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trr\Documents\Border Translated Files English\"/>
    </mc:Choice>
  </mc:AlternateContent>
  <bookViews>
    <workbookView xWindow="360" yWindow="270" windowWidth="14940" windowHeight="9150" tabRatio="811"/>
  </bookViews>
  <sheets>
    <sheet name="Labor Force, Gender" sheetId="15" r:id="rId1"/>
    <sheet name="Labor Force" sheetId="9" r:id="rId2"/>
    <sheet name="Labor Force by Education" sheetId="10" r:id="rId3"/>
    <sheet name="Employment to Population" sheetId="23" r:id="rId4"/>
    <sheet name="Class" sheetId="17" r:id="rId5"/>
    <sheet name="Sector" sheetId="18" r:id="rId6"/>
    <sheet name="Occupation" sheetId="19" r:id="rId7"/>
    <sheet name="Occupation by Sector" sheetId="13" r:id="rId8"/>
    <sheet name="Class by Occupation" sheetId="11" r:id="rId9"/>
    <sheet name="Class by Sector" sheetId="12" r:id="rId10"/>
    <sheet name="Class by Earnings" sheetId="14" r:id="rId11"/>
    <sheet name="Income" sheetId="22" r:id="rId12"/>
    <sheet name="Poverty" sheetId="20" r:id="rId13"/>
    <sheet name="Income Inequality" sheetId="21" r:id="rId14"/>
  </sheets>
  <calcPr calcId="152511"/>
</workbook>
</file>

<file path=xl/calcChain.xml><?xml version="1.0" encoding="utf-8"?>
<calcChain xmlns="http://schemas.openxmlformats.org/spreadsheetml/2006/main">
  <c r="F49" i="22" l="1"/>
  <c r="F50" i="22"/>
  <c r="F51" i="22"/>
  <c r="F52" i="22"/>
  <c r="F56" i="22" s="1"/>
  <c r="F53" i="22"/>
  <c r="F54" i="22"/>
  <c r="F55" i="22"/>
  <c r="B60" i="9" l="1"/>
  <c r="C60" i="9"/>
  <c r="D60" i="9"/>
  <c r="E60" i="9"/>
  <c r="F60" i="9"/>
  <c r="B61" i="9"/>
  <c r="C61" i="9"/>
  <c r="D61" i="9"/>
  <c r="E61" i="9"/>
  <c r="F61" i="9"/>
  <c r="B62" i="9"/>
  <c r="B66" i="9" s="1"/>
  <c r="C62" i="9"/>
  <c r="D62" i="9"/>
  <c r="D66" i="9" s="1"/>
  <c r="E62" i="9"/>
  <c r="F62" i="9"/>
  <c r="F66" i="9" s="1"/>
  <c r="B63" i="9"/>
  <c r="C63" i="9"/>
  <c r="D63" i="9"/>
  <c r="E63" i="9"/>
  <c r="F63" i="9"/>
  <c r="B64" i="9"/>
  <c r="C64" i="9"/>
  <c r="D64" i="9"/>
  <c r="E64" i="9"/>
  <c r="F64" i="9"/>
  <c r="C66" i="9"/>
  <c r="E66" i="9"/>
  <c r="B70" i="9"/>
  <c r="C70" i="9"/>
  <c r="D70" i="9"/>
  <c r="E70" i="9"/>
  <c r="F70" i="9"/>
  <c r="B71" i="9"/>
  <c r="C71" i="9"/>
  <c r="D71" i="9"/>
  <c r="E71" i="9"/>
  <c r="F71" i="9"/>
  <c r="B72" i="9"/>
  <c r="C72" i="9"/>
  <c r="D72" i="9"/>
  <c r="E72" i="9"/>
  <c r="F72" i="9"/>
  <c r="B73" i="9"/>
  <c r="C73" i="9"/>
  <c r="D73" i="9"/>
  <c r="E73" i="9"/>
  <c r="F73" i="9"/>
  <c r="B74" i="9"/>
  <c r="C74" i="9"/>
  <c r="D74" i="9"/>
  <c r="E74" i="9"/>
  <c r="F74" i="9"/>
  <c r="B76" i="9"/>
  <c r="C76" i="9"/>
  <c r="D76" i="9"/>
  <c r="E76" i="9"/>
  <c r="F76" i="9"/>
  <c r="B77" i="9"/>
  <c r="C77" i="9"/>
  <c r="D77" i="9"/>
  <c r="E77" i="9"/>
  <c r="F77" i="9"/>
  <c r="B78" i="9"/>
  <c r="C78" i="9"/>
  <c r="D78" i="9"/>
  <c r="E78" i="9"/>
  <c r="F78" i="9"/>
  <c r="B79" i="9"/>
  <c r="C79" i="9"/>
  <c r="D79" i="9"/>
  <c r="E79" i="9"/>
  <c r="F79" i="9"/>
  <c r="B80" i="9"/>
  <c r="C80" i="9"/>
  <c r="D80" i="9"/>
  <c r="E80" i="9"/>
  <c r="F80" i="9"/>
  <c r="B82" i="9"/>
  <c r="C82" i="9"/>
  <c r="D82" i="9"/>
  <c r="E82" i="9"/>
  <c r="F82" i="9"/>
  <c r="B83" i="9"/>
  <c r="C83" i="9"/>
  <c r="D83" i="9"/>
  <c r="E83" i="9"/>
  <c r="F83" i="9"/>
  <c r="B84" i="9"/>
  <c r="C84" i="9"/>
  <c r="D84" i="9"/>
  <c r="E84" i="9"/>
  <c r="F84" i="9"/>
  <c r="B85" i="9"/>
  <c r="C85" i="9"/>
  <c r="D85" i="9"/>
  <c r="E85" i="9"/>
  <c r="F85" i="9"/>
  <c r="B86" i="9"/>
  <c r="C86" i="9"/>
  <c r="D86" i="9"/>
  <c r="E86" i="9"/>
  <c r="F86" i="9"/>
  <c r="D12" i="22" l="1"/>
  <c r="E12" i="22"/>
  <c r="D13" i="22"/>
  <c r="E13" i="22"/>
  <c r="D14" i="22"/>
  <c r="E14" i="22"/>
  <c r="D15" i="22"/>
  <c r="E15" i="22"/>
  <c r="G3" i="22"/>
  <c r="D4" i="22"/>
  <c r="E4" i="22"/>
  <c r="G4" i="22"/>
  <c r="D5" i="22"/>
  <c r="E5" i="22"/>
  <c r="G5" i="22"/>
  <c r="D6" i="22"/>
  <c r="E6" i="22"/>
  <c r="G6" i="22"/>
  <c r="D7" i="22"/>
  <c r="E7" i="22"/>
  <c r="G7" i="22"/>
  <c r="K24" i="17" l="1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B24" i="17"/>
  <c r="C24" i="17"/>
  <c r="D24" i="17"/>
  <c r="E24" i="17"/>
  <c r="F24" i="17"/>
  <c r="AU4" i="23" l="1"/>
  <c r="AT4" i="23"/>
  <c r="AS4" i="23"/>
  <c r="AR4" i="23"/>
  <c r="AQ4" i="23"/>
  <c r="AP4" i="23"/>
  <c r="AO4" i="23"/>
  <c r="AN4" i="23"/>
  <c r="AM4" i="23"/>
  <c r="AL4" i="23"/>
  <c r="AK4" i="23"/>
  <c r="AJ4" i="23"/>
  <c r="AI4" i="23"/>
  <c r="AH4" i="23"/>
  <c r="AG4" i="23"/>
  <c r="AF4" i="23"/>
  <c r="AE4" i="23"/>
  <c r="AD4" i="23"/>
  <c r="AC4" i="23"/>
  <c r="AB4" i="23"/>
  <c r="AA4" i="23"/>
  <c r="Z4" i="23"/>
  <c r="Y4" i="23"/>
  <c r="X4" i="23"/>
  <c r="W4" i="23"/>
  <c r="V4" i="23"/>
  <c r="U4" i="23"/>
  <c r="T4" i="23"/>
  <c r="S4" i="23"/>
  <c r="R4" i="23"/>
  <c r="Q4" i="23"/>
  <c r="P4" i="23"/>
  <c r="O4" i="23"/>
  <c r="N4" i="23"/>
  <c r="M4" i="23"/>
  <c r="L4" i="23"/>
  <c r="K4" i="23"/>
  <c r="F4" i="23"/>
  <c r="E4" i="23"/>
  <c r="D4" i="23"/>
  <c r="C4" i="23"/>
  <c r="B4" i="23"/>
  <c r="BO3" i="23"/>
  <c r="BN3" i="23"/>
  <c r="BN4" i="23" s="1"/>
  <c r="BM3" i="23"/>
  <c r="BL3" i="23"/>
  <c r="BK3" i="23"/>
  <c r="BJ3" i="23"/>
  <c r="BJ4" i="23" s="1"/>
  <c r="BI3" i="23"/>
  <c r="BH3" i="23"/>
  <c r="BG3" i="23"/>
  <c r="BF3" i="23"/>
  <c r="BE3" i="23"/>
  <c r="AY3" i="23"/>
  <c r="AX3" i="23"/>
  <c r="BB3" i="23" s="1"/>
  <c r="AW3" i="23"/>
  <c r="BA3" i="23" s="1"/>
  <c r="AV3" i="23"/>
  <c r="I3" i="23"/>
  <c r="G3" i="23"/>
  <c r="H3" i="23" s="1"/>
  <c r="BO2" i="23"/>
  <c r="BN2" i="23"/>
  <c r="BM2" i="23"/>
  <c r="BL2" i="23"/>
  <c r="BL4" i="23" s="1"/>
  <c r="BK2" i="23"/>
  <c r="BD2" i="23" s="1"/>
  <c r="BJ2" i="23"/>
  <c r="BI2" i="23"/>
  <c r="BH2" i="23"/>
  <c r="BH4" i="23" s="1"/>
  <c r="BG2" i="23"/>
  <c r="BF2" i="23"/>
  <c r="BE2" i="23"/>
  <c r="AY2" i="23"/>
  <c r="BC2" i="23" s="1"/>
  <c r="AX2" i="23"/>
  <c r="BB2" i="23" s="1"/>
  <c r="AW2" i="23"/>
  <c r="BA2" i="23" s="1"/>
  <c r="AV2" i="23"/>
  <c r="AZ2" i="23" s="1"/>
  <c r="I2" i="23"/>
  <c r="G2" i="23"/>
  <c r="H2" i="23" s="1"/>
  <c r="K70" i="9"/>
  <c r="L70" i="9"/>
  <c r="M70" i="9"/>
  <c r="N70" i="9"/>
  <c r="O70" i="9"/>
  <c r="P70" i="9"/>
  <c r="Q70" i="9"/>
  <c r="R70" i="9"/>
  <c r="S70" i="9"/>
  <c r="T70" i="9"/>
  <c r="U70" i="9"/>
  <c r="V70" i="9"/>
  <c r="W70" i="9"/>
  <c r="X70" i="9"/>
  <c r="Y70" i="9"/>
  <c r="Z70" i="9"/>
  <c r="AA70" i="9"/>
  <c r="AB70" i="9"/>
  <c r="AC70" i="9"/>
  <c r="AD70" i="9"/>
  <c r="AE70" i="9"/>
  <c r="AF70" i="9"/>
  <c r="AG70" i="9"/>
  <c r="AH70" i="9"/>
  <c r="AI70" i="9"/>
  <c r="AJ70" i="9"/>
  <c r="AK70" i="9"/>
  <c r="AL70" i="9"/>
  <c r="AM70" i="9"/>
  <c r="AN70" i="9"/>
  <c r="AO70" i="9"/>
  <c r="AP70" i="9"/>
  <c r="AQ70" i="9"/>
  <c r="AR70" i="9"/>
  <c r="AS70" i="9"/>
  <c r="AT70" i="9"/>
  <c r="AU70" i="9"/>
  <c r="K71" i="9"/>
  <c r="L71" i="9"/>
  <c r="M71" i="9"/>
  <c r="N71" i="9"/>
  <c r="O71" i="9"/>
  <c r="P71" i="9"/>
  <c r="Q71" i="9"/>
  <c r="R71" i="9"/>
  <c r="S71" i="9"/>
  <c r="T71" i="9"/>
  <c r="U71" i="9"/>
  <c r="V71" i="9"/>
  <c r="W71" i="9"/>
  <c r="X71" i="9"/>
  <c r="Y71" i="9"/>
  <c r="Z71" i="9"/>
  <c r="AA71" i="9"/>
  <c r="AB71" i="9"/>
  <c r="AC71" i="9"/>
  <c r="AD71" i="9"/>
  <c r="AE71" i="9"/>
  <c r="AF71" i="9"/>
  <c r="AG71" i="9"/>
  <c r="AH71" i="9"/>
  <c r="AI71" i="9"/>
  <c r="AJ71" i="9"/>
  <c r="AK71" i="9"/>
  <c r="AL71" i="9"/>
  <c r="AM71" i="9"/>
  <c r="AN71" i="9"/>
  <c r="AO71" i="9"/>
  <c r="AP71" i="9"/>
  <c r="AQ71" i="9"/>
  <c r="AR71" i="9"/>
  <c r="AS71" i="9"/>
  <c r="AT71" i="9"/>
  <c r="AU71" i="9"/>
  <c r="K72" i="9"/>
  <c r="L72" i="9"/>
  <c r="M72" i="9"/>
  <c r="N72" i="9"/>
  <c r="O72" i="9"/>
  <c r="P72" i="9"/>
  <c r="Q72" i="9"/>
  <c r="R72" i="9"/>
  <c r="S72" i="9"/>
  <c r="T72" i="9"/>
  <c r="U72" i="9"/>
  <c r="V72" i="9"/>
  <c r="W72" i="9"/>
  <c r="X72" i="9"/>
  <c r="Y72" i="9"/>
  <c r="Z72" i="9"/>
  <c r="AA72" i="9"/>
  <c r="AB72" i="9"/>
  <c r="AC72" i="9"/>
  <c r="AD72" i="9"/>
  <c r="AE72" i="9"/>
  <c r="AF72" i="9"/>
  <c r="AG72" i="9"/>
  <c r="AH72" i="9"/>
  <c r="AI72" i="9"/>
  <c r="AJ72" i="9"/>
  <c r="AK72" i="9"/>
  <c r="AL72" i="9"/>
  <c r="AM72" i="9"/>
  <c r="AN72" i="9"/>
  <c r="AO72" i="9"/>
  <c r="AP72" i="9"/>
  <c r="AQ72" i="9"/>
  <c r="AR72" i="9"/>
  <c r="AS72" i="9"/>
  <c r="AT72" i="9"/>
  <c r="AU72" i="9"/>
  <c r="K73" i="9"/>
  <c r="L73" i="9"/>
  <c r="M73" i="9"/>
  <c r="N73" i="9"/>
  <c r="O73" i="9"/>
  <c r="P73" i="9"/>
  <c r="Q73" i="9"/>
  <c r="R73" i="9"/>
  <c r="S73" i="9"/>
  <c r="T73" i="9"/>
  <c r="U73" i="9"/>
  <c r="V73" i="9"/>
  <c r="W73" i="9"/>
  <c r="X73" i="9"/>
  <c r="Y73" i="9"/>
  <c r="Z73" i="9"/>
  <c r="AA73" i="9"/>
  <c r="AB73" i="9"/>
  <c r="AC73" i="9"/>
  <c r="AD73" i="9"/>
  <c r="AE73" i="9"/>
  <c r="AF73" i="9"/>
  <c r="AG73" i="9"/>
  <c r="AH73" i="9"/>
  <c r="AI73" i="9"/>
  <c r="AJ73" i="9"/>
  <c r="AK73" i="9"/>
  <c r="AL73" i="9"/>
  <c r="AM73" i="9"/>
  <c r="AN73" i="9"/>
  <c r="AO73" i="9"/>
  <c r="AP73" i="9"/>
  <c r="AQ73" i="9"/>
  <c r="AR73" i="9"/>
  <c r="AS73" i="9"/>
  <c r="AT73" i="9"/>
  <c r="AU73" i="9"/>
  <c r="K74" i="9"/>
  <c r="L74" i="9"/>
  <c r="M74" i="9"/>
  <c r="N74" i="9"/>
  <c r="O74" i="9"/>
  <c r="P74" i="9"/>
  <c r="Q74" i="9"/>
  <c r="R74" i="9"/>
  <c r="S74" i="9"/>
  <c r="T74" i="9"/>
  <c r="U74" i="9"/>
  <c r="V74" i="9"/>
  <c r="W74" i="9"/>
  <c r="X74" i="9"/>
  <c r="Y74" i="9"/>
  <c r="Z74" i="9"/>
  <c r="AA74" i="9"/>
  <c r="AB74" i="9"/>
  <c r="AC74" i="9"/>
  <c r="AD74" i="9"/>
  <c r="AE74" i="9"/>
  <c r="AF74" i="9"/>
  <c r="AG74" i="9"/>
  <c r="AH74" i="9"/>
  <c r="AI74" i="9"/>
  <c r="AJ74" i="9"/>
  <c r="AK74" i="9"/>
  <c r="AL74" i="9"/>
  <c r="AM74" i="9"/>
  <c r="AN74" i="9"/>
  <c r="AO74" i="9"/>
  <c r="AP74" i="9"/>
  <c r="AQ74" i="9"/>
  <c r="AR74" i="9"/>
  <c r="AS74" i="9"/>
  <c r="AT74" i="9"/>
  <c r="AU74" i="9"/>
  <c r="K76" i="9"/>
  <c r="L76" i="9"/>
  <c r="M76" i="9"/>
  <c r="N76" i="9"/>
  <c r="O76" i="9"/>
  <c r="P76" i="9"/>
  <c r="Q76" i="9"/>
  <c r="R76" i="9"/>
  <c r="S76" i="9"/>
  <c r="T76" i="9"/>
  <c r="U76" i="9"/>
  <c r="V76" i="9"/>
  <c r="W76" i="9"/>
  <c r="X76" i="9"/>
  <c r="Y76" i="9"/>
  <c r="Z76" i="9"/>
  <c r="AA76" i="9"/>
  <c r="AB76" i="9"/>
  <c r="AC76" i="9"/>
  <c r="AD76" i="9"/>
  <c r="AE76" i="9"/>
  <c r="AF76" i="9"/>
  <c r="AG76" i="9"/>
  <c r="AH76" i="9"/>
  <c r="AI76" i="9"/>
  <c r="AJ76" i="9"/>
  <c r="AK76" i="9"/>
  <c r="AL76" i="9"/>
  <c r="AM76" i="9"/>
  <c r="AN76" i="9"/>
  <c r="AO76" i="9"/>
  <c r="AP76" i="9"/>
  <c r="AQ76" i="9"/>
  <c r="AR76" i="9"/>
  <c r="AS76" i="9"/>
  <c r="AT76" i="9"/>
  <c r="AU76" i="9"/>
  <c r="K77" i="9"/>
  <c r="L77" i="9"/>
  <c r="M77" i="9"/>
  <c r="N77" i="9"/>
  <c r="O77" i="9"/>
  <c r="P77" i="9"/>
  <c r="Q77" i="9"/>
  <c r="R77" i="9"/>
  <c r="S77" i="9"/>
  <c r="T77" i="9"/>
  <c r="U77" i="9"/>
  <c r="V77" i="9"/>
  <c r="W77" i="9"/>
  <c r="X77" i="9"/>
  <c r="Y77" i="9"/>
  <c r="Z77" i="9"/>
  <c r="AA77" i="9"/>
  <c r="AB77" i="9"/>
  <c r="AC77" i="9"/>
  <c r="AD77" i="9"/>
  <c r="AE77" i="9"/>
  <c r="AF77" i="9"/>
  <c r="AG77" i="9"/>
  <c r="AH77" i="9"/>
  <c r="AI77" i="9"/>
  <c r="AJ77" i="9"/>
  <c r="AK77" i="9"/>
  <c r="AL77" i="9"/>
  <c r="AM77" i="9"/>
  <c r="AN77" i="9"/>
  <c r="AO77" i="9"/>
  <c r="AP77" i="9"/>
  <c r="AQ77" i="9"/>
  <c r="AR77" i="9"/>
  <c r="AS77" i="9"/>
  <c r="AT77" i="9"/>
  <c r="AU77" i="9"/>
  <c r="K78" i="9"/>
  <c r="L78" i="9"/>
  <c r="M78" i="9"/>
  <c r="N78" i="9"/>
  <c r="O78" i="9"/>
  <c r="P78" i="9"/>
  <c r="Q78" i="9"/>
  <c r="R78" i="9"/>
  <c r="S78" i="9"/>
  <c r="T78" i="9"/>
  <c r="U78" i="9"/>
  <c r="V78" i="9"/>
  <c r="W78" i="9"/>
  <c r="X78" i="9"/>
  <c r="Y78" i="9"/>
  <c r="Z78" i="9"/>
  <c r="AA78" i="9"/>
  <c r="AB78" i="9"/>
  <c r="AC78" i="9"/>
  <c r="AD78" i="9"/>
  <c r="AE78" i="9"/>
  <c r="AF78" i="9"/>
  <c r="AG78" i="9"/>
  <c r="AH78" i="9"/>
  <c r="AI78" i="9"/>
  <c r="AJ78" i="9"/>
  <c r="AK78" i="9"/>
  <c r="AL78" i="9"/>
  <c r="AM78" i="9"/>
  <c r="AN78" i="9"/>
  <c r="AO78" i="9"/>
  <c r="AP78" i="9"/>
  <c r="AQ78" i="9"/>
  <c r="AR78" i="9"/>
  <c r="AS78" i="9"/>
  <c r="AT78" i="9"/>
  <c r="AU78" i="9"/>
  <c r="K79" i="9"/>
  <c r="L79" i="9"/>
  <c r="M79" i="9"/>
  <c r="N79" i="9"/>
  <c r="O79" i="9"/>
  <c r="P79" i="9"/>
  <c r="Q79" i="9"/>
  <c r="R79" i="9"/>
  <c r="S79" i="9"/>
  <c r="T79" i="9"/>
  <c r="U79" i="9"/>
  <c r="V79" i="9"/>
  <c r="W79" i="9"/>
  <c r="X79" i="9"/>
  <c r="Y79" i="9"/>
  <c r="Z79" i="9"/>
  <c r="AA79" i="9"/>
  <c r="AB79" i="9"/>
  <c r="AC79" i="9"/>
  <c r="AD79" i="9"/>
  <c r="AE79" i="9"/>
  <c r="AF79" i="9"/>
  <c r="AG79" i="9"/>
  <c r="AH79" i="9"/>
  <c r="AI79" i="9"/>
  <c r="AJ79" i="9"/>
  <c r="AK79" i="9"/>
  <c r="AL79" i="9"/>
  <c r="AM79" i="9"/>
  <c r="AN79" i="9"/>
  <c r="AO79" i="9"/>
  <c r="AP79" i="9"/>
  <c r="AQ79" i="9"/>
  <c r="AR79" i="9"/>
  <c r="AS79" i="9"/>
  <c r="AT79" i="9"/>
  <c r="AU79" i="9"/>
  <c r="K80" i="9"/>
  <c r="L80" i="9"/>
  <c r="M80" i="9"/>
  <c r="N80" i="9"/>
  <c r="O80" i="9"/>
  <c r="P80" i="9"/>
  <c r="Q80" i="9"/>
  <c r="R80" i="9"/>
  <c r="S80" i="9"/>
  <c r="T80" i="9"/>
  <c r="U80" i="9"/>
  <c r="V80" i="9"/>
  <c r="W80" i="9"/>
  <c r="X80" i="9"/>
  <c r="Y80" i="9"/>
  <c r="Z80" i="9"/>
  <c r="AA80" i="9"/>
  <c r="AB80" i="9"/>
  <c r="AC80" i="9"/>
  <c r="AD80" i="9"/>
  <c r="AE80" i="9"/>
  <c r="AF80" i="9"/>
  <c r="AG80" i="9"/>
  <c r="AH80" i="9"/>
  <c r="AI80" i="9"/>
  <c r="AJ80" i="9"/>
  <c r="AK80" i="9"/>
  <c r="AL80" i="9"/>
  <c r="AM80" i="9"/>
  <c r="AN80" i="9"/>
  <c r="AO80" i="9"/>
  <c r="AP80" i="9"/>
  <c r="AQ80" i="9"/>
  <c r="AR80" i="9"/>
  <c r="AS80" i="9"/>
  <c r="AT80" i="9"/>
  <c r="AU80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Z82" i="9"/>
  <c r="AA82" i="9"/>
  <c r="AB82" i="9"/>
  <c r="AC82" i="9"/>
  <c r="AD82" i="9"/>
  <c r="AE82" i="9"/>
  <c r="AF82" i="9"/>
  <c r="AG82" i="9"/>
  <c r="AH82" i="9"/>
  <c r="AI82" i="9"/>
  <c r="AJ82" i="9"/>
  <c r="AK82" i="9"/>
  <c r="AL82" i="9"/>
  <c r="AM82" i="9"/>
  <c r="AN82" i="9"/>
  <c r="AO82" i="9"/>
  <c r="AP82" i="9"/>
  <c r="AQ82" i="9"/>
  <c r="AR82" i="9"/>
  <c r="AS82" i="9"/>
  <c r="AT82" i="9"/>
  <c r="AU82" i="9"/>
  <c r="K83" i="9"/>
  <c r="L83" i="9"/>
  <c r="M83" i="9"/>
  <c r="N83" i="9"/>
  <c r="O83" i="9"/>
  <c r="P83" i="9"/>
  <c r="Q83" i="9"/>
  <c r="R83" i="9"/>
  <c r="S83" i="9"/>
  <c r="T83" i="9"/>
  <c r="U83" i="9"/>
  <c r="V83" i="9"/>
  <c r="W83" i="9"/>
  <c r="X83" i="9"/>
  <c r="Y83" i="9"/>
  <c r="Z83" i="9"/>
  <c r="AA83" i="9"/>
  <c r="AB83" i="9"/>
  <c r="AC83" i="9"/>
  <c r="AD83" i="9"/>
  <c r="AE83" i="9"/>
  <c r="AF83" i="9"/>
  <c r="AG83" i="9"/>
  <c r="AH83" i="9"/>
  <c r="AI83" i="9"/>
  <c r="AJ83" i="9"/>
  <c r="AK83" i="9"/>
  <c r="AL83" i="9"/>
  <c r="AM83" i="9"/>
  <c r="AN83" i="9"/>
  <c r="AO83" i="9"/>
  <c r="AP83" i="9"/>
  <c r="AQ83" i="9"/>
  <c r="AR83" i="9"/>
  <c r="AS83" i="9"/>
  <c r="AT83" i="9"/>
  <c r="AU83" i="9"/>
  <c r="K84" i="9"/>
  <c r="L84" i="9"/>
  <c r="M84" i="9"/>
  <c r="N84" i="9"/>
  <c r="O84" i="9"/>
  <c r="P84" i="9"/>
  <c r="Q84" i="9"/>
  <c r="R84" i="9"/>
  <c r="S84" i="9"/>
  <c r="T84" i="9"/>
  <c r="U84" i="9"/>
  <c r="V84" i="9"/>
  <c r="W84" i="9"/>
  <c r="X84" i="9"/>
  <c r="Y84" i="9"/>
  <c r="Z84" i="9"/>
  <c r="AA84" i="9"/>
  <c r="AB84" i="9"/>
  <c r="AC84" i="9"/>
  <c r="AD84" i="9"/>
  <c r="AE84" i="9"/>
  <c r="AF84" i="9"/>
  <c r="AG84" i="9"/>
  <c r="AH84" i="9"/>
  <c r="AI84" i="9"/>
  <c r="AJ84" i="9"/>
  <c r="AK84" i="9"/>
  <c r="AL84" i="9"/>
  <c r="AM84" i="9"/>
  <c r="AN84" i="9"/>
  <c r="AO84" i="9"/>
  <c r="AP84" i="9"/>
  <c r="AQ84" i="9"/>
  <c r="AR84" i="9"/>
  <c r="AS84" i="9"/>
  <c r="AT84" i="9"/>
  <c r="AU84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Y85" i="9"/>
  <c r="Z85" i="9"/>
  <c r="AA85" i="9"/>
  <c r="AB85" i="9"/>
  <c r="AC85" i="9"/>
  <c r="AD85" i="9"/>
  <c r="AE85" i="9"/>
  <c r="AF85" i="9"/>
  <c r="AG85" i="9"/>
  <c r="AH85" i="9"/>
  <c r="AI85" i="9"/>
  <c r="AJ85" i="9"/>
  <c r="AK85" i="9"/>
  <c r="AL85" i="9"/>
  <c r="AM85" i="9"/>
  <c r="AN85" i="9"/>
  <c r="AO85" i="9"/>
  <c r="AP85" i="9"/>
  <c r="AQ85" i="9"/>
  <c r="AR85" i="9"/>
  <c r="AS85" i="9"/>
  <c r="AT85" i="9"/>
  <c r="AU85" i="9"/>
  <c r="K86" i="9"/>
  <c r="L86" i="9"/>
  <c r="M86" i="9"/>
  <c r="N86" i="9"/>
  <c r="O86" i="9"/>
  <c r="P86" i="9"/>
  <c r="Q86" i="9"/>
  <c r="R86" i="9"/>
  <c r="S86" i="9"/>
  <c r="T86" i="9"/>
  <c r="U86" i="9"/>
  <c r="V86" i="9"/>
  <c r="W86" i="9"/>
  <c r="X86" i="9"/>
  <c r="Y86" i="9"/>
  <c r="Z86" i="9"/>
  <c r="AA86" i="9"/>
  <c r="AB86" i="9"/>
  <c r="AC86" i="9"/>
  <c r="AD86" i="9"/>
  <c r="AE86" i="9"/>
  <c r="AF86" i="9"/>
  <c r="AG86" i="9"/>
  <c r="AH86" i="9"/>
  <c r="AI86" i="9"/>
  <c r="AJ86" i="9"/>
  <c r="AK86" i="9"/>
  <c r="AL86" i="9"/>
  <c r="AM86" i="9"/>
  <c r="AN86" i="9"/>
  <c r="AO86" i="9"/>
  <c r="AP86" i="9"/>
  <c r="AQ86" i="9"/>
  <c r="AR86" i="9"/>
  <c r="AS86" i="9"/>
  <c r="AT86" i="9"/>
  <c r="AU86" i="9"/>
  <c r="C88" i="9"/>
  <c r="D88" i="9"/>
  <c r="E88" i="9"/>
  <c r="F88" i="9"/>
  <c r="K88" i="9"/>
  <c r="L88" i="9"/>
  <c r="M88" i="9"/>
  <c r="N88" i="9"/>
  <c r="O88" i="9"/>
  <c r="P88" i="9"/>
  <c r="Q88" i="9"/>
  <c r="R88" i="9"/>
  <c r="S88" i="9"/>
  <c r="T88" i="9"/>
  <c r="U88" i="9"/>
  <c r="V88" i="9"/>
  <c r="W88" i="9"/>
  <c r="X88" i="9"/>
  <c r="Y88" i="9"/>
  <c r="Z88" i="9"/>
  <c r="AA88" i="9"/>
  <c r="AB88" i="9"/>
  <c r="AC88" i="9"/>
  <c r="AD88" i="9"/>
  <c r="AE88" i="9"/>
  <c r="AF88" i="9"/>
  <c r="AG88" i="9"/>
  <c r="AH88" i="9"/>
  <c r="AI88" i="9"/>
  <c r="AJ88" i="9"/>
  <c r="AK88" i="9"/>
  <c r="AL88" i="9"/>
  <c r="AM88" i="9"/>
  <c r="AN88" i="9"/>
  <c r="AO88" i="9"/>
  <c r="AP88" i="9"/>
  <c r="AQ88" i="9"/>
  <c r="AR88" i="9"/>
  <c r="AS88" i="9"/>
  <c r="AT88" i="9"/>
  <c r="AU88" i="9"/>
  <c r="C89" i="9"/>
  <c r="D89" i="9"/>
  <c r="E89" i="9"/>
  <c r="F89" i="9"/>
  <c r="K89" i="9"/>
  <c r="L89" i="9"/>
  <c r="M89" i="9"/>
  <c r="N89" i="9"/>
  <c r="O89" i="9"/>
  <c r="P89" i="9"/>
  <c r="Q89" i="9"/>
  <c r="R89" i="9"/>
  <c r="S89" i="9"/>
  <c r="T89" i="9"/>
  <c r="U89" i="9"/>
  <c r="V89" i="9"/>
  <c r="W89" i="9"/>
  <c r="X89" i="9"/>
  <c r="Y89" i="9"/>
  <c r="Z89" i="9"/>
  <c r="AA89" i="9"/>
  <c r="AB89" i="9"/>
  <c r="AC89" i="9"/>
  <c r="AD89" i="9"/>
  <c r="AE89" i="9"/>
  <c r="AF89" i="9"/>
  <c r="AG89" i="9"/>
  <c r="AH89" i="9"/>
  <c r="AI89" i="9"/>
  <c r="AJ89" i="9"/>
  <c r="AK89" i="9"/>
  <c r="AL89" i="9"/>
  <c r="AM89" i="9"/>
  <c r="AN89" i="9"/>
  <c r="AO89" i="9"/>
  <c r="AP89" i="9"/>
  <c r="AQ89" i="9"/>
  <c r="AR89" i="9"/>
  <c r="AS89" i="9"/>
  <c r="AT89" i="9"/>
  <c r="AU89" i="9"/>
  <c r="C90" i="9"/>
  <c r="D90" i="9"/>
  <c r="E90" i="9"/>
  <c r="F90" i="9"/>
  <c r="K90" i="9"/>
  <c r="L90" i="9"/>
  <c r="M90" i="9"/>
  <c r="N90" i="9"/>
  <c r="O90" i="9"/>
  <c r="P90" i="9"/>
  <c r="Q90" i="9"/>
  <c r="R90" i="9"/>
  <c r="S90" i="9"/>
  <c r="T90" i="9"/>
  <c r="U90" i="9"/>
  <c r="V90" i="9"/>
  <c r="W90" i="9"/>
  <c r="X90" i="9"/>
  <c r="Y90" i="9"/>
  <c r="Z90" i="9"/>
  <c r="AA90" i="9"/>
  <c r="AB90" i="9"/>
  <c r="AC90" i="9"/>
  <c r="AD90" i="9"/>
  <c r="AE90" i="9"/>
  <c r="AF90" i="9"/>
  <c r="AG90" i="9"/>
  <c r="AH90" i="9"/>
  <c r="AI90" i="9"/>
  <c r="AJ90" i="9"/>
  <c r="AK90" i="9"/>
  <c r="AL90" i="9"/>
  <c r="AM90" i="9"/>
  <c r="AN90" i="9"/>
  <c r="AO90" i="9"/>
  <c r="AP90" i="9"/>
  <c r="AQ90" i="9"/>
  <c r="AR90" i="9"/>
  <c r="AS90" i="9"/>
  <c r="AT90" i="9"/>
  <c r="AU90" i="9"/>
  <c r="C91" i="9"/>
  <c r="D91" i="9"/>
  <c r="E91" i="9"/>
  <c r="F91" i="9"/>
  <c r="K91" i="9"/>
  <c r="L91" i="9"/>
  <c r="M91" i="9"/>
  <c r="N91" i="9"/>
  <c r="O91" i="9"/>
  <c r="P91" i="9"/>
  <c r="Q91" i="9"/>
  <c r="R91" i="9"/>
  <c r="S91" i="9"/>
  <c r="T91" i="9"/>
  <c r="U91" i="9"/>
  <c r="V91" i="9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C92" i="9"/>
  <c r="D92" i="9"/>
  <c r="E92" i="9"/>
  <c r="F92" i="9"/>
  <c r="K92" i="9"/>
  <c r="L92" i="9"/>
  <c r="M92" i="9"/>
  <c r="N92" i="9"/>
  <c r="O92" i="9"/>
  <c r="P92" i="9"/>
  <c r="Q92" i="9"/>
  <c r="R92" i="9"/>
  <c r="S92" i="9"/>
  <c r="T92" i="9"/>
  <c r="U92" i="9"/>
  <c r="V92" i="9"/>
  <c r="W92" i="9"/>
  <c r="X92" i="9"/>
  <c r="Y92" i="9"/>
  <c r="Z92" i="9"/>
  <c r="AA92" i="9"/>
  <c r="AB92" i="9"/>
  <c r="AC92" i="9"/>
  <c r="AD92" i="9"/>
  <c r="AE92" i="9"/>
  <c r="AF92" i="9"/>
  <c r="AG92" i="9"/>
  <c r="AH92" i="9"/>
  <c r="AI92" i="9"/>
  <c r="AJ92" i="9"/>
  <c r="AK92" i="9"/>
  <c r="AL92" i="9"/>
  <c r="AM92" i="9"/>
  <c r="AN92" i="9"/>
  <c r="AO92" i="9"/>
  <c r="AP92" i="9"/>
  <c r="AQ92" i="9"/>
  <c r="AR92" i="9"/>
  <c r="AS92" i="9"/>
  <c r="AT92" i="9"/>
  <c r="AU92" i="9"/>
  <c r="C94" i="9"/>
  <c r="D94" i="9"/>
  <c r="E94" i="9"/>
  <c r="F94" i="9"/>
  <c r="K94" i="9"/>
  <c r="L94" i="9"/>
  <c r="M94" i="9"/>
  <c r="N94" i="9"/>
  <c r="O94" i="9"/>
  <c r="P94" i="9"/>
  <c r="Q94" i="9"/>
  <c r="R94" i="9"/>
  <c r="S94" i="9"/>
  <c r="T94" i="9"/>
  <c r="U94" i="9"/>
  <c r="V94" i="9"/>
  <c r="W94" i="9"/>
  <c r="X94" i="9"/>
  <c r="Y94" i="9"/>
  <c r="Z94" i="9"/>
  <c r="AA94" i="9"/>
  <c r="AB94" i="9"/>
  <c r="AC94" i="9"/>
  <c r="AD94" i="9"/>
  <c r="AE94" i="9"/>
  <c r="AF94" i="9"/>
  <c r="AG94" i="9"/>
  <c r="AH94" i="9"/>
  <c r="AI94" i="9"/>
  <c r="AJ94" i="9"/>
  <c r="AK94" i="9"/>
  <c r="AL94" i="9"/>
  <c r="AM94" i="9"/>
  <c r="AN94" i="9"/>
  <c r="AO94" i="9"/>
  <c r="AP94" i="9"/>
  <c r="AQ94" i="9"/>
  <c r="AR94" i="9"/>
  <c r="AS94" i="9"/>
  <c r="AT94" i="9"/>
  <c r="AU94" i="9"/>
  <c r="C95" i="9"/>
  <c r="D95" i="9"/>
  <c r="E95" i="9"/>
  <c r="F95" i="9"/>
  <c r="K95" i="9"/>
  <c r="L95" i="9"/>
  <c r="M95" i="9"/>
  <c r="N95" i="9"/>
  <c r="O95" i="9"/>
  <c r="P95" i="9"/>
  <c r="Q95" i="9"/>
  <c r="R95" i="9"/>
  <c r="S95" i="9"/>
  <c r="T95" i="9"/>
  <c r="U95" i="9"/>
  <c r="V95" i="9"/>
  <c r="W95" i="9"/>
  <c r="X95" i="9"/>
  <c r="Y95" i="9"/>
  <c r="Z95" i="9"/>
  <c r="AA95" i="9"/>
  <c r="AB95" i="9"/>
  <c r="AC95" i="9"/>
  <c r="AD95" i="9"/>
  <c r="AE95" i="9"/>
  <c r="AF95" i="9"/>
  <c r="AG95" i="9"/>
  <c r="AH95" i="9"/>
  <c r="AI95" i="9"/>
  <c r="AJ95" i="9"/>
  <c r="AK95" i="9"/>
  <c r="AL95" i="9"/>
  <c r="AM95" i="9"/>
  <c r="AN95" i="9"/>
  <c r="AO95" i="9"/>
  <c r="AP95" i="9"/>
  <c r="AQ95" i="9"/>
  <c r="AR95" i="9"/>
  <c r="AS95" i="9"/>
  <c r="AT95" i="9"/>
  <c r="AU95" i="9"/>
  <c r="C96" i="9"/>
  <c r="D96" i="9"/>
  <c r="E96" i="9"/>
  <c r="F96" i="9"/>
  <c r="K96" i="9"/>
  <c r="L96" i="9"/>
  <c r="M96" i="9"/>
  <c r="N96" i="9"/>
  <c r="O96" i="9"/>
  <c r="P96" i="9"/>
  <c r="Q96" i="9"/>
  <c r="R96" i="9"/>
  <c r="S96" i="9"/>
  <c r="T96" i="9"/>
  <c r="U96" i="9"/>
  <c r="V96" i="9"/>
  <c r="W96" i="9"/>
  <c r="X96" i="9"/>
  <c r="Y96" i="9"/>
  <c r="Z96" i="9"/>
  <c r="AA96" i="9"/>
  <c r="AB96" i="9"/>
  <c r="AC96" i="9"/>
  <c r="AD96" i="9"/>
  <c r="AE96" i="9"/>
  <c r="AF96" i="9"/>
  <c r="AG96" i="9"/>
  <c r="AH96" i="9"/>
  <c r="AI96" i="9"/>
  <c r="AJ96" i="9"/>
  <c r="AK96" i="9"/>
  <c r="AL96" i="9"/>
  <c r="AM96" i="9"/>
  <c r="AN96" i="9"/>
  <c r="AO96" i="9"/>
  <c r="AP96" i="9"/>
  <c r="AQ96" i="9"/>
  <c r="AR96" i="9"/>
  <c r="AS96" i="9"/>
  <c r="AT96" i="9"/>
  <c r="AU96" i="9"/>
  <c r="C97" i="9"/>
  <c r="D97" i="9"/>
  <c r="E97" i="9"/>
  <c r="F97" i="9"/>
  <c r="K97" i="9"/>
  <c r="L97" i="9"/>
  <c r="M97" i="9"/>
  <c r="N97" i="9"/>
  <c r="O97" i="9"/>
  <c r="P97" i="9"/>
  <c r="Q97" i="9"/>
  <c r="R97" i="9"/>
  <c r="S97" i="9"/>
  <c r="T97" i="9"/>
  <c r="U97" i="9"/>
  <c r="V97" i="9"/>
  <c r="W97" i="9"/>
  <c r="X97" i="9"/>
  <c r="Y97" i="9"/>
  <c r="Z97" i="9"/>
  <c r="AA97" i="9"/>
  <c r="AB97" i="9"/>
  <c r="AC97" i="9"/>
  <c r="AD97" i="9"/>
  <c r="AE97" i="9"/>
  <c r="AF97" i="9"/>
  <c r="AG97" i="9"/>
  <c r="AH97" i="9"/>
  <c r="AI97" i="9"/>
  <c r="AJ97" i="9"/>
  <c r="AK97" i="9"/>
  <c r="AL97" i="9"/>
  <c r="AM97" i="9"/>
  <c r="AN97" i="9"/>
  <c r="AO97" i="9"/>
  <c r="AP97" i="9"/>
  <c r="AQ97" i="9"/>
  <c r="AR97" i="9"/>
  <c r="AS97" i="9"/>
  <c r="AT97" i="9"/>
  <c r="AU97" i="9"/>
  <c r="C98" i="9"/>
  <c r="D98" i="9"/>
  <c r="E98" i="9"/>
  <c r="F98" i="9"/>
  <c r="K98" i="9"/>
  <c r="L98" i="9"/>
  <c r="M98" i="9"/>
  <c r="N98" i="9"/>
  <c r="O98" i="9"/>
  <c r="P98" i="9"/>
  <c r="Q98" i="9"/>
  <c r="R98" i="9"/>
  <c r="S98" i="9"/>
  <c r="T98" i="9"/>
  <c r="U98" i="9"/>
  <c r="V98" i="9"/>
  <c r="W98" i="9"/>
  <c r="X98" i="9"/>
  <c r="Y98" i="9"/>
  <c r="Z98" i="9"/>
  <c r="AA98" i="9"/>
  <c r="AB98" i="9"/>
  <c r="AC98" i="9"/>
  <c r="AD98" i="9"/>
  <c r="AE98" i="9"/>
  <c r="AF98" i="9"/>
  <c r="AG98" i="9"/>
  <c r="AH98" i="9"/>
  <c r="AI98" i="9"/>
  <c r="AJ98" i="9"/>
  <c r="AK98" i="9"/>
  <c r="AL98" i="9"/>
  <c r="AM98" i="9"/>
  <c r="AN98" i="9"/>
  <c r="AO98" i="9"/>
  <c r="AP98" i="9"/>
  <c r="AQ98" i="9"/>
  <c r="AR98" i="9"/>
  <c r="AS98" i="9"/>
  <c r="AT98" i="9"/>
  <c r="AU98" i="9"/>
  <c r="C100" i="9"/>
  <c r="D100" i="9"/>
  <c r="E100" i="9"/>
  <c r="F100" i="9"/>
  <c r="K100" i="9"/>
  <c r="L100" i="9"/>
  <c r="M100" i="9"/>
  <c r="N100" i="9"/>
  <c r="O100" i="9"/>
  <c r="P100" i="9"/>
  <c r="Q100" i="9"/>
  <c r="R100" i="9"/>
  <c r="S100" i="9"/>
  <c r="T100" i="9"/>
  <c r="U100" i="9"/>
  <c r="V100" i="9"/>
  <c r="W100" i="9"/>
  <c r="X100" i="9"/>
  <c r="Y100" i="9"/>
  <c r="Z100" i="9"/>
  <c r="AA100" i="9"/>
  <c r="AB100" i="9"/>
  <c r="AC100" i="9"/>
  <c r="AD100" i="9"/>
  <c r="AE100" i="9"/>
  <c r="AF100" i="9"/>
  <c r="AG100" i="9"/>
  <c r="AH100" i="9"/>
  <c r="AI100" i="9"/>
  <c r="AJ100" i="9"/>
  <c r="AK100" i="9"/>
  <c r="AL100" i="9"/>
  <c r="AM100" i="9"/>
  <c r="AN100" i="9"/>
  <c r="AO100" i="9"/>
  <c r="AP100" i="9"/>
  <c r="AQ100" i="9"/>
  <c r="AR100" i="9"/>
  <c r="AS100" i="9"/>
  <c r="AT100" i="9"/>
  <c r="AU100" i="9"/>
  <c r="C101" i="9"/>
  <c r="D101" i="9"/>
  <c r="E101" i="9"/>
  <c r="F101" i="9"/>
  <c r="K101" i="9"/>
  <c r="L101" i="9"/>
  <c r="M101" i="9"/>
  <c r="N101" i="9"/>
  <c r="O101" i="9"/>
  <c r="P101" i="9"/>
  <c r="Q101" i="9"/>
  <c r="R101" i="9"/>
  <c r="S101" i="9"/>
  <c r="T101" i="9"/>
  <c r="U101" i="9"/>
  <c r="V101" i="9"/>
  <c r="W101" i="9"/>
  <c r="X101" i="9"/>
  <c r="Y101" i="9"/>
  <c r="Z101" i="9"/>
  <c r="AA101" i="9"/>
  <c r="AB101" i="9"/>
  <c r="AC101" i="9"/>
  <c r="AD101" i="9"/>
  <c r="AE101" i="9"/>
  <c r="AF101" i="9"/>
  <c r="AG101" i="9"/>
  <c r="AH101" i="9"/>
  <c r="AI101" i="9"/>
  <c r="AJ101" i="9"/>
  <c r="AK101" i="9"/>
  <c r="AL101" i="9"/>
  <c r="AM101" i="9"/>
  <c r="AN101" i="9"/>
  <c r="AO101" i="9"/>
  <c r="AP101" i="9"/>
  <c r="AQ101" i="9"/>
  <c r="AR101" i="9"/>
  <c r="AS101" i="9"/>
  <c r="AT101" i="9"/>
  <c r="AU101" i="9"/>
  <c r="C102" i="9"/>
  <c r="D102" i="9"/>
  <c r="E102" i="9"/>
  <c r="F102" i="9"/>
  <c r="K102" i="9"/>
  <c r="L102" i="9"/>
  <c r="M102" i="9"/>
  <c r="N102" i="9"/>
  <c r="O102" i="9"/>
  <c r="P102" i="9"/>
  <c r="Q102" i="9"/>
  <c r="R102" i="9"/>
  <c r="S102" i="9"/>
  <c r="T102" i="9"/>
  <c r="U102" i="9"/>
  <c r="V102" i="9"/>
  <c r="W102" i="9"/>
  <c r="X102" i="9"/>
  <c r="Y102" i="9"/>
  <c r="Z102" i="9"/>
  <c r="AA102" i="9"/>
  <c r="AB102" i="9"/>
  <c r="AC102" i="9"/>
  <c r="AD102" i="9"/>
  <c r="AE102" i="9"/>
  <c r="AF102" i="9"/>
  <c r="AG102" i="9"/>
  <c r="AH102" i="9"/>
  <c r="AI102" i="9"/>
  <c r="AJ102" i="9"/>
  <c r="AK102" i="9"/>
  <c r="AL102" i="9"/>
  <c r="AM102" i="9"/>
  <c r="AN102" i="9"/>
  <c r="AO102" i="9"/>
  <c r="AP102" i="9"/>
  <c r="AQ102" i="9"/>
  <c r="AR102" i="9"/>
  <c r="AS102" i="9"/>
  <c r="AT102" i="9"/>
  <c r="AU102" i="9"/>
  <c r="C103" i="9"/>
  <c r="D103" i="9"/>
  <c r="E103" i="9"/>
  <c r="F103" i="9"/>
  <c r="K103" i="9"/>
  <c r="L103" i="9"/>
  <c r="M103" i="9"/>
  <c r="N103" i="9"/>
  <c r="O103" i="9"/>
  <c r="P103" i="9"/>
  <c r="Q103" i="9"/>
  <c r="R103" i="9"/>
  <c r="S103" i="9"/>
  <c r="T103" i="9"/>
  <c r="U103" i="9"/>
  <c r="V103" i="9"/>
  <c r="W103" i="9"/>
  <c r="X103" i="9"/>
  <c r="Y103" i="9"/>
  <c r="Z103" i="9"/>
  <c r="AA103" i="9"/>
  <c r="AB103" i="9"/>
  <c r="AC103" i="9"/>
  <c r="AD103" i="9"/>
  <c r="AE103" i="9"/>
  <c r="AF103" i="9"/>
  <c r="AG103" i="9"/>
  <c r="AH103" i="9"/>
  <c r="AI103" i="9"/>
  <c r="AJ103" i="9"/>
  <c r="AK103" i="9"/>
  <c r="AL103" i="9"/>
  <c r="AM103" i="9"/>
  <c r="AN103" i="9"/>
  <c r="AO103" i="9"/>
  <c r="AP103" i="9"/>
  <c r="AQ103" i="9"/>
  <c r="AR103" i="9"/>
  <c r="AS103" i="9"/>
  <c r="AT103" i="9"/>
  <c r="AU103" i="9"/>
  <c r="C104" i="9"/>
  <c r="D104" i="9"/>
  <c r="E104" i="9"/>
  <c r="F104" i="9"/>
  <c r="K104" i="9"/>
  <c r="L104" i="9"/>
  <c r="M104" i="9"/>
  <c r="N104" i="9"/>
  <c r="O104" i="9"/>
  <c r="P104" i="9"/>
  <c r="Q104" i="9"/>
  <c r="R104" i="9"/>
  <c r="S104" i="9"/>
  <c r="T104" i="9"/>
  <c r="U104" i="9"/>
  <c r="V104" i="9"/>
  <c r="W104" i="9"/>
  <c r="X104" i="9"/>
  <c r="Y104" i="9"/>
  <c r="Z104" i="9"/>
  <c r="AA104" i="9"/>
  <c r="AB104" i="9"/>
  <c r="AC104" i="9"/>
  <c r="AD104" i="9"/>
  <c r="AE104" i="9"/>
  <c r="AF104" i="9"/>
  <c r="AG104" i="9"/>
  <c r="AH104" i="9"/>
  <c r="AI104" i="9"/>
  <c r="AJ104" i="9"/>
  <c r="AK104" i="9"/>
  <c r="AL104" i="9"/>
  <c r="AM104" i="9"/>
  <c r="AN104" i="9"/>
  <c r="AO104" i="9"/>
  <c r="AP104" i="9"/>
  <c r="AQ104" i="9"/>
  <c r="AR104" i="9"/>
  <c r="AS104" i="9"/>
  <c r="AT104" i="9"/>
  <c r="AU104" i="9"/>
  <c r="C106" i="9"/>
  <c r="D106" i="9"/>
  <c r="E106" i="9"/>
  <c r="F106" i="9"/>
  <c r="K106" i="9"/>
  <c r="L106" i="9"/>
  <c r="M106" i="9"/>
  <c r="N106" i="9"/>
  <c r="O106" i="9"/>
  <c r="P106" i="9"/>
  <c r="Q106" i="9"/>
  <c r="R106" i="9"/>
  <c r="S106" i="9"/>
  <c r="T106" i="9"/>
  <c r="U106" i="9"/>
  <c r="V106" i="9"/>
  <c r="W106" i="9"/>
  <c r="X106" i="9"/>
  <c r="Y106" i="9"/>
  <c r="Z106" i="9"/>
  <c r="AA106" i="9"/>
  <c r="AB106" i="9"/>
  <c r="AC106" i="9"/>
  <c r="AD106" i="9"/>
  <c r="AE106" i="9"/>
  <c r="AF106" i="9"/>
  <c r="AG106" i="9"/>
  <c r="AH106" i="9"/>
  <c r="AI106" i="9"/>
  <c r="AJ106" i="9"/>
  <c r="AK106" i="9"/>
  <c r="AL106" i="9"/>
  <c r="AM106" i="9"/>
  <c r="AN106" i="9"/>
  <c r="AO106" i="9"/>
  <c r="AP106" i="9"/>
  <c r="AQ106" i="9"/>
  <c r="AR106" i="9"/>
  <c r="AS106" i="9"/>
  <c r="AT106" i="9"/>
  <c r="AU106" i="9"/>
  <c r="C107" i="9"/>
  <c r="D107" i="9"/>
  <c r="E107" i="9"/>
  <c r="F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AA107" i="9"/>
  <c r="AB107" i="9"/>
  <c r="AC107" i="9"/>
  <c r="AD107" i="9"/>
  <c r="AE107" i="9"/>
  <c r="AF107" i="9"/>
  <c r="AG107" i="9"/>
  <c r="AH107" i="9"/>
  <c r="AI107" i="9"/>
  <c r="AJ107" i="9"/>
  <c r="AK107" i="9"/>
  <c r="AL107" i="9"/>
  <c r="AM107" i="9"/>
  <c r="AN107" i="9"/>
  <c r="AO107" i="9"/>
  <c r="AP107" i="9"/>
  <c r="AQ107" i="9"/>
  <c r="AR107" i="9"/>
  <c r="AS107" i="9"/>
  <c r="AT107" i="9"/>
  <c r="AU107" i="9"/>
  <c r="C108" i="9"/>
  <c r="D108" i="9"/>
  <c r="E108" i="9"/>
  <c r="F108" i="9"/>
  <c r="K108" i="9"/>
  <c r="L108" i="9"/>
  <c r="M108" i="9"/>
  <c r="N108" i="9"/>
  <c r="O108" i="9"/>
  <c r="P108" i="9"/>
  <c r="Q108" i="9"/>
  <c r="R108" i="9"/>
  <c r="S108" i="9"/>
  <c r="T108" i="9"/>
  <c r="U108" i="9"/>
  <c r="V108" i="9"/>
  <c r="W108" i="9"/>
  <c r="X108" i="9"/>
  <c r="Y108" i="9"/>
  <c r="Z108" i="9"/>
  <c r="AA108" i="9"/>
  <c r="AB108" i="9"/>
  <c r="AC108" i="9"/>
  <c r="AD108" i="9"/>
  <c r="AE108" i="9"/>
  <c r="AF108" i="9"/>
  <c r="AG108" i="9"/>
  <c r="AH108" i="9"/>
  <c r="AI108" i="9"/>
  <c r="AJ108" i="9"/>
  <c r="AK108" i="9"/>
  <c r="AL108" i="9"/>
  <c r="AM108" i="9"/>
  <c r="AN108" i="9"/>
  <c r="AO108" i="9"/>
  <c r="AP108" i="9"/>
  <c r="AQ108" i="9"/>
  <c r="AR108" i="9"/>
  <c r="AS108" i="9"/>
  <c r="AT108" i="9"/>
  <c r="AU108" i="9"/>
  <c r="C109" i="9"/>
  <c r="D109" i="9"/>
  <c r="E109" i="9"/>
  <c r="F109" i="9"/>
  <c r="K109" i="9"/>
  <c r="L109" i="9"/>
  <c r="M109" i="9"/>
  <c r="N109" i="9"/>
  <c r="O109" i="9"/>
  <c r="P109" i="9"/>
  <c r="Q109" i="9"/>
  <c r="R109" i="9"/>
  <c r="S109" i="9"/>
  <c r="T109" i="9"/>
  <c r="U109" i="9"/>
  <c r="V109" i="9"/>
  <c r="W109" i="9"/>
  <c r="X109" i="9"/>
  <c r="Y109" i="9"/>
  <c r="Z109" i="9"/>
  <c r="AA109" i="9"/>
  <c r="AB109" i="9"/>
  <c r="AC109" i="9"/>
  <c r="AD109" i="9"/>
  <c r="AE109" i="9"/>
  <c r="AF109" i="9"/>
  <c r="AG109" i="9"/>
  <c r="AH109" i="9"/>
  <c r="AI109" i="9"/>
  <c r="AJ109" i="9"/>
  <c r="AK109" i="9"/>
  <c r="AL109" i="9"/>
  <c r="AM109" i="9"/>
  <c r="AN109" i="9"/>
  <c r="AO109" i="9"/>
  <c r="AP109" i="9"/>
  <c r="AQ109" i="9"/>
  <c r="AR109" i="9"/>
  <c r="AS109" i="9"/>
  <c r="AT109" i="9"/>
  <c r="AU109" i="9"/>
  <c r="C110" i="9"/>
  <c r="D110" i="9"/>
  <c r="E110" i="9"/>
  <c r="F110" i="9"/>
  <c r="K110" i="9"/>
  <c r="L110" i="9"/>
  <c r="M110" i="9"/>
  <c r="N110" i="9"/>
  <c r="O110" i="9"/>
  <c r="P110" i="9"/>
  <c r="Q110" i="9"/>
  <c r="R110" i="9"/>
  <c r="S110" i="9"/>
  <c r="T110" i="9"/>
  <c r="U110" i="9"/>
  <c r="V110" i="9"/>
  <c r="W110" i="9"/>
  <c r="X110" i="9"/>
  <c r="Y110" i="9"/>
  <c r="Z110" i="9"/>
  <c r="AA110" i="9"/>
  <c r="AB110" i="9"/>
  <c r="AC110" i="9"/>
  <c r="AD110" i="9"/>
  <c r="AE110" i="9"/>
  <c r="AF110" i="9"/>
  <c r="AG110" i="9"/>
  <c r="AH110" i="9"/>
  <c r="AI110" i="9"/>
  <c r="AJ110" i="9"/>
  <c r="AK110" i="9"/>
  <c r="AL110" i="9"/>
  <c r="AM110" i="9"/>
  <c r="AN110" i="9"/>
  <c r="AO110" i="9"/>
  <c r="AP110" i="9"/>
  <c r="AQ110" i="9"/>
  <c r="AR110" i="9"/>
  <c r="AS110" i="9"/>
  <c r="AT110" i="9"/>
  <c r="AU110" i="9"/>
  <c r="C112" i="9"/>
  <c r="D112" i="9"/>
  <c r="E112" i="9"/>
  <c r="F112" i="9"/>
  <c r="K112" i="9"/>
  <c r="L112" i="9"/>
  <c r="M112" i="9"/>
  <c r="N112" i="9"/>
  <c r="O112" i="9"/>
  <c r="P112" i="9"/>
  <c r="Q112" i="9"/>
  <c r="R112" i="9"/>
  <c r="S112" i="9"/>
  <c r="T112" i="9"/>
  <c r="U112" i="9"/>
  <c r="V112" i="9"/>
  <c r="W112" i="9"/>
  <c r="X112" i="9"/>
  <c r="Y112" i="9"/>
  <c r="Z112" i="9"/>
  <c r="AA112" i="9"/>
  <c r="AB112" i="9"/>
  <c r="AC112" i="9"/>
  <c r="AD112" i="9"/>
  <c r="AE112" i="9"/>
  <c r="AF112" i="9"/>
  <c r="AG112" i="9"/>
  <c r="AH112" i="9"/>
  <c r="AI112" i="9"/>
  <c r="AJ112" i="9"/>
  <c r="AK112" i="9"/>
  <c r="AL112" i="9"/>
  <c r="AM112" i="9"/>
  <c r="AN112" i="9"/>
  <c r="AO112" i="9"/>
  <c r="AP112" i="9"/>
  <c r="AQ112" i="9"/>
  <c r="AR112" i="9"/>
  <c r="AS112" i="9"/>
  <c r="AT112" i="9"/>
  <c r="AU112" i="9"/>
  <c r="C113" i="9"/>
  <c r="D113" i="9"/>
  <c r="E113" i="9"/>
  <c r="F113" i="9"/>
  <c r="K113" i="9"/>
  <c r="L113" i="9"/>
  <c r="M113" i="9"/>
  <c r="N113" i="9"/>
  <c r="O113" i="9"/>
  <c r="P113" i="9"/>
  <c r="Q113" i="9"/>
  <c r="R113" i="9"/>
  <c r="S113" i="9"/>
  <c r="T113" i="9"/>
  <c r="U113" i="9"/>
  <c r="V113" i="9"/>
  <c r="W113" i="9"/>
  <c r="X113" i="9"/>
  <c r="Y113" i="9"/>
  <c r="Z113" i="9"/>
  <c r="AA113" i="9"/>
  <c r="AB113" i="9"/>
  <c r="AC113" i="9"/>
  <c r="AD113" i="9"/>
  <c r="AE113" i="9"/>
  <c r="AF113" i="9"/>
  <c r="AG113" i="9"/>
  <c r="AH113" i="9"/>
  <c r="AI113" i="9"/>
  <c r="AJ113" i="9"/>
  <c r="AK113" i="9"/>
  <c r="AL113" i="9"/>
  <c r="AM113" i="9"/>
  <c r="AN113" i="9"/>
  <c r="AO113" i="9"/>
  <c r="AP113" i="9"/>
  <c r="AQ113" i="9"/>
  <c r="AR113" i="9"/>
  <c r="AS113" i="9"/>
  <c r="AT113" i="9"/>
  <c r="AU113" i="9"/>
  <c r="C114" i="9"/>
  <c r="D114" i="9"/>
  <c r="E114" i="9"/>
  <c r="F114" i="9"/>
  <c r="K114" i="9"/>
  <c r="L114" i="9"/>
  <c r="M114" i="9"/>
  <c r="N114" i="9"/>
  <c r="O114" i="9"/>
  <c r="P114" i="9"/>
  <c r="Q114" i="9"/>
  <c r="R114" i="9"/>
  <c r="S114" i="9"/>
  <c r="T114" i="9"/>
  <c r="U114" i="9"/>
  <c r="V114" i="9"/>
  <c r="W114" i="9"/>
  <c r="X114" i="9"/>
  <c r="Y114" i="9"/>
  <c r="Z114" i="9"/>
  <c r="AA114" i="9"/>
  <c r="AB114" i="9"/>
  <c r="AC114" i="9"/>
  <c r="AD114" i="9"/>
  <c r="AE114" i="9"/>
  <c r="AF114" i="9"/>
  <c r="AG114" i="9"/>
  <c r="AH114" i="9"/>
  <c r="AI114" i="9"/>
  <c r="AJ114" i="9"/>
  <c r="AK114" i="9"/>
  <c r="AL114" i="9"/>
  <c r="AM114" i="9"/>
  <c r="AN114" i="9"/>
  <c r="AO114" i="9"/>
  <c r="AP114" i="9"/>
  <c r="AQ114" i="9"/>
  <c r="AR114" i="9"/>
  <c r="AS114" i="9"/>
  <c r="AT114" i="9"/>
  <c r="AU114" i="9"/>
  <c r="C115" i="9"/>
  <c r="D115" i="9"/>
  <c r="E115" i="9"/>
  <c r="F115" i="9"/>
  <c r="K115" i="9"/>
  <c r="L115" i="9"/>
  <c r="M115" i="9"/>
  <c r="N115" i="9"/>
  <c r="O115" i="9"/>
  <c r="P115" i="9"/>
  <c r="Q115" i="9"/>
  <c r="R115" i="9"/>
  <c r="S115" i="9"/>
  <c r="T115" i="9"/>
  <c r="U115" i="9"/>
  <c r="V115" i="9"/>
  <c r="W115" i="9"/>
  <c r="X115" i="9"/>
  <c r="Y115" i="9"/>
  <c r="Z115" i="9"/>
  <c r="AA115" i="9"/>
  <c r="AB115" i="9"/>
  <c r="AC115" i="9"/>
  <c r="AD115" i="9"/>
  <c r="AE115" i="9"/>
  <c r="AF115" i="9"/>
  <c r="AG115" i="9"/>
  <c r="AH115" i="9"/>
  <c r="AI115" i="9"/>
  <c r="AJ115" i="9"/>
  <c r="AK115" i="9"/>
  <c r="AL115" i="9"/>
  <c r="AM115" i="9"/>
  <c r="AN115" i="9"/>
  <c r="AO115" i="9"/>
  <c r="AP115" i="9"/>
  <c r="AQ115" i="9"/>
  <c r="AR115" i="9"/>
  <c r="AS115" i="9"/>
  <c r="AT115" i="9"/>
  <c r="AU115" i="9"/>
  <c r="C116" i="9"/>
  <c r="D116" i="9"/>
  <c r="E116" i="9"/>
  <c r="F116" i="9"/>
  <c r="K116" i="9"/>
  <c r="L116" i="9"/>
  <c r="M116" i="9"/>
  <c r="N116" i="9"/>
  <c r="O116" i="9"/>
  <c r="P116" i="9"/>
  <c r="Q116" i="9"/>
  <c r="R116" i="9"/>
  <c r="S116" i="9"/>
  <c r="T116" i="9"/>
  <c r="U116" i="9"/>
  <c r="V116" i="9"/>
  <c r="W116" i="9"/>
  <c r="X116" i="9"/>
  <c r="Y116" i="9"/>
  <c r="Z116" i="9"/>
  <c r="AA116" i="9"/>
  <c r="AB116" i="9"/>
  <c r="AC116" i="9"/>
  <c r="AD116" i="9"/>
  <c r="AE116" i="9"/>
  <c r="AF116" i="9"/>
  <c r="AG116" i="9"/>
  <c r="AH116" i="9"/>
  <c r="AI116" i="9"/>
  <c r="AJ116" i="9"/>
  <c r="AK116" i="9"/>
  <c r="AL116" i="9"/>
  <c r="AM116" i="9"/>
  <c r="AN116" i="9"/>
  <c r="AO116" i="9"/>
  <c r="AP116" i="9"/>
  <c r="AQ116" i="9"/>
  <c r="AR116" i="9"/>
  <c r="AS116" i="9"/>
  <c r="AT116" i="9"/>
  <c r="AU116" i="9"/>
  <c r="C118" i="9"/>
  <c r="D118" i="9"/>
  <c r="E118" i="9"/>
  <c r="F118" i="9"/>
  <c r="K118" i="9"/>
  <c r="L118" i="9"/>
  <c r="M118" i="9"/>
  <c r="N118" i="9"/>
  <c r="O118" i="9"/>
  <c r="P118" i="9"/>
  <c r="Q118" i="9"/>
  <c r="R118" i="9"/>
  <c r="S118" i="9"/>
  <c r="T118" i="9"/>
  <c r="U118" i="9"/>
  <c r="V118" i="9"/>
  <c r="W118" i="9"/>
  <c r="X118" i="9"/>
  <c r="Y118" i="9"/>
  <c r="Z118" i="9"/>
  <c r="AA118" i="9"/>
  <c r="AB118" i="9"/>
  <c r="AC118" i="9"/>
  <c r="AD118" i="9"/>
  <c r="AE118" i="9"/>
  <c r="AF118" i="9"/>
  <c r="AG118" i="9"/>
  <c r="AH118" i="9"/>
  <c r="AI118" i="9"/>
  <c r="AJ118" i="9"/>
  <c r="AK118" i="9"/>
  <c r="AL118" i="9"/>
  <c r="AM118" i="9"/>
  <c r="AN118" i="9"/>
  <c r="AO118" i="9"/>
  <c r="AP118" i="9"/>
  <c r="AQ118" i="9"/>
  <c r="AR118" i="9"/>
  <c r="AS118" i="9"/>
  <c r="AT118" i="9"/>
  <c r="AU118" i="9"/>
  <c r="C119" i="9"/>
  <c r="D119" i="9"/>
  <c r="E119" i="9"/>
  <c r="F119" i="9"/>
  <c r="K119" i="9"/>
  <c r="L119" i="9"/>
  <c r="M119" i="9"/>
  <c r="N119" i="9"/>
  <c r="O119" i="9"/>
  <c r="P119" i="9"/>
  <c r="Q119" i="9"/>
  <c r="R119" i="9"/>
  <c r="S119" i="9"/>
  <c r="T119" i="9"/>
  <c r="U119" i="9"/>
  <c r="V119" i="9"/>
  <c r="W119" i="9"/>
  <c r="X119" i="9"/>
  <c r="Y119" i="9"/>
  <c r="Z119" i="9"/>
  <c r="AA119" i="9"/>
  <c r="AB119" i="9"/>
  <c r="AC119" i="9"/>
  <c r="AD119" i="9"/>
  <c r="AE119" i="9"/>
  <c r="AF119" i="9"/>
  <c r="AG119" i="9"/>
  <c r="AH119" i="9"/>
  <c r="AI119" i="9"/>
  <c r="AJ119" i="9"/>
  <c r="AK119" i="9"/>
  <c r="AL119" i="9"/>
  <c r="AM119" i="9"/>
  <c r="AN119" i="9"/>
  <c r="AO119" i="9"/>
  <c r="AP119" i="9"/>
  <c r="AQ119" i="9"/>
  <c r="AR119" i="9"/>
  <c r="AS119" i="9"/>
  <c r="AT119" i="9"/>
  <c r="AU119" i="9"/>
  <c r="C120" i="9"/>
  <c r="D120" i="9"/>
  <c r="E120" i="9"/>
  <c r="F120" i="9"/>
  <c r="K120" i="9"/>
  <c r="L120" i="9"/>
  <c r="M120" i="9"/>
  <c r="N120" i="9"/>
  <c r="O120" i="9"/>
  <c r="P120" i="9"/>
  <c r="Q120" i="9"/>
  <c r="R120" i="9"/>
  <c r="S120" i="9"/>
  <c r="T120" i="9"/>
  <c r="U120" i="9"/>
  <c r="V120" i="9"/>
  <c r="W120" i="9"/>
  <c r="X120" i="9"/>
  <c r="Y120" i="9"/>
  <c r="Z120" i="9"/>
  <c r="AA120" i="9"/>
  <c r="AB120" i="9"/>
  <c r="AC120" i="9"/>
  <c r="AD120" i="9"/>
  <c r="AE120" i="9"/>
  <c r="AF120" i="9"/>
  <c r="AG120" i="9"/>
  <c r="AH120" i="9"/>
  <c r="AI120" i="9"/>
  <c r="AJ120" i="9"/>
  <c r="AK120" i="9"/>
  <c r="AL120" i="9"/>
  <c r="AM120" i="9"/>
  <c r="AN120" i="9"/>
  <c r="AO120" i="9"/>
  <c r="AP120" i="9"/>
  <c r="AQ120" i="9"/>
  <c r="AR120" i="9"/>
  <c r="AS120" i="9"/>
  <c r="AT120" i="9"/>
  <c r="AU120" i="9"/>
  <c r="C121" i="9"/>
  <c r="D121" i="9"/>
  <c r="E121" i="9"/>
  <c r="F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AG121" i="9"/>
  <c r="AH121" i="9"/>
  <c r="AI121" i="9"/>
  <c r="AJ121" i="9"/>
  <c r="AK121" i="9"/>
  <c r="AL121" i="9"/>
  <c r="AM121" i="9"/>
  <c r="AN121" i="9"/>
  <c r="AO121" i="9"/>
  <c r="AP121" i="9"/>
  <c r="AQ121" i="9"/>
  <c r="AR121" i="9"/>
  <c r="AS121" i="9"/>
  <c r="AT121" i="9"/>
  <c r="AU121" i="9"/>
  <c r="C122" i="9"/>
  <c r="D122" i="9"/>
  <c r="E122" i="9"/>
  <c r="F122" i="9"/>
  <c r="K122" i="9"/>
  <c r="L122" i="9"/>
  <c r="M122" i="9"/>
  <c r="N122" i="9"/>
  <c r="O122" i="9"/>
  <c r="P122" i="9"/>
  <c r="Q122" i="9"/>
  <c r="R122" i="9"/>
  <c r="S122" i="9"/>
  <c r="T122" i="9"/>
  <c r="U122" i="9"/>
  <c r="V122" i="9"/>
  <c r="W122" i="9"/>
  <c r="X122" i="9"/>
  <c r="Y122" i="9"/>
  <c r="Z122" i="9"/>
  <c r="AA122" i="9"/>
  <c r="AB122" i="9"/>
  <c r="AC122" i="9"/>
  <c r="AD122" i="9"/>
  <c r="AE122" i="9"/>
  <c r="AF122" i="9"/>
  <c r="AG122" i="9"/>
  <c r="AH122" i="9"/>
  <c r="AI122" i="9"/>
  <c r="AJ122" i="9"/>
  <c r="AK122" i="9"/>
  <c r="AL122" i="9"/>
  <c r="AM122" i="9"/>
  <c r="AN122" i="9"/>
  <c r="AO122" i="9"/>
  <c r="AP122" i="9"/>
  <c r="AQ122" i="9"/>
  <c r="AR122" i="9"/>
  <c r="AS122" i="9"/>
  <c r="AT122" i="9"/>
  <c r="AU122" i="9"/>
  <c r="C124" i="9"/>
  <c r="D124" i="9"/>
  <c r="E124" i="9"/>
  <c r="F124" i="9"/>
  <c r="K124" i="9"/>
  <c r="L124" i="9"/>
  <c r="M124" i="9"/>
  <c r="N124" i="9"/>
  <c r="O124" i="9"/>
  <c r="P124" i="9"/>
  <c r="Q124" i="9"/>
  <c r="R124" i="9"/>
  <c r="S124" i="9"/>
  <c r="T124" i="9"/>
  <c r="U124" i="9"/>
  <c r="V124" i="9"/>
  <c r="W124" i="9"/>
  <c r="X124" i="9"/>
  <c r="Y124" i="9"/>
  <c r="Z124" i="9"/>
  <c r="AA124" i="9"/>
  <c r="AB124" i="9"/>
  <c r="AC124" i="9"/>
  <c r="AD124" i="9"/>
  <c r="AE124" i="9"/>
  <c r="AF124" i="9"/>
  <c r="AG124" i="9"/>
  <c r="AH124" i="9"/>
  <c r="AI124" i="9"/>
  <c r="AJ124" i="9"/>
  <c r="AK124" i="9"/>
  <c r="AL124" i="9"/>
  <c r="AM124" i="9"/>
  <c r="AN124" i="9"/>
  <c r="AO124" i="9"/>
  <c r="AP124" i="9"/>
  <c r="AQ124" i="9"/>
  <c r="AR124" i="9"/>
  <c r="AS124" i="9"/>
  <c r="AT124" i="9"/>
  <c r="AU124" i="9"/>
  <c r="C125" i="9"/>
  <c r="D125" i="9"/>
  <c r="E125" i="9"/>
  <c r="F125" i="9"/>
  <c r="K125" i="9"/>
  <c r="L125" i="9"/>
  <c r="M125" i="9"/>
  <c r="N125" i="9"/>
  <c r="O125" i="9"/>
  <c r="P125" i="9"/>
  <c r="Q125" i="9"/>
  <c r="R125" i="9"/>
  <c r="S125" i="9"/>
  <c r="T125" i="9"/>
  <c r="U125" i="9"/>
  <c r="V125" i="9"/>
  <c r="W125" i="9"/>
  <c r="X125" i="9"/>
  <c r="Y125" i="9"/>
  <c r="Z125" i="9"/>
  <c r="AA125" i="9"/>
  <c r="AB125" i="9"/>
  <c r="AC125" i="9"/>
  <c r="AD125" i="9"/>
  <c r="AE125" i="9"/>
  <c r="AF125" i="9"/>
  <c r="AG125" i="9"/>
  <c r="AH125" i="9"/>
  <c r="AI125" i="9"/>
  <c r="AJ125" i="9"/>
  <c r="AK125" i="9"/>
  <c r="AL125" i="9"/>
  <c r="AM125" i="9"/>
  <c r="AN125" i="9"/>
  <c r="AO125" i="9"/>
  <c r="AP125" i="9"/>
  <c r="AQ125" i="9"/>
  <c r="AR125" i="9"/>
  <c r="AS125" i="9"/>
  <c r="AT125" i="9"/>
  <c r="AU125" i="9"/>
  <c r="C126" i="9"/>
  <c r="D126" i="9"/>
  <c r="E126" i="9"/>
  <c r="F126" i="9"/>
  <c r="K126" i="9"/>
  <c r="L126" i="9"/>
  <c r="M126" i="9"/>
  <c r="N126" i="9"/>
  <c r="O126" i="9"/>
  <c r="P126" i="9"/>
  <c r="Q126" i="9"/>
  <c r="R126" i="9"/>
  <c r="S126" i="9"/>
  <c r="T126" i="9"/>
  <c r="U126" i="9"/>
  <c r="V126" i="9"/>
  <c r="W126" i="9"/>
  <c r="X126" i="9"/>
  <c r="Y126" i="9"/>
  <c r="Z126" i="9"/>
  <c r="AA126" i="9"/>
  <c r="AB126" i="9"/>
  <c r="AC126" i="9"/>
  <c r="AD126" i="9"/>
  <c r="AE126" i="9"/>
  <c r="AF126" i="9"/>
  <c r="AG126" i="9"/>
  <c r="AH126" i="9"/>
  <c r="AI126" i="9"/>
  <c r="AJ126" i="9"/>
  <c r="AK126" i="9"/>
  <c r="AL126" i="9"/>
  <c r="AM126" i="9"/>
  <c r="AN126" i="9"/>
  <c r="AO126" i="9"/>
  <c r="AP126" i="9"/>
  <c r="AQ126" i="9"/>
  <c r="AR126" i="9"/>
  <c r="AS126" i="9"/>
  <c r="AT126" i="9"/>
  <c r="AU126" i="9"/>
  <c r="C127" i="9"/>
  <c r="D127" i="9"/>
  <c r="E127" i="9"/>
  <c r="F127" i="9"/>
  <c r="K127" i="9"/>
  <c r="L127" i="9"/>
  <c r="M127" i="9"/>
  <c r="N127" i="9"/>
  <c r="O127" i="9"/>
  <c r="P127" i="9"/>
  <c r="Q127" i="9"/>
  <c r="R127" i="9"/>
  <c r="S127" i="9"/>
  <c r="T127" i="9"/>
  <c r="U127" i="9"/>
  <c r="V127" i="9"/>
  <c r="W127" i="9"/>
  <c r="X127" i="9"/>
  <c r="Y127" i="9"/>
  <c r="Z127" i="9"/>
  <c r="AA127" i="9"/>
  <c r="AB127" i="9"/>
  <c r="AC127" i="9"/>
  <c r="AD127" i="9"/>
  <c r="AE127" i="9"/>
  <c r="AF127" i="9"/>
  <c r="AG127" i="9"/>
  <c r="AH127" i="9"/>
  <c r="AI127" i="9"/>
  <c r="AJ127" i="9"/>
  <c r="AK127" i="9"/>
  <c r="AL127" i="9"/>
  <c r="AM127" i="9"/>
  <c r="AN127" i="9"/>
  <c r="AO127" i="9"/>
  <c r="AP127" i="9"/>
  <c r="AQ127" i="9"/>
  <c r="AR127" i="9"/>
  <c r="AS127" i="9"/>
  <c r="AT127" i="9"/>
  <c r="AU127" i="9"/>
  <c r="C128" i="9"/>
  <c r="D128" i="9"/>
  <c r="E128" i="9"/>
  <c r="F128" i="9"/>
  <c r="K128" i="9"/>
  <c r="L128" i="9"/>
  <c r="M128" i="9"/>
  <c r="N128" i="9"/>
  <c r="O128" i="9"/>
  <c r="P128" i="9"/>
  <c r="Q128" i="9"/>
  <c r="R128" i="9"/>
  <c r="S128" i="9"/>
  <c r="T128" i="9"/>
  <c r="U128" i="9"/>
  <c r="V128" i="9"/>
  <c r="W128" i="9"/>
  <c r="X128" i="9"/>
  <c r="Y128" i="9"/>
  <c r="Z128" i="9"/>
  <c r="AA128" i="9"/>
  <c r="AB128" i="9"/>
  <c r="AC128" i="9"/>
  <c r="AD128" i="9"/>
  <c r="AE128" i="9"/>
  <c r="AF128" i="9"/>
  <c r="AG128" i="9"/>
  <c r="AH128" i="9"/>
  <c r="AI128" i="9"/>
  <c r="AJ128" i="9"/>
  <c r="AK128" i="9"/>
  <c r="AL128" i="9"/>
  <c r="AM128" i="9"/>
  <c r="AN128" i="9"/>
  <c r="AO128" i="9"/>
  <c r="AP128" i="9"/>
  <c r="AQ128" i="9"/>
  <c r="AR128" i="9"/>
  <c r="AS128" i="9"/>
  <c r="AT128" i="9"/>
  <c r="AU128" i="9"/>
  <c r="C130" i="9"/>
  <c r="D130" i="9"/>
  <c r="E130" i="9"/>
  <c r="F130" i="9"/>
  <c r="K130" i="9"/>
  <c r="L130" i="9"/>
  <c r="M130" i="9"/>
  <c r="N130" i="9"/>
  <c r="O130" i="9"/>
  <c r="P130" i="9"/>
  <c r="Q130" i="9"/>
  <c r="R130" i="9"/>
  <c r="S130" i="9"/>
  <c r="T130" i="9"/>
  <c r="U130" i="9"/>
  <c r="V130" i="9"/>
  <c r="W130" i="9"/>
  <c r="X130" i="9"/>
  <c r="Y130" i="9"/>
  <c r="Z130" i="9"/>
  <c r="AA130" i="9"/>
  <c r="AB130" i="9"/>
  <c r="AC130" i="9"/>
  <c r="AD130" i="9"/>
  <c r="AE130" i="9"/>
  <c r="AF130" i="9"/>
  <c r="AG130" i="9"/>
  <c r="AH130" i="9"/>
  <c r="AI130" i="9"/>
  <c r="AJ130" i="9"/>
  <c r="AK130" i="9"/>
  <c r="AL130" i="9"/>
  <c r="AM130" i="9"/>
  <c r="AN130" i="9"/>
  <c r="AO130" i="9"/>
  <c r="AP130" i="9"/>
  <c r="AQ130" i="9"/>
  <c r="AR130" i="9"/>
  <c r="AS130" i="9"/>
  <c r="AT130" i="9"/>
  <c r="AU130" i="9"/>
  <c r="C131" i="9"/>
  <c r="D131" i="9"/>
  <c r="E131" i="9"/>
  <c r="F131" i="9"/>
  <c r="K131" i="9"/>
  <c r="L131" i="9"/>
  <c r="M131" i="9"/>
  <c r="N131" i="9"/>
  <c r="O131" i="9"/>
  <c r="P131" i="9"/>
  <c r="Q131" i="9"/>
  <c r="R131" i="9"/>
  <c r="S131" i="9"/>
  <c r="T131" i="9"/>
  <c r="U131" i="9"/>
  <c r="V131" i="9"/>
  <c r="W131" i="9"/>
  <c r="X131" i="9"/>
  <c r="Y131" i="9"/>
  <c r="Z131" i="9"/>
  <c r="AA131" i="9"/>
  <c r="AB131" i="9"/>
  <c r="AC131" i="9"/>
  <c r="AD131" i="9"/>
  <c r="AE131" i="9"/>
  <c r="AF131" i="9"/>
  <c r="AG131" i="9"/>
  <c r="AH131" i="9"/>
  <c r="AI131" i="9"/>
  <c r="AJ131" i="9"/>
  <c r="AK131" i="9"/>
  <c r="AL131" i="9"/>
  <c r="AM131" i="9"/>
  <c r="AN131" i="9"/>
  <c r="AO131" i="9"/>
  <c r="AP131" i="9"/>
  <c r="AQ131" i="9"/>
  <c r="AR131" i="9"/>
  <c r="AS131" i="9"/>
  <c r="AT131" i="9"/>
  <c r="AU131" i="9"/>
  <c r="C132" i="9"/>
  <c r="D132" i="9"/>
  <c r="E132" i="9"/>
  <c r="F132" i="9"/>
  <c r="K132" i="9"/>
  <c r="L132" i="9"/>
  <c r="M132" i="9"/>
  <c r="N132" i="9"/>
  <c r="O132" i="9"/>
  <c r="P132" i="9"/>
  <c r="Q132" i="9"/>
  <c r="R132" i="9"/>
  <c r="S132" i="9"/>
  <c r="T132" i="9"/>
  <c r="U132" i="9"/>
  <c r="V132" i="9"/>
  <c r="W132" i="9"/>
  <c r="X132" i="9"/>
  <c r="Y132" i="9"/>
  <c r="Z132" i="9"/>
  <c r="AA132" i="9"/>
  <c r="AB132" i="9"/>
  <c r="AC132" i="9"/>
  <c r="AD132" i="9"/>
  <c r="AE132" i="9"/>
  <c r="AF132" i="9"/>
  <c r="AG132" i="9"/>
  <c r="AH132" i="9"/>
  <c r="AI132" i="9"/>
  <c r="AJ132" i="9"/>
  <c r="AK132" i="9"/>
  <c r="AL132" i="9"/>
  <c r="AM132" i="9"/>
  <c r="AN132" i="9"/>
  <c r="AO132" i="9"/>
  <c r="AP132" i="9"/>
  <c r="AQ132" i="9"/>
  <c r="AR132" i="9"/>
  <c r="AS132" i="9"/>
  <c r="AT132" i="9"/>
  <c r="AU132" i="9"/>
  <c r="C133" i="9"/>
  <c r="D133" i="9"/>
  <c r="E133" i="9"/>
  <c r="F133" i="9"/>
  <c r="K133" i="9"/>
  <c r="L133" i="9"/>
  <c r="M133" i="9"/>
  <c r="N133" i="9"/>
  <c r="O133" i="9"/>
  <c r="P133" i="9"/>
  <c r="Q133" i="9"/>
  <c r="R133" i="9"/>
  <c r="S133" i="9"/>
  <c r="T133" i="9"/>
  <c r="U133" i="9"/>
  <c r="V133" i="9"/>
  <c r="W133" i="9"/>
  <c r="X133" i="9"/>
  <c r="Y133" i="9"/>
  <c r="Z133" i="9"/>
  <c r="AA133" i="9"/>
  <c r="AB133" i="9"/>
  <c r="AC133" i="9"/>
  <c r="AD133" i="9"/>
  <c r="AE133" i="9"/>
  <c r="AF133" i="9"/>
  <c r="AG133" i="9"/>
  <c r="AH133" i="9"/>
  <c r="AI133" i="9"/>
  <c r="AJ133" i="9"/>
  <c r="AK133" i="9"/>
  <c r="AL133" i="9"/>
  <c r="AM133" i="9"/>
  <c r="AN133" i="9"/>
  <c r="AO133" i="9"/>
  <c r="AP133" i="9"/>
  <c r="AQ133" i="9"/>
  <c r="AR133" i="9"/>
  <c r="AS133" i="9"/>
  <c r="AT133" i="9"/>
  <c r="AU133" i="9"/>
  <c r="C134" i="9"/>
  <c r="D134" i="9"/>
  <c r="E134" i="9"/>
  <c r="F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AC134" i="9"/>
  <c r="AD134" i="9"/>
  <c r="AE134" i="9"/>
  <c r="AF134" i="9"/>
  <c r="AG134" i="9"/>
  <c r="AH134" i="9"/>
  <c r="AI134" i="9"/>
  <c r="AJ134" i="9"/>
  <c r="AK134" i="9"/>
  <c r="AL134" i="9"/>
  <c r="AM134" i="9"/>
  <c r="AN134" i="9"/>
  <c r="AO134" i="9"/>
  <c r="AP134" i="9"/>
  <c r="AQ134" i="9"/>
  <c r="AR134" i="9"/>
  <c r="AS134" i="9"/>
  <c r="AT134" i="9"/>
  <c r="AU134" i="9"/>
  <c r="B134" i="9"/>
  <c r="B131" i="9"/>
  <c r="B132" i="9"/>
  <c r="B133" i="9"/>
  <c r="B130" i="9"/>
  <c r="B128" i="9"/>
  <c r="B125" i="9"/>
  <c r="B126" i="9"/>
  <c r="B127" i="9"/>
  <c r="B124" i="9"/>
  <c r="B122" i="9"/>
  <c r="B119" i="9"/>
  <c r="B120" i="9"/>
  <c r="B121" i="9"/>
  <c r="B118" i="9"/>
  <c r="B116" i="9"/>
  <c r="B113" i="9"/>
  <c r="B114" i="9"/>
  <c r="B115" i="9"/>
  <c r="B112" i="9"/>
  <c r="B110" i="9"/>
  <c r="B107" i="9"/>
  <c r="B108" i="9"/>
  <c r="B109" i="9"/>
  <c r="B106" i="9"/>
  <c r="B104" i="9"/>
  <c r="B101" i="9"/>
  <c r="B102" i="9"/>
  <c r="B103" i="9"/>
  <c r="B100" i="9"/>
  <c r="B98" i="9"/>
  <c r="B95" i="9"/>
  <c r="B96" i="9"/>
  <c r="B97" i="9"/>
  <c r="B94" i="9"/>
  <c r="B92" i="9"/>
  <c r="B89" i="9"/>
  <c r="B90" i="9"/>
  <c r="B91" i="9"/>
  <c r="B88" i="9"/>
  <c r="C66" i="22"/>
  <c r="E66" i="22" s="1"/>
  <c r="C65" i="22"/>
  <c r="E65" i="22" s="1"/>
  <c r="C64" i="22"/>
  <c r="E64" i="22" s="1"/>
  <c r="C62" i="22"/>
  <c r="E62" i="22"/>
  <c r="C60" i="22"/>
  <c r="E60" i="22" s="1"/>
  <c r="C59" i="22"/>
  <c r="E59" i="22" s="1"/>
  <c r="C58" i="22"/>
  <c r="E58" i="22" s="1"/>
  <c r="D16" i="22"/>
  <c r="E16" i="22"/>
  <c r="D17" i="22"/>
  <c r="E17" i="22"/>
  <c r="D18" i="22"/>
  <c r="E18" i="22"/>
  <c r="D19" i="22"/>
  <c r="E19" i="22"/>
  <c r="D20" i="22"/>
  <c r="E20" i="22"/>
  <c r="D21" i="22"/>
  <c r="E21" i="22"/>
  <c r="D22" i="22"/>
  <c r="E22" i="22"/>
  <c r="D23" i="22"/>
  <c r="E23" i="22"/>
  <c r="D24" i="22"/>
  <c r="E24" i="22"/>
  <c r="D25" i="22"/>
  <c r="E25" i="22"/>
  <c r="D26" i="22"/>
  <c r="E26" i="22"/>
  <c r="D27" i="22"/>
  <c r="E27" i="22"/>
  <c r="D28" i="22"/>
  <c r="E28" i="22"/>
  <c r="D29" i="22"/>
  <c r="E29" i="22"/>
  <c r="D30" i="22"/>
  <c r="E30" i="22"/>
  <c r="D31" i="22"/>
  <c r="E31" i="22"/>
  <c r="D32" i="22"/>
  <c r="E32" i="22"/>
  <c r="D33" i="22"/>
  <c r="E33" i="22"/>
  <c r="D34" i="22"/>
  <c r="E34" i="22"/>
  <c r="D35" i="22"/>
  <c r="E35" i="22"/>
  <c r="D36" i="22"/>
  <c r="E36" i="22"/>
  <c r="D37" i="22"/>
  <c r="E37" i="22"/>
  <c r="D38" i="22"/>
  <c r="E38" i="22"/>
  <c r="D39" i="22"/>
  <c r="E39" i="22"/>
  <c r="D40" i="22"/>
  <c r="E40" i="22"/>
  <c r="D41" i="22"/>
  <c r="E41" i="22"/>
  <c r="D42" i="22"/>
  <c r="E42" i="22"/>
  <c r="D43" i="22"/>
  <c r="E43" i="22"/>
  <c r="D44" i="22"/>
  <c r="E44" i="22"/>
  <c r="D45" i="22"/>
  <c r="E45" i="22"/>
  <c r="D46" i="22"/>
  <c r="E46" i="22"/>
  <c r="D47" i="22"/>
  <c r="E47" i="22"/>
  <c r="D48" i="22"/>
  <c r="E48" i="22"/>
  <c r="F68" i="22"/>
  <c r="F67" i="22"/>
  <c r="F66" i="22"/>
  <c r="F65" i="22"/>
  <c r="F64" i="22"/>
  <c r="F63" i="22"/>
  <c r="F62" i="22"/>
  <c r="F61" i="22"/>
  <c r="F60" i="22"/>
  <c r="F59" i="22"/>
  <c r="F58" i="22"/>
  <c r="F10" i="22"/>
  <c r="F8" i="22"/>
  <c r="G12" i="22"/>
  <c r="G62" i="22" s="1"/>
  <c r="G13" i="22"/>
  <c r="G14" i="22"/>
  <c r="G15" i="22"/>
  <c r="G60" i="22" s="1"/>
  <c r="B60" i="22" s="1"/>
  <c r="D60" i="22" s="1"/>
  <c r="G16" i="22"/>
  <c r="G59" i="22" s="1"/>
  <c r="B59" i="22" s="1"/>
  <c r="D59" i="22" s="1"/>
  <c r="G17" i="22"/>
  <c r="G58" i="22" s="1"/>
  <c r="B58" i="22" s="1"/>
  <c r="D58" i="22" s="1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65" i="22" s="1"/>
  <c r="G39" i="22"/>
  <c r="G40" i="22"/>
  <c r="G41" i="22"/>
  <c r="G42" i="22"/>
  <c r="G43" i="22"/>
  <c r="G44" i="22"/>
  <c r="G64" i="22" s="1"/>
  <c r="B64" i="22" s="1"/>
  <c r="D64" i="22" s="1"/>
  <c r="G45" i="22"/>
  <c r="G66" i="22" s="1"/>
  <c r="G46" i="22"/>
  <c r="G47" i="22"/>
  <c r="G48" i="22"/>
  <c r="G4" i="9"/>
  <c r="H4" i="9" s="1"/>
  <c r="I4" i="9"/>
  <c r="G5" i="9"/>
  <c r="I5" i="9"/>
  <c r="G6" i="9"/>
  <c r="I6" i="9"/>
  <c r="G7" i="9"/>
  <c r="H7" i="9" s="1"/>
  <c r="I7" i="9"/>
  <c r="J7" i="9" s="1"/>
  <c r="G8" i="9"/>
  <c r="H8" i="9"/>
  <c r="I8" i="9"/>
  <c r="J8" i="9" s="1"/>
  <c r="G9" i="9"/>
  <c r="I9" i="9"/>
  <c r="G10" i="9"/>
  <c r="I10" i="9"/>
  <c r="G11" i="9"/>
  <c r="I11" i="9"/>
  <c r="G12" i="9"/>
  <c r="I12" i="9"/>
  <c r="G13" i="9"/>
  <c r="I13" i="9"/>
  <c r="G14" i="9"/>
  <c r="I14" i="9"/>
  <c r="G15" i="9"/>
  <c r="I15" i="9"/>
  <c r="G16" i="9"/>
  <c r="H16" i="9" s="1"/>
  <c r="I16" i="9"/>
  <c r="J16" i="9" s="1"/>
  <c r="G17" i="9"/>
  <c r="H17" i="9" s="1"/>
  <c r="I17" i="9"/>
  <c r="G18" i="9"/>
  <c r="H18" i="9" s="1"/>
  <c r="I18" i="9"/>
  <c r="J18" i="9" s="1"/>
  <c r="G19" i="9"/>
  <c r="I19" i="9"/>
  <c r="G20" i="9"/>
  <c r="H20" i="9" s="1"/>
  <c r="I20" i="9"/>
  <c r="J20" i="9" s="1"/>
  <c r="G21" i="9"/>
  <c r="H21" i="9" s="1"/>
  <c r="I21" i="9"/>
  <c r="J21" i="9" s="1"/>
  <c r="G22" i="9"/>
  <c r="I22" i="9"/>
  <c r="G23" i="9"/>
  <c r="H23" i="9"/>
  <c r="I23" i="9"/>
  <c r="J23" i="9" s="1"/>
  <c r="G24" i="9"/>
  <c r="H24" i="9" s="1"/>
  <c r="H95" i="9" s="1"/>
  <c r="I24" i="9"/>
  <c r="G25" i="9"/>
  <c r="H25" i="9" s="1"/>
  <c r="I25" i="9"/>
  <c r="G26" i="9"/>
  <c r="H26" i="9" s="1"/>
  <c r="I26" i="9"/>
  <c r="G27" i="9"/>
  <c r="H27" i="9" s="1"/>
  <c r="I27" i="9"/>
  <c r="J27" i="9" s="1"/>
  <c r="G28" i="9"/>
  <c r="H28" i="9"/>
  <c r="I28" i="9"/>
  <c r="J28" i="9" s="1"/>
  <c r="G29" i="9"/>
  <c r="I29" i="9"/>
  <c r="G30" i="9"/>
  <c r="I30" i="9"/>
  <c r="G31" i="9"/>
  <c r="I31" i="9"/>
  <c r="G32" i="9"/>
  <c r="I32" i="9"/>
  <c r="G33" i="9"/>
  <c r="H33" i="9" s="1"/>
  <c r="I33" i="9"/>
  <c r="G34" i="9"/>
  <c r="H34" i="9" s="1"/>
  <c r="I34" i="9"/>
  <c r="G35" i="9"/>
  <c r="I35" i="9"/>
  <c r="G36" i="9"/>
  <c r="H36" i="9" s="1"/>
  <c r="I36" i="9"/>
  <c r="G37" i="9"/>
  <c r="H37" i="9" s="1"/>
  <c r="I37" i="9"/>
  <c r="J37" i="9" s="1"/>
  <c r="G38" i="9"/>
  <c r="H38" i="9"/>
  <c r="I38" i="9"/>
  <c r="G39" i="9"/>
  <c r="I39" i="9"/>
  <c r="G40" i="9"/>
  <c r="H40" i="9" s="1"/>
  <c r="H116" i="9" s="1"/>
  <c r="I40" i="9"/>
  <c r="G41" i="9"/>
  <c r="I41" i="9"/>
  <c r="G42" i="9"/>
  <c r="H42" i="9" s="1"/>
  <c r="I42" i="9"/>
  <c r="G43" i="9"/>
  <c r="I43" i="9"/>
  <c r="G44" i="9"/>
  <c r="H44" i="9" s="1"/>
  <c r="I44" i="9"/>
  <c r="J44" i="9" s="1"/>
  <c r="J121" i="9" s="1"/>
  <c r="G45" i="9"/>
  <c r="G118" i="9" s="1"/>
  <c r="I45" i="9"/>
  <c r="G46" i="9"/>
  <c r="G119" i="9" s="1"/>
  <c r="I46" i="9"/>
  <c r="G47" i="9"/>
  <c r="I47" i="9"/>
  <c r="G48" i="9"/>
  <c r="H48" i="9" s="1"/>
  <c r="I48" i="9"/>
  <c r="J48" i="9" s="1"/>
  <c r="G49" i="9"/>
  <c r="G124" i="9" s="1"/>
  <c r="I49" i="9"/>
  <c r="J49" i="9" s="1"/>
  <c r="G50" i="9"/>
  <c r="H50" i="9" s="1"/>
  <c r="H124" i="9" s="1"/>
  <c r="I50" i="9"/>
  <c r="J50" i="9" s="1"/>
  <c r="G51" i="9"/>
  <c r="H51" i="9" s="1"/>
  <c r="H125" i="9" s="1"/>
  <c r="I51" i="9"/>
  <c r="I125" i="9" s="1"/>
  <c r="G52" i="9"/>
  <c r="I52" i="9"/>
  <c r="I126" i="9" s="1"/>
  <c r="G53" i="9"/>
  <c r="H53" i="9" s="1"/>
  <c r="I53" i="9"/>
  <c r="G54" i="9"/>
  <c r="H54" i="9" s="1"/>
  <c r="H133" i="9" s="1"/>
  <c r="I54" i="9"/>
  <c r="G55" i="9"/>
  <c r="H55" i="9" s="1"/>
  <c r="I55" i="9"/>
  <c r="I134" i="9" s="1"/>
  <c r="G56" i="9"/>
  <c r="I56" i="9"/>
  <c r="I131" i="9" s="1"/>
  <c r="G57" i="9"/>
  <c r="H57" i="9" s="1"/>
  <c r="I57" i="9"/>
  <c r="G58" i="9"/>
  <c r="H58" i="9" s="1"/>
  <c r="I58" i="9"/>
  <c r="I3" i="9"/>
  <c r="G3" i="9"/>
  <c r="J3" i="9" s="1"/>
  <c r="B51" i="21"/>
  <c r="B50" i="21"/>
  <c r="C51" i="21"/>
  <c r="C50" i="21"/>
  <c r="C49" i="21"/>
  <c r="C53" i="21" s="1"/>
  <c r="C48" i="21"/>
  <c r="B49" i="21"/>
  <c r="B48" i="21"/>
  <c r="B62" i="21"/>
  <c r="B66" i="21"/>
  <c r="B67" i="21"/>
  <c r="B60" i="21"/>
  <c r="C67" i="21"/>
  <c r="C66" i="21"/>
  <c r="C65" i="21"/>
  <c r="B65" i="21"/>
  <c r="B64" i="21"/>
  <c r="C64" i="21"/>
  <c r="C63" i="21"/>
  <c r="B63" i="21"/>
  <c r="C62" i="21"/>
  <c r="C61" i="21"/>
  <c r="B61" i="21"/>
  <c r="C60" i="21"/>
  <c r="C59" i="21"/>
  <c r="B59" i="21"/>
  <c r="C58" i="21"/>
  <c r="B58" i="21"/>
  <c r="C57" i="21"/>
  <c r="B57" i="21"/>
  <c r="J4" i="9"/>
  <c r="J17" i="9"/>
  <c r="J34" i="9"/>
  <c r="J109" i="9" s="1"/>
  <c r="J38" i="9"/>
  <c r="J39" i="9"/>
  <c r="J42" i="9"/>
  <c r="C9" i="21"/>
  <c r="B9" i="21" s="1"/>
  <c r="C7" i="21"/>
  <c r="AV4" i="9"/>
  <c r="AZ4" i="9" s="1"/>
  <c r="AW4" i="9"/>
  <c r="AX4" i="9"/>
  <c r="BB4" i="9" s="1"/>
  <c r="AY4" i="9"/>
  <c r="BC4" i="9" s="1"/>
  <c r="BA4" i="9"/>
  <c r="BE4" i="9"/>
  <c r="BF4" i="9"/>
  <c r="BG4" i="9"/>
  <c r="BH4" i="9"/>
  <c r="BI4" i="9"/>
  <c r="BJ4" i="9"/>
  <c r="BK4" i="9"/>
  <c r="BL4" i="9"/>
  <c r="BM4" i="9"/>
  <c r="BN4" i="9"/>
  <c r="BO4" i="9"/>
  <c r="AV5" i="9"/>
  <c r="AZ5" i="9" s="1"/>
  <c r="AW5" i="9"/>
  <c r="BA5" i="9" s="1"/>
  <c r="AX5" i="9"/>
  <c r="BB5" i="9" s="1"/>
  <c r="AY5" i="9"/>
  <c r="BC5" i="9" s="1"/>
  <c r="BE5" i="9"/>
  <c r="BF5" i="9"/>
  <c r="BG5" i="9"/>
  <c r="BH5" i="9"/>
  <c r="BI5" i="9"/>
  <c r="BJ5" i="9"/>
  <c r="BK5" i="9"/>
  <c r="BL5" i="9"/>
  <c r="BM5" i="9"/>
  <c r="BN5" i="9"/>
  <c r="BO5" i="9"/>
  <c r="AV6" i="9"/>
  <c r="AZ6" i="9" s="1"/>
  <c r="AW6" i="9"/>
  <c r="BA6" i="9" s="1"/>
  <c r="BA71" i="9" s="1"/>
  <c r="AX6" i="9"/>
  <c r="BB6" i="9" s="1"/>
  <c r="AY6" i="9"/>
  <c r="BC6" i="9" s="1"/>
  <c r="BE6" i="9"/>
  <c r="BF6" i="9"/>
  <c r="BG6" i="9"/>
  <c r="BH6" i="9"/>
  <c r="BI6" i="9"/>
  <c r="BJ6" i="9"/>
  <c r="BK6" i="9"/>
  <c r="BL6" i="9"/>
  <c r="BM6" i="9"/>
  <c r="BN6" i="9"/>
  <c r="BO6" i="9"/>
  <c r="AV7" i="9"/>
  <c r="AZ7" i="9" s="1"/>
  <c r="AW7" i="9"/>
  <c r="BA7" i="9" s="1"/>
  <c r="AX7" i="9"/>
  <c r="BB7" i="9" s="1"/>
  <c r="AY7" i="9"/>
  <c r="BC7" i="9" s="1"/>
  <c r="BE7" i="9"/>
  <c r="BF7" i="9"/>
  <c r="BG7" i="9"/>
  <c r="BH7" i="9"/>
  <c r="BI7" i="9"/>
  <c r="BJ7" i="9"/>
  <c r="BK7" i="9"/>
  <c r="BL7" i="9"/>
  <c r="BM7" i="9"/>
  <c r="BN7" i="9"/>
  <c r="BO7" i="9"/>
  <c r="AV8" i="9"/>
  <c r="AW8" i="9"/>
  <c r="BA8" i="9" s="1"/>
  <c r="AX8" i="9"/>
  <c r="BB8" i="9" s="1"/>
  <c r="AY8" i="9"/>
  <c r="AZ8" i="9"/>
  <c r="BC8" i="9"/>
  <c r="BE8" i="9"/>
  <c r="BF8" i="9"/>
  <c r="BG8" i="9"/>
  <c r="BH8" i="9"/>
  <c r="BI8" i="9"/>
  <c r="BJ8" i="9"/>
  <c r="BK8" i="9"/>
  <c r="BL8" i="9"/>
  <c r="BM8" i="9"/>
  <c r="BN8" i="9"/>
  <c r="BO8" i="9"/>
  <c r="AV9" i="9"/>
  <c r="AW9" i="9"/>
  <c r="AX9" i="9"/>
  <c r="BB9" i="9" s="1"/>
  <c r="AY9" i="9"/>
  <c r="BC9" i="9" s="1"/>
  <c r="AZ9" i="9"/>
  <c r="BA9" i="9"/>
  <c r="BE9" i="9"/>
  <c r="BF9" i="9"/>
  <c r="BG9" i="9"/>
  <c r="BH9" i="9"/>
  <c r="BI9" i="9"/>
  <c r="BJ9" i="9"/>
  <c r="BK9" i="9"/>
  <c r="BL9" i="9"/>
  <c r="BM9" i="9"/>
  <c r="BN9" i="9"/>
  <c r="BO9" i="9"/>
  <c r="AV10" i="9"/>
  <c r="AW10" i="9"/>
  <c r="BA10" i="9" s="1"/>
  <c r="AX10" i="9"/>
  <c r="BB10" i="9" s="1"/>
  <c r="AY10" i="9"/>
  <c r="BC10" i="9" s="1"/>
  <c r="AZ10" i="9"/>
  <c r="BE10" i="9"/>
  <c r="BF10" i="9"/>
  <c r="BG10" i="9"/>
  <c r="BH10" i="9"/>
  <c r="BI10" i="9"/>
  <c r="BJ10" i="9"/>
  <c r="BK10" i="9"/>
  <c r="BL10" i="9"/>
  <c r="BM10" i="9"/>
  <c r="BN10" i="9"/>
  <c r="BO10" i="9"/>
  <c r="AV11" i="9"/>
  <c r="AZ11" i="9" s="1"/>
  <c r="AW11" i="9"/>
  <c r="BA11" i="9" s="1"/>
  <c r="AX11" i="9"/>
  <c r="AY11" i="9"/>
  <c r="BB11" i="9"/>
  <c r="BC11" i="9"/>
  <c r="BE11" i="9"/>
  <c r="BF11" i="9"/>
  <c r="BG11" i="9"/>
  <c r="BH11" i="9"/>
  <c r="BI11" i="9"/>
  <c r="BJ11" i="9"/>
  <c r="BK11" i="9"/>
  <c r="BL11" i="9"/>
  <c r="BM11" i="9"/>
  <c r="BN11" i="9"/>
  <c r="BO11" i="9"/>
  <c r="AV12" i="9"/>
  <c r="AZ12" i="9" s="1"/>
  <c r="AW12" i="9"/>
  <c r="AX12" i="9"/>
  <c r="BB12" i="9" s="1"/>
  <c r="AY12" i="9"/>
  <c r="BC12" i="9" s="1"/>
  <c r="BA12" i="9"/>
  <c r="BE12" i="9"/>
  <c r="BF12" i="9"/>
  <c r="BG12" i="9"/>
  <c r="BH12" i="9"/>
  <c r="BI12" i="9"/>
  <c r="BJ12" i="9"/>
  <c r="BK12" i="9"/>
  <c r="BL12" i="9"/>
  <c r="BM12" i="9"/>
  <c r="BN12" i="9"/>
  <c r="BO12" i="9"/>
  <c r="AV13" i="9"/>
  <c r="AZ13" i="9" s="1"/>
  <c r="AW13" i="9"/>
  <c r="BA13" i="9" s="1"/>
  <c r="AX13" i="9"/>
  <c r="AY13" i="9"/>
  <c r="BC13" i="9" s="1"/>
  <c r="BB13" i="9"/>
  <c r="BE13" i="9"/>
  <c r="BF13" i="9"/>
  <c r="BG13" i="9"/>
  <c r="BH13" i="9"/>
  <c r="BI13" i="9"/>
  <c r="BJ13" i="9"/>
  <c r="BK13" i="9"/>
  <c r="BL13" i="9"/>
  <c r="BM13" i="9"/>
  <c r="BN13" i="9"/>
  <c r="BO13" i="9"/>
  <c r="AV14" i="9"/>
  <c r="AZ14" i="9" s="1"/>
  <c r="AW14" i="9"/>
  <c r="AX14" i="9"/>
  <c r="BB14" i="9" s="1"/>
  <c r="AY14" i="9"/>
  <c r="BC14" i="9" s="1"/>
  <c r="BA14" i="9"/>
  <c r="BE14" i="9"/>
  <c r="BF14" i="9"/>
  <c r="BG14" i="9"/>
  <c r="BH14" i="9"/>
  <c r="BI14" i="9"/>
  <c r="BJ14" i="9"/>
  <c r="BK14" i="9"/>
  <c r="BL14" i="9"/>
  <c r="BM14" i="9"/>
  <c r="BN14" i="9"/>
  <c r="BO14" i="9"/>
  <c r="AV15" i="9"/>
  <c r="AZ15" i="9" s="1"/>
  <c r="AW15" i="9"/>
  <c r="BA15" i="9" s="1"/>
  <c r="AX15" i="9"/>
  <c r="BB15" i="9" s="1"/>
  <c r="AY15" i="9"/>
  <c r="BC15" i="9" s="1"/>
  <c r="BE15" i="9"/>
  <c r="BF15" i="9"/>
  <c r="BG15" i="9"/>
  <c r="BH15" i="9"/>
  <c r="BI15" i="9"/>
  <c r="BJ15" i="9"/>
  <c r="BK15" i="9"/>
  <c r="BL15" i="9"/>
  <c r="BM15" i="9"/>
  <c r="BN15" i="9"/>
  <c r="BO15" i="9"/>
  <c r="AV16" i="9"/>
  <c r="AZ16" i="9" s="1"/>
  <c r="AW16" i="9"/>
  <c r="BA16" i="9" s="1"/>
  <c r="AX16" i="9"/>
  <c r="BB16" i="9" s="1"/>
  <c r="AY16" i="9"/>
  <c r="BC16" i="9" s="1"/>
  <c r="BC83" i="9" s="1"/>
  <c r="BE16" i="9"/>
  <c r="BF16" i="9"/>
  <c r="BG16" i="9"/>
  <c r="BH16" i="9"/>
  <c r="BI16" i="9"/>
  <c r="BJ16" i="9"/>
  <c r="BK16" i="9"/>
  <c r="BL16" i="9"/>
  <c r="BM16" i="9"/>
  <c r="BN16" i="9"/>
  <c r="BO16" i="9"/>
  <c r="AV17" i="9"/>
  <c r="AW17" i="9"/>
  <c r="AX17" i="9"/>
  <c r="AY17" i="9"/>
  <c r="AZ17" i="9"/>
  <c r="BA17" i="9"/>
  <c r="BB17" i="9"/>
  <c r="BC17" i="9"/>
  <c r="BE17" i="9"/>
  <c r="BF17" i="9"/>
  <c r="BG17" i="9"/>
  <c r="BH17" i="9"/>
  <c r="BI17" i="9"/>
  <c r="BJ17" i="9"/>
  <c r="BK17" i="9"/>
  <c r="BL17" i="9"/>
  <c r="BM17" i="9"/>
  <c r="BN17" i="9"/>
  <c r="BO17" i="9"/>
  <c r="AV18" i="9"/>
  <c r="AW18" i="9"/>
  <c r="BA18" i="9" s="1"/>
  <c r="AX18" i="9"/>
  <c r="BB18" i="9" s="1"/>
  <c r="AY18" i="9"/>
  <c r="BC18" i="9" s="1"/>
  <c r="AZ18" i="9"/>
  <c r="BE18" i="9"/>
  <c r="BF18" i="9"/>
  <c r="BG18" i="9"/>
  <c r="BH18" i="9"/>
  <c r="BI18" i="9"/>
  <c r="BJ18" i="9"/>
  <c r="BK18" i="9"/>
  <c r="BL18" i="9"/>
  <c r="BM18" i="9"/>
  <c r="BN18" i="9"/>
  <c r="BO18" i="9"/>
  <c r="AV19" i="9"/>
  <c r="AZ19" i="9" s="1"/>
  <c r="AW19" i="9"/>
  <c r="BA19" i="9" s="1"/>
  <c r="AX19" i="9"/>
  <c r="AY19" i="9"/>
  <c r="BB19" i="9"/>
  <c r="BC19" i="9"/>
  <c r="BE19" i="9"/>
  <c r="BF19" i="9"/>
  <c r="BG19" i="9"/>
  <c r="BH19" i="9"/>
  <c r="BI19" i="9"/>
  <c r="BJ19" i="9"/>
  <c r="BK19" i="9"/>
  <c r="BL19" i="9"/>
  <c r="BM19" i="9"/>
  <c r="BN19" i="9"/>
  <c r="BO19" i="9"/>
  <c r="AV20" i="9"/>
  <c r="AW20" i="9"/>
  <c r="AX20" i="9"/>
  <c r="AY20" i="9"/>
  <c r="BC20" i="9" s="1"/>
  <c r="AZ20" i="9"/>
  <c r="BA20" i="9"/>
  <c r="BB20" i="9"/>
  <c r="BE20" i="9"/>
  <c r="BF20" i="9"/>
  <c r="BG20" i="9"/>
  <c r="BH20" i="9"/>
  <c r="BI20" i="9"/>
  <c r="BJ20" i="9"/>
  <c r="BK20" i="9"/>
  <c r="BL20" i="9"/>
  <c r="BM20" i="9"/>
  <c r="BN20" i="9"/>
  <c r="BO20" i="9"/>
  <c r="AV21" i="9"/>
  <c r="AZ21" i="9" s="1"/>
  <c r="AW21" i="9"/>
  <c r="BA21" i="9" s="1"/>
  <c r="AX21" i="9"/>
  <c r="AY21" i="9"/>
  <c r="BC21" i="9" s="1"/>
  <c r="BB21" i="9"/>
  <c r="BE21" i="9"/>
  <c r="BF21" i="9"/>
  <c r="BG21" i="9"/>
  <c r="BH21" i="9"/>
  <c r="BI21" i="9"/>
  <c r="BJ21" i="9"/>
  <c r="BK21" i="9"/>
  <c r="BL21" i="9"/>
  <c r="BM21" i="9"/>
  <c r="BN21" i="9"/>
  <c r="BO21" i="9"/>
  <c r="AV22" i="9"/>
  <c r="AZ22" i="9" s="1"/>
  <c r="AW22" i="9"/>
  <c r="BA22" i="9" s="1"/>
  <c r="AX22" i="9"/>
  <c r="BB22" i="9" s="1"/>
  <c r="AY22" i="9"/>
  <c r="BC22" i="9" s="1"/>
  <c r="BE22" i="9"/>
  <c r="BF22" i="9"/>
  <c r="BG22" i="9"/>
  <c r="BH22" i="9"/>
  <c r="BI22" i="9"/>
  <c r="BJ22" i="9"/>
  <c r="BK22" i="9"/>
  <c r="BL22" i="9"/>
  <c r="BM22" i="9"/>
  <c r="BN22" i="9"/>
  <c r="BO22" i="9"/>
  <c r="AV23" i="9"/>
  <c r="AZ23" i="9" s="1"/>
  <c r="AW23" i="9"/>
  <c r="BA23" i="9" s="1"/>
  <c r="AX23" i="9"/>
  <c r="BB23" i="9" s="1"/>
  <c r="AY23" i="9"/>
  <c r="BC23" i="9" s="1"/>
  <c r="BE23" i="9"/>
  <c r="BF23" i="9"/>
  <c r="BG23" i="9"/>
  <c r="BH23" i="9"/>
  <c r="BI23" i="9"/>
  <c r="BJ23" i="9"/>
  <c r="BK23" i="9"/>
  <c r="BL23" i="9"/>
  <c r="BM23" i="9"/>
  <c r="BN23" i="9"/>
  <c r="BO23" i="9"/>
  <c r="AV24" i="9"/>
  <c r="AZ24" i="9" s="1"/>
  <c r="AW24" i="9"/>
  <c r="BA24" i="9" s="1"/>
  <c r="AX24" i="9"/>
  <c r="BB24" i="9" s="1"/>
  <c r="AY24" i="9"/>
  <c r="BC24" i="9" s="1"/>
  <c r="BE24" i="9"/>
  <c r="BF24" i="9"/>
  <c r="BG24" i="9"/>
  <c r="BH24" i="9"/>
  <c r="BI24" i="9"/>
  <c r="BJ24" i="9"/>
  <c r="BK24" i="9"/>
  <c r="BL24" i="9"/>
  <c r="BM24" i="9"/>
  <c r="BN24" i="9"/>
  <c r="BO24" i="9"/>
  <c r="AV25" i="9"/>
  <c r="AW25" i="9"/>
  <c r="AX25" i="9"/>
  <c r="AY25" i="9"/>
  <c r="AZ25" i="9"/>
  <c r="BA25" i="9"/>
  <c r="BB25" i="9"/>
  <c r="BC25" i="9"/>
  <c r="BE25" i="9"/>
  <c r="BF25" i="9"/>
  <c r="BG25" i="9"/>
  <c r="BH25" i="9"/>
  <c r="BI25" i="9"/>
  <c r="BJ25" i="9"/>
  <c r="BK25" i="9"/>
  <c r="BL25" i="9"/>
  <c r="BM25" i="9"/>
  <c r="BN25" i="9"/>
  <c r="BO25" i="9"/>
  <c r="AV26" i="9"/>
  <c r="AW26" i="9"/>
  <c r="BA26" i="9" s="1"/>
  <c r="AX26" i="9"/>
  <c r="BB26" i="9" s="1"/>
  <c r="AY26" i="9"/>
  <c r="BC26" i="9" s="1"/>
  <c r="AZ26" i="9"/>
  <c r="BE26" i="9"/>
  <c r="BF26" i="9"/>
  <c r="BG26" i="9"/>
  <c r="BH26" i="9"/>
  <c r="BI26" i="9"/>
  <c r="BJ26" i="9"/>
  <c r="BK26" i="9"/>
  <c r="BL26" i="9"/>
  <c r="BM26" i="9"/>
  <c r="BN26" i="9"/>
  <c r="BO26" i="9"/>
  <c r="AV27" i="9"/>
  <c r="AZ27" i="9" s="1"/>
  <c r="AW27" i="9"/>
  <c r="BA27" i="9" s="1"/>
  <c r="AX27" i="9"/>
  <c r="AY27" i="9"/>
  <c r="BB27" i="9"/>
  <c r="BC27" i="9"/>
  <c r="BE27" i="9"/>
  <c r="BF27" i="9"/>
  <c r="BG27" i="9"/>
  <c r="BH27" i="9"/>
  <c r="BI27" i="9"/>
  <c r="BJ27" i="9"/>
  <c r="BK27" i="9"/>
  <c r="BL27" i="9"/>
  <c r="BM27" i="9"/>
  <c r="BN27" i="9"/>
  <c r="BO27" i="9"/>
  <c r="AV28" i="9"/>
  <c r="AW28" i="9"/>
  <c r="AX28" i="9"/>
  <c r="AY28" i="9"/>
  <c r="BC28" i="9" s="1"/>
  <c r="AZ28" i="9"/>
  <c r="BA28" i="9"/>
  <c r="BB28" i="9"/>
  <c r="BE28" i="9"/>
  <c r="BF28" i="9"/>
  <c r="BG28" i="9"/>
  <c r="BH28" i="9"/>
  <c r="BI28" i="9"/>
  <c r="BJ28" i="9"/>
  <c r="BK28" i="9"/>
  <c r="BL28" i="9"/>
  <c r="BM28" i="9"/>
  <c r="BN28" i="9"/>
  <c r="BO28" i="9"/>
  <c r="AV29" i="9"/>
  <c r="AZ29" i="9" s="1"/>
  <c r="AW29" i="9"/>
  <c r="BA29" i="9" s="1"/>
  <c r="AX29" i="9"/>
  <c r="AY29" i="9"/>
  <c r="BC29" i="9" s="1"/>
  <c r="BB29" i="9"/>
  <c r="BE29" i="9"/>
  <c r="BF29" i="9"/>
  <c r="BG29" i="9"/>
  <c r="BH29" i="9"/>
  <c r="BI29" i="9"/>
  <c r="BJ29" i="9"/>
  <c r="BK29" i="9"/>
  <c r="BL29" i="9"/>
  <c r="BM29" i="9"/>
  <c r="BN29" i="9"/>
  <c r="BO29" i="9"/>
  <c r="AV30" i="9"/>
  <c r="AZ30" i="9" s="1"/>
  <c r="AW30" i="9"/>
  <c r="BA30" i="9" s="1"/>
  <c r="AX30" i="9"/>
  <c r="BB30" i="9" s="1"/>
  <c r="AY30" i="9"/>
  <c r="BC30" i="9" s="1"/>
  <c r="BE30" i="9"/>
  <c r="BF30" i="9"/>
  <c r="BG30" i="9"/>
  <c r="BH30" i="9"/>
  <c r="BI30" i="9"/>
  <c r="BJ30" i="9"/>
  <c r="BK30" i="9"/>
  <c r="BL30" i="9"/>
  <c r="BM30" i="9"/>
  <c r="BN30" i="9"/>
  <c r="BO30" i="9"/>
  <c r="AV31" i="9"/>
  <c r="AZ31" i="9" s="1"/>
  <c r="AW31" i="9"/>
  <c r="BA31" i="9" s="1"/>
  <c r="AX31" i="9"/>
  <c r="BB31" i="9" s="1"/>
  <c r="AY31" i="9"/>
  <c r="BC31" i="9" s="1"/>
  <c r="BE31" i="9"/>
  <c r="BF31" i="9"/>
  <c r="BG31" i="9"/>
  <c r="BH31" i="9"/>
  <c r="BI31" i="9"/>
  <c r="BJ31" i="9"/>
  <c r="BK31" i="9"/>
  <c r="BL31" i="9"/>
  <c r="BM31" i="9"/>
  <c r="BN31" i="9"/>
  <c r="BO31" i="9"/>
  <c r="AV32" i="9"/>
  <c r="AZ32" i="9" s="1"/>
  <c r="AW32" i="9"/>
  <c r="BA32" i="9" s="1"/>
  <c r="AX32" i="9"/>
  <c r="BB32" i="9" s="1"/>
  <c r="AY32" i="9"/>
  <c r="BC32" i="9"/>
  <c r="BE32" i="9"/>
  <c r="BF32" i="9"/>
  <c r="BG32" i="9"/>
  <c r="BH32" i="9"/>
  <c r="BI32" i="9"/>
  <c r="BJ32" i="9"/>
  <c r="BK32" i="9"/>
  <c r="BL32" i="9"/>
  <c r="BM32" i="9"/>
  <c r="BN32" i="9"/>
  <c r="BO32" i="9"/>
  <c r="AV33" i="9"/>
  <c r="AW33" i="9"/>
  <c r="AX33" i="9"/>
  <c r="AY33" i="9"/>
  <c r="AZ33" i="9"/>
  <c r="BA33" i="9"/>
  <c r="BB33" i="9"/>
  <c r="BC33" i="9"/>
  <c r="BE33" i="9"/>
  <c r="BF33" i="9"/>
  <c r="BG33" i="9"/>
  <c r="BH33" i="9"/>
  <c r="BI33" i="9"/>
  <c r="BJ33" i="9"/>
  <c r="BK33" i="9"/>
  <c r="BL33" i="9"/>
  <c r="BM33" i="9"/>
  <c r="BN33" i="9"/>
  <c r="BO33" i="9"/>
  <c r="AV34" i="9"/>
  <c r="AW34" i="9"/>
  <c r="BA34" i="9" s="1"/>
  <c r="AX34" i="9"/>
  <c r="BB34" i="9" s="1"/>
  <c r="AY34" i="9"/>
  <c r="BC34" i="9" s="1"/>
  <c r="AZ34" i="9"/>
  <c r="BE34" i="9"/>
  <c r="BF34" i="9"/>
  <c r="BG34" i="9"/>
  <c r="BH34" i="9"/>
  <c r="BI34" i="9"/>
  <c r="BJ34" i="9"/>
  <c r="BK34" i="9"/>
  <c r="BL34" i="9"/>
  <c r="BM34" i="9"/>
  <c r="BN34" i="9"/>
  <c r="BO34" i="9"/>
  <c r="AV35" i="9"/>
  <c r="AZ35" i="9" s="1"/>
  <c r="AW35" i="9"/>
  <c r="BA35" i="9" s="1"/>
  <c r="AX35" i="9"/>
  <c r="AY35" i="9"/>
  <c r="BB35" i="9"/>
  <c r="BC35" i="9"/>
  <c r="BE35" i="9"/>
  <c r="BF35" i="9"/>
  <c r="BG35" i="9"/>
  <c r="BH35" i="9"/>
  <c r="BI35" i="9"/>
  <c r="BJ35" i="9"/>
  <c r="BK35" i="9"/>
  <c r="BL35" i="9"/>
  <c r="BM35" i="9"/>
  <c r="BN35" i="9"/>
  <c r="BO35" i="9"/>
  <c r="AV36" i="9"/>
  <c r="AW36" i="9"/>
  <c r="AX36" i="9"/>
  <c r="AY36" i="9"/>
  <c r="BC36" i="9" s="1"/>
  <c r="AZ36" i="9"/>
  <c r="BA36" i="9"/>
  <c r="BB36" i="9"/>
  <c r="BE36" i="9"/>
  <c r="BF36" i="9"/>
  <c r="BG36" i="9"/>
  <c r="BH36" i="9"/>
  <c r="BI36" i="9"/>
  <c r="BJ36" i="9"/>
  <c r="BK36" i="9"/>
  <c r="BL36" i="9"/>
  <c r="BM36" i="9"/>
  <c r="BN36" i="9"/>
  <c r="BO36" i="9"/>
  <c r="AV37" i="9"/>
  <c r="AZ37" i="9" s="1"/>
  <c r="AW37" i="9"/>
  <c r="AX37" i="9"/>
  <c r="BB37" i="9" s="1"/>
  <c r="AY37" i="9"/>
  <c r="BC37" i="9" s="1"/>
  <c r="BA37" i="9"/>
  <c r="BE37" i="9"/>
  <c r="BF37" i="9"/>
  <c r="BG37" i="9"/>
  <c r="BH37" i="9"/>
  <c r="BI37" i="9"/>
  <c r="BJ37" i="9"/>
  <c r="BK37" i="9"/>
  <c r="BL37" i="9"/>
  <c r="BM37" i="9"/>
  <c r="BN37" i="9"/>
  <c r="BO37" i="9"/>
  <c r="AV38" i="9"/>
  <c r="AZ38" i="9" s="1"/>
  <c r="AW38" i="9"/>
  <c r="BA38" i="9" s="1"/>
  <c r="AX38" i="9"/>
  <c r="BB38" i="9" s="1"/>
  <c r="AY38" i="9"/>
  <c r="BC38" i="9" s="1"/>
  <c r="BE38" i="9"/>
  <c r="BF38" i="9"/>
  <c r="BG38" i="9"/>
  <c r="BH38" i="9"/>
  <c r="BI38" i="9"/>
  <c r="BJ38" i="9"/>
  <c r="BK38" i="9"/>
  <c r="BL38" i="9"/>
  <c r="BM38" i="9"/>
  <c r="BN38" i="9"/>
  <c r="BO38" i="9"/>
  <c r="AV39" i="9"/>
  <c r="AZ39" i="9" s="1"/>
  <c r="AW39" i="9"/>
  <c r="BA39" i="9" s="1"/>
  <c r="AX39" i="9"/>
  <c r="BB39" i="9" s="1"/>
  <c r="AY39" i="9"/>
  <c r="BC39" i="9" s="1"/>
  <c r="BE39" i="9"/>
  <c r="BF39" i="9"/>
  <c r="BG39" i="9"/>
  <c r="BH39" i="9"/>
  <c r="BI39" i="9"/>
  <c r="BJ39" i="9"/>
  <c r="BK39" i="9"/>
  <c r="BL39" i="9"/>
  <c r="BM39" i="9"/>
  <c r="BN39" i="9"/>
  <c r="BO39" i="9"/>
  <c r="AV40" i="9"/>
  <c r="AZ40" i="9" s="1"/>
  <c r="AW40" i="9"/>
  <c r="BA40" i="9" s="1"/>
  <c r="AX40" i="9"/>
  <c r="BB40" i="9" s="1"/>
  <c r="AY40" i="9"/>
  <c r="BC40" i="9"/>
  <c r="BE40" i="9"/>
  <c r="BF40" i="9"/>
  <c r="BG40" i="9"/>
  <c r="BH40" i="9"/>
  <c r="BI40" i="9"/>
  <c r="BJ40" i="9"/>
  <c r="BK40" i="9"/>
  <c r="BL40" i="9"/>
  <c r="BM40" i="9"/>
  <c r="BN40" i="9"/>
  <c r="BO40" i="9"/>
  <c r="AV41" i="9"/>
  <c r="AW41" i="9"/>
  <c r="AX41" i="9"/>
  <c r="AY41" i="9"/>
  <c r="AZ41" i="9"/>
  <c r="BA41" i="9"/>
  <c r="BB41" i="9"/>
  <c r="BC41" i="9"/>
  <c r="BE41" i="9"/>
  <c r="BF41" i="9"/>
  <c r="BG41" i="9"/>
  <c r="BH41" i="9"/>
  <c r="BI41" i="9"/>
  <c r="BJ41" i="9"/>
  <c r="BK41" i="9"/>
  <c r="BL41" i="9"/>
  <c r="BM41" i="9"/>
  <c r="BN41" i="9"/>
  <c r="BO41" i="9"/>
  <c r="AV42" i="9"/>
  <c r="AW42" i="9"/>
  <c r="BA42" i="9" s="1"/>
  <c r="AX42" i="9"/>
  <c r="BB42" i="9" s="1"/>
  <c r="AY42" i="9"/>
  <c r="BC42" i="9" s="1"/>
  <c r="AZ42" i="9"/>
  <c r="BE42" i="9"/>
  <c r="BF42" i="9"/>
  <c r="BG42" i="9"/>
  <c r="BH42" i="9"/>
  <c r="BI42" i="9"/>
  <c r="BJ42" i="9"/>
  <c r="BK42" i="9"/>
  <c r="BL42" i="9"/>
  <c r="BM42" i="9"/>
  <c r="BN42" i="9"/>
  <c r="BO42" i="9"/>
  <c r="AV43" i="9"/>
  <c r="AZ43" i="9" s="1"/>
  <c r="AW43" i="9"/>
  <c r="BA43" i="9" s="1"/>
  <c r="AX43" i="9"/>
  <c r="AY43" i="9"/>
  <c r="BB43" i="9"/>
  <c r="BC43" i="9"/>
  <c r="BE43" i="9"/>
  <c r="BF43" i="9"/>
  <c r="BG43" i="9"/>
  <c r="BH43" i="9"/>
  <c r="BI43" i="9"/>
  <c r="BJ43" i="9"/>
  <c r="BK43" i="9"/>
  <c r="BL43" i="9"/>
  <c r="BM43" i="9"/>
  <c r="BN43" i="9"/>
  <c r="BO43" i="9"/>
  <c r="AV44" i="9"/>
  <c r="AW44" i="9"/>
  <c r="AW118" i="9" s="1"/>
  <c r="AX44" i="9"/>
  <c r="AY44" i="9"/>
  <c r="BC44" i="9" s="1"/>
  <c r="AZ44" i="9"/>
  <c r="AZ118" i="9" s="1"/>
  <c r="BA44" i="9"/>
  <c r="BB44" i="9"/>
  <c r="BB118" i="9" s="1"/>
  <c r="BE44" i="9"/>
  <c r="BF44" i="9"/>
  <c r="BG44" i="9"/>
  <c r="BG121" i="9" s="1"/>
  <c r="BH44" i="9"/>
  <c r="BI44" i="9"/>
  <c r="BJ44" i="9"/>
  <c r="BJ118" i="9" s="1"/>
  <c r="BK44" i="9"/>
  <c r="BK121" i="9" s="1"/>
  <c r="BL44" i="9"/>
  <c r="BL121" i="9" s="1"/>
  <c r="BM44" i="9"/>
  <c r="BN44" i="9"/>
  <c r="BO44" i="9"/>
  <c r="BO121" i="9" s="1"/>
  <c r="AV45" i="9"/>
  <c r="AZ45" i="9" s="1"/>
  <c r="AW45" i="9"/>
  <c r="BA45" i="9" s="1"/>
  <c r="AX45" i="9"/>
  <c r="BB45" i="9" s="1"/>
  <c r="AY45" i="9"/>
  <c r="BC45" i="9" s="1"/>
  <c r="BC122" i="9" s="1"/>
  <c r="BE45" i="9"/>
  <c r="BE122" i="9" s="1"/>
  <c r="BF45" i="9"/>
  <c r="BG45" i="9"/>
  <c r="BH45" i="9"/>
  <c r="BH122" i="9" s="1"/>
  <c r="BI45" i="9"/>
  <c r="BJ45" i="9"/>
  <c r="BK45" i="9"/>
  <c r="BL45" i="9"/>
  <c r="BL122" i="9" s="1"/>
  <c r="BM45" i="9"/>
  <c r="BM118" i="9" s="1"/>
  <c r="BN45" i="9"/>
  <c r="BO45" i="9"/>
  <c r="AV46" i="9"/>
  <c r="AZ46" i="9" s="1"/>
  <c r="AW46" i="9"/>
  <c r="BA46" i="9" s="1"/>
  <c r="AX46" i="9"/>
  <c r="BB46" i="9" s="1"/>
  <c r="AY46" i="9"/>
  <c r="BC46" i="9" s="1"/>
  <c r="BE46" i="9"/>
  <c r="BD46" i="9" s="1"/>
  <c r="BF46" i="9"/>
  <c r="BF119" i="9" s="1"/>
  <c r="BG46" i="9"/>
  <c r="BH46" i="9"/>
  <c r="BI46" i="9"/>
  <c r="BJ46" i="9"/>
  <c r="BK46" i="9"/>
  <c r="BL46" i="9"/>
  <c r="BM46" i="9"/>
  <c r="BN46" i="9"/>
  <c r="BN119" i="9" s="1"/>
  <c r="BO46" i="9"/>
  <c r="AV47" i="9"/>
  <c r="AZ47" i="9" s="1"/>
  <c r="AZ122" i="9" s="1"/>
  <c r="AW47" i="9"/>
  <c r="BA47" i="9" s="1"/>
  <c r="BA122" i="9" s="1"/>
  <c r="AX47" i="9"/>
  <c r="BB47" i="9" s="1"/>
  <c r="AY47" i="9"/>
  <c r="BC47" i="9"/>
  <c r="BC120" i="9" s="1"/>
  <c r="BE47" i="9"/>
  <c r="BF47" i="9"/>
  <c r="BF122" i="9" s="1"/>
  <c r="BG47" i="9"/>
  <c r="BH47" i="9"/>
  <c r="BI47" i="9"/>
  <c r="BI122" i="9" s="1"/>
  <c r="BJ47" i="9"/>
  <c r="BK47" i="9"/>
  <c r="BL47" i="9"/>
  <c r="BM47" i="9"/>
  <c r="BM120" i="9" s="1"/>
  <c r="BN47" i="9"/>
  <c r="BN122" i="9" s="1"/>
  <c r="BO47" i="9"/>
  <c r="AV48" i="9"/>
  <c r="AW48" i="9"/>
  <c r="BA48" i="9" s="1"/>
  <c r="AX48" i="9"/>
  <c r="BB48" i="9" s="1"/>
  <c r="AY48" i="9"/>
  <c r="AZ48" i="9"/>
  <c r="BC48" i="9"/>
  <c r="BE48" i="9"/>
  <c r="BD48" i="9" s="1"/>
  <c r="BF48" i="9"/>
  <c r="BG48" i="9"/>
  <c r="BH48" i="9"/>
  <c r="BH121" i="9" s="1"/>
  <c r="BI48" i="9"/>
  <c r="BJ48" i="9"/>
  <c r="BK48" i="9"/>
  <c r="BL48" i="9"/>
  <c r="BM48" i="9"/>
  <c r="BN48" i="9"/>
  <c r="BO48" i="9"/>
  <c r="AV49" i="9"/>
  <c r="AV126" i="9" s="1"/>
  <c r="AW49" i="9"/>
  <c r="AX49" i="9"/>
  <c r="BB49" i="9" s="1"/>
  <c r="AY49" i="9"/>
  <c r="BC49" i="9" s="1"/>
  <c r="AZ49" i="9"/>
  <c r="AZ127" i="9" s="1"/>
  <c r="BA49" i="9"/>
  <c r="BA125" i="9" s="1"/>
  <c r="BE49" i="9"/>
  <c r="BF49" i="9"/>
  <c r="BG49" i="9"/>
  <c r="BG126" i="9" s="1"/>
  <c r="BH49" i="9"/>
  <c r="BI49" i="9"/>
  <c r="BJ49" i="9"/>
  <c r="BJ126" i="9" s="1"/>
  <c r="BK49" i="9"/>
  <c r="BK125" i="9" s="1"/>
  <c r="BL49" i="9"/>
  <c r="BL125" i="9" s="1"/>
  <c r="BM49" i="9"/>
  <c r="BN49" i="9"/>
  <c r="BO49" i="9"/>
  <c r="BO126" i="9" s="1"/>
  <c r="AV50" i="9"/>
  <c r="AW50" i="9"/>
  <c r="BA50" i="9" s="1"/>
  <c r="AX50" i="9"/>
  <c r="BB50" i="9" s="1"/>
  <c r="AY50" i="9"/>
  <c r="BC50" i="9" s="1"/>
  <c r="BC124" i="9" s="1"/>
  <c r="AZ50" i="9"/>
  <c r="BE50" i="9"/>
  <c r="BF50" i="9"/>
  <c r="BG50" i="9"/>
  <c r="BG128" i="9" s="1"/>
  <c r="BH50" i="9"/>
  <c r="BI50" i="9"/>
  <c r="BJ50" i="9"/>
  <c r="BJ128" i="9" s="1"/>
  <c r="BK50" i="9"/>
  <c r="BD50" i="9" s="1"/>
  <c r="BL50" i="9"/>
  <c r="BL128" i="9" s="1"/>
  <c r="BM50" i="9"/>
  <c r="BN50" i="9"/>
  <c r="BO50" i="9"/>
  <c r="BO128" i="9" s="1"/>
  <c r="AV51" i="9"/>
  <c r="AZ51" i="9" s="1"/>
  <c r="AW51" i="9"/>
  <c r="BA51" i="9" s="1"/>
  <c r="AX51" i="9"/>
  <c r="AX125" i="9" s="1"/>
  <c r="AY51" i="9"/>
  <c r="BC51" i="9" s="1"/>
  <c r="BC125" i="9" s="1"/>
  <c r="BB51" i="9"/>
  <c r="BE51" i="9"/>
  <c r="BF51" i="9"/>
  <c r="BF125" i="9" s="1"/>
  <c r="BG51" i="9"/>
  <c r="BH51" i="9"/>
  <c r="BI51" i="9"/>
  <c r="BI125" i="9" s="1"/>
  <c r="BJ51" i="9"/>
  <c r="BK51" i="9"/>
  <c r="BD51" i="9" s="1"/>
  <c r="BL51" i="9"/>
  <c r="BM51" i="9"/>
  <c r="BN51" i="9"/>
  <c r="BN125" i="9" s="1"/>
  <c r="BO51" i="9"/>
  <c r="AV52" i="9"/>
  <c r="AZ52" i="9" s="1"/>
  <c r="AZ126" i="9" s="1"/>
  <c r="AW52" i="9"/>
  <c r="BA52" i="9" s="1"/>
  <c r="BA126" i="9" s="1"/>
  <c r="AX52" i="9"/>
  <c r="BB52" i="9" s="1"/>
  <c r="BB128" i="9" s="1"/>
  <c r="AY52" i="9"/>
  <c r="BC52" i="9" s="1"/>
  <c r="BC126" i="9" s="1"/>
  <c r="BE52" i="9"/>
  <c r="BF52" i="9"/>
  <c r="BG52" i="9"/>
  <c r="BD52" i="9" s="1"/>
  <c r="BH52" i="9"/>
  <c r="BH128" i="9" s="1"/>
  <c r="BI52" i="9"/>
  <c r="BI128" i="9" s="1"/>
  <c r="BJ52" i="9"/>
  <c r="BK52" i="9"/>
  <c r="BL52" i="9"/>
  <c r="BM52" i="9"/>
  <c r="BN52" i="9"/>
  <c r="BO52" i="9"/>
  <c r="AV53" i="9"/>
  <c r="AZ53" i="9" s="1"/>
  <c r="AW53" i="9"/>
  <c r="AW127" i="9" s="1"/>
  <c r="AX53" i="9"/>
  <c r="BB53" i="9" s="1"/>
  <c r="BB127" i="9" s="1"/>
  <c r="AY53" i="9"/>
  <c r="BC53" i="9" s="1"/>
  <c r="BE53" i="9"/>
  <c r="BF53" i="9"/>
  <c r="BG53" i="9"/>
  <c r="BH53" i="9"/>
  <c r="BD53" i="9" s="1"/>
  <c r="BI53" i="9"/>
  <c r="BI127" i="9" s="1"/>
  <c r="BJ53" i="9"/>
  <c r="BK53" i="9"/>
  <c r="BL53" i="9"/>
  <c r="BM53" i="9"/>
  <c r="BN53" i="9"/>
  <c r="BO53" i="9"/>
  <c r="AV54" i="9"/>
  <c r="AZ54" i="9" s="1"/>
  <c r="AW54" i="9"/>
  <c r="BA54" i="9" s="1"/>
  <c r="BA132" i="9" s="1"/>
  <c r="AX54" i="9"/>
  <c r="AY54" i="9"/>
  <c r="BC54" i="9" s="1"/>
  <c r="BB54" i="9"/>
  <c r="BB130" i="9" s="1"/>
  <c r="BE54" i="9"/>
  <c r="BF54" i="9"/>
  <c r="BG54" i="9"/>
  <c r="BG132" i="9" s="1"/>
  <c r="BH54" i="9"/>
  <c r="BH131" i="9" s="1"/>
  <c r="BI54" i="9"/>
  <c r="BI130" i="9" s="1"/>
  <c r="BJ54" i="9"/>
  <c r="BK54" i="9"/>
  <c r="BL54" i="9"/>
  <c r="BL132" i="9" s="1"/>
  <c r="BM54" i="9"/>
  <c r="BN54" i="9"/>
  <c r="BO54" i="9"/>
  <c r="BO132" i="9" s="1"/>
  <c r="AV55" i="9"/>
  <c r="AZ55" i="9" s="1"/>
  <c r="AW55" i="9"/>
  <c r="BA55" i="9" s="1"/>
  <c r="AX55" i="9"/>
  <c r="BB55" i="9" s="1"/>
  <c r="AY55" i="9"/>
  <c r="BC55" i="9" s="1"/>
  <c r="BE55" i="9"/>
  <c r="BF55" i="9"/>
  <c r="BF130" i="9" s="1"/>
  <c r="BG55" i="9"/>
  <c r="BG134" i="9" s="1"/>
  <c r="BH55" i="9"/>
  <c r="BH134" i="9" s="1"/>
  <c r="BI55" i="9"/>
  <c r="BJ55" i="9"/>
  <c r="BK55" i="9"/>
  <c r="BK134" i="9" s="1"/>
  <c r="BL55" i="9"/>
  <c r="BM55" i="9"/>
  <c r="BN55" i="9"/>
  <c r="BN130" i="9" s="1"/>
  <c r="BO55" i="9"/>
  <c r="AV56" i="9"/>
  <c r="AZ56" i="9" s="1"/>
  <c r="AW56" i="9"/>
  <c r="BA56" i="9" s="1"/>
  <c r="AX56" i="9"/>
  <c r="BB56" i="9" s="1"/>
  <c r="AY56" i="9"/>
  <c r="BC56" i="9" s="1"/>
  <c r="BE56" i="9"/>
  <c r="BD56" i="9" s="1"/>
  <c r="BF56" i="9"/>
  <c r="BF131" i="9" s="1"/>
  <c r="BG56" i="9"/>
  <c r="BH56" i="9"/>
  <c r="BI56" i="9"/>
  <c r="BJ56" i="9"/>
  <c r="BJ131" i="9" s="1"/>
  <c r="BK56" i="9"/>
  <c r="BL56" i="9"/>
  <c r="BM56" i="9"/>
  <c r="BN56" i="9"/>
  <c r="BN131" i="9" s="1"/>
  <c r="BO56" i="9"/>
  <c r="AV57" i="9"/>
  <c r="AZ57" i="9" s="1"/>
  <c r="AW57" i="9"/>
  <c r="AX57" i="9"/>
  <c r="BB57" i="9" s="1"/>
  <c r="BB134" i="9" s="1"/>
  <c r="AY57" i="9"/>
  <c r="BA57" i="9"/>
  <c r="BC57" i="9"/>
  <c r="BE57" i="9"/>
  <c r="BD57" i="9" s="1"/>
  <c r="BF57" i="9"/>
  <c r="BG57" i="9"/>
  <c r="BH57" i="9"/>
  <c r="BI57" i="9"/>
  <c r="BJ57" i="9"/>
  <c r="BK57" i="9"/>
  <c r="BK132" i="9" s="1"/>
  <c r="BL57" i="9"/>
  <c r="BL134" i="9" s="1"/>
  <c r="BM57" i="9"/>
  <c r="BM132" i="9" s="1"/>
  <c r="BN57" i="9"/>
  <c r="BO57" i="9"/>
  <c r="AV58" i="9"/>
  <c r="AW58" i="9"/>
  <c r="BA58" i="9" s="1"/>
  <c r="AX58" i="9"/>
  <c r="BB58" i="9" s="1"/>
  <c r="AY58" i="9"/>
  <c r="BC58" i="9" s="1"/>
  <c r="BC133" i="9" s="1"/>
  <c r="AZ58" i="9"/>
  <c r="BE58" i="9"/>
  <c r="BE133" i="9" s="1"/>
  <c r="BF58" i="9"/>
  <c r="BG58" i="9"/>
  <c r="BH58" i="9"/>
  <c r="BI58" i="9"/>
  <c r="BJ58" i="9"/>
  <c r="BK58" i="9"/>
  <c r="BL58" i="9"/>
  <c r="BM58" i="9"/>
  <c r="BM133" i="9" s="1"/>
  <c r="BN58" i="9"/>
  <c r="BO58" i="9"/>
  <c r="AV4" i="10"/>
  <c r="AZ4" i="10" s="1"/>
  <c r="AZ39" i="10" s="1"/>
  <c r="AW4" i="10"/>
  <c r="AX4" i="10"/>
  <c r="AX37" i="10" s="1"/>
  <c r="AY4" i="10"/>
  <c r="BE4" i="10"/>
  <c r="BF4" i="10"/>
  <c r="BG4" i="10"/>
  <c r="BG36" i="10" s="1"/>
  <c r="BH4" i="10"/>
  <c r="BI4" i="10"/>
  <c r="BJ4" i="10"/>
  <c r="BJ38" i="10" s="1"/>
  <c r="BK4" i="10"/>
  <c r="BL4" i="10"/>
  <c r="BM4" i="10"/>
  <c r="BN4" i="10"/>
  <c r="BO4" i="10"/>
  <c r="AV5" i="10"/>
  <c r="AZ5" i="10" s="1"/>
  <c r="AZ64" i="10" s="1"/>
  <c r="AW5" i="10"/>
  <c r="AW64" i="10" s="1"/>
  <c r="AX5" i="10"/>
  <c r="AX64" i="10" s="1"/>
  <c r="AY5" i="10"/>
  <c r="BC5" i="10" s="1"/>
  <c r="BE5" i="10"/>
  <c r="BE35" i="10" s="1"/>
  <c r="BF5" i="10"/>
  <c r="BD5" i="10" s="1"/>
  <c r="BF35" i="10"/>
  <c r="BG5" i="10"/>
  <c r="BG35" i="10"/>
  <c r="BH5" i="10"/>
  <c r="BI5" i="10"/>
  <c r="BJ5" i="10"/>
  <c r="BK5" i="10"/>
  <c r="BL5" i="10"/>
  <c r="BL35" i="10" s="1"/>
  <c r="BM5" i="10"/>
  <c r="BN5" i="10"/>
  <c r="BO5" i="10"/>
  <c r="BO35" i="10" s="1"/>
  <c r="AV6" i="10"/>
  <c r="AZ6" i="10" s="1"/>
  <c r="AW6" i="10"/>
  <c r="AX6" i="10"/>
  <c r="AY6" i="10"/>
  <c r="BB6" i="10"/>
  <c r="BC6" i="10"/>
  <c r="BE6" i="10"/>
  <c r="BF6" i="10"/>
  <c r="BG6" i="10"/>
  <c r="BH6" i="10"/>
  <c r="BD6" i="10" s="1"/>
  <c r="BH36" i="10"/>
  <c r="BI6" i="10"/>
  <c r="BI36" i="10"/>
  <c r="BJ6" i="10"/>
  <c r="BK6" i="10"/>
  <c r="BL6" i="10"/>
  <c r="BM6" i="10"/>
  <c r="BN6" i="10"/>
  <c r="BO6" i="10"/>
  <c r="BO36" i="10" s="1"/>
  <c r="AV7" i="10"/>
  <c r="AV37" i="10" s="1"/>
  <c r="AW7" i="10"/>
  <c r="AX7" i="10"/>
  <c r="BB7" i="10" s="1"/>
  <c r="AY7" i="10"/>
  <c r="BC7" i="10"/>
  <c r="BE7" i="10"/>
  <c r="BE37" i="10" s="1"/>
  <c r="BF7" i="10"/>
  <c r="BF37" i="10"/>
  <c r="BG7" i="10"/>
  <c r="BG37" i="10" s="1"/>
  <c r="BH7" i="10"/>
  <c r="BI7" i="10"/>
  <c r="BJ7" i="10"/>
  <c r="BK7" i="10"/>
  <c r="BL7" i="10"/>
  <c r="BM7" i="10"/>
  <c r="BN7" i="10"/>
  <c r="BO7" i="10"/>
  <c r="AV8" i="10"/>
  <c r="AZ8" i="10" s="1"/>
  <c r="AW8" i="10"/>
  <c r="BA8" i="10" s="1"/>
  <c r="AX8" i="10"/>
  <c r="BB8" i="10" s="1"/>
  <c r="AY8" i="10"/>
  <c r="BC8" i="10" s="1"/>
  <c r="BE8" i="10"/>
  <c r="BD8" i="10" s="1"/>
  <c r="BF8" i="10"/>
  <c r="BG8" i="10"/>
  <c r="BH8" i="10"/>
  <c r="BI8" i="10"/>
  <c r="BJ8" i="10"/>
  <c r="BK8" i="10"/>
  <c r="BL8" i="10"/>
  <c r="BM8" i="10"/>
  <c r="BN8" i="10"/>
  <c r="BO8" i="10"/>
  <c r="AV9" i="10"/>
  <c r="AZ9" i="10" s="1"/>
  <c r="AW9" i="10"/>
  <c r="AX9" i="10"/>
  <c r="AY9" i="10"/>
  <c r="BB9" i="10"/>
  <c r="BE9" i="10"/>
  <c r="BE39" i="10" s="1"/>
  <c r="BF9" i="10"/>
  <c r="BF64" i="10" s="1"/>
  <c r="BG9" i="10"/>
  <c r="BH9" i="10"/>
  <c r="BI9" i="10"/>
  <c r="BJ9" i="10"/>
  <c r="BK9" i="10"/>
  <c r="BL9" i="10"/>
  <c r="BM9" i="10"/>
  <c r="BM64" i="10" s="1"/>
  <c r="BN9" i="10"/>
  <c r="BN64" i="10" s="1"/>
  <c r="BO9" i="10"/>
  <c r="AV10" i="10"/>
  <c r="AZ10" i="10" s="1"/>
  <c r="AW10" i="10"/>
  <c r="AX10" i="10"/>
  <c r="BB10" i="10" s="1"/>
  <c r="AY10" i="10"/>
  <c r="BA10" i="10"/>
  <c r="BE10" i="10"/>
  <c r="BD10" i="10" s="1"/>
  <c r="BF10" i="10"/>
  <c r="BF40" i="10" s="1"/>
  <c r="BG10" i="10"/>
  <c r="BH10" i="10"/>
  <c r="BI10" i="10"/>
  <c r="BJ10" i="10"/>
  <c r="BK10" i="10"/>
  <c r="BL10" i="10"/>
  <c r="BM10" i="10"/>
  <c r="BN10" i="10"/>
  <c r="BO10" i="10"/>
  <c r="AV11" i="10"/>
  <c r="AW11" i="10"/>
  <c r="BA11" i="10" s="1"/>
  <c r="AX11" i="10"/>
  <c r="BB11" i="10" s="1"/>
  <c r="AY11" i="10"/>
  <c r="AY46" i="10" s="1"/>
  <c r="AZ11" i="10"/>
  <c r="BC11" i="10"/>
  <c r="BE11" i="10"/>
  <c r="BE46" i="10" s="1"/>
  <c r="BF11" i="10"/>
  <c r="BG11" i="10"/>
  <c r="BH11" i="10"/>
  <c r="BI11" i="10"/>
  <c r="BJ11" i="10"/>
  <c r="BJ44" i="10" s="1"/>
  <c r="BK11" i="10"/>
  <c r="BK45" i="10" s="1"/>
  <c r="BL11" i="10"/>
  <c r="BL44" i="10" s="1"/>
  <c r="BM11" i="10"/>
  <c r="BM42" i="10" s="1"/>
  <c r="BN11" i="10"/>
  <c r="BO11" i="10"/>
  <c r="AV12" i="10"/>
  <c r="AW12" i="10"/>
  <c r="AX12" i="10"/>
  <c r="AY12" i="10"/>
  <c r="AY65" i="10" s="1"/>
  <c r="AZ12" i="10"/>
  <c r="BA12" i="10"/>
  <c r="BE12" i="10"/>
  <c r="BF12" i="10"/>
  <c r="BG12" i="10"/>
  <c r="BG42" i="10" s="1"/>
  <c r="BH12" i="10"/>
  <c r="BD12" i="10" s="1"/>
  <c r="BI12" i="10"/>
  <c r="BJ12" i="10"/>
  <c r="BK12" i="10"/>
  <c r="BK42" i="10" s="1"/>
  <c r="BL12" i="10"/>
  <c r="BL42" i="10" s="1"/>
  <c r="BM12" i="10"/>
  <c r="BN12" i="10"/>
  <c r="BO12" i="10"/>
  <c r="BO42" i="10" s="1"/>
  <c r="AV13" i="10"/>
  <c r="AW13" i="10"/>
  <c r="AW43" i="10" s="1"/>
  <c r="AX13" i="10"/>
  <c r="AX43" i="10" s="1"/>
  <c r="AY13" i="10"/>
  <c r="BE13" i="10"/>
  <c r="BD13" i="10" s="1"/>
  <c r="BF13" i="10"/>
  <c r="BG13" i="10"/>
  <c r="BH13" i="10"/>
  <c r="BI13" i="10"/>
  <c r="BJ13" i="10"/>
  <c r="BK13" i="10"/>
  <c r="BL13" i="10"/>
  <c r="BM13" i="10"/>
  <c r="BM43" i="10" s="1"/>
  <c r="BN13" i="10"/>
  <c r="BO13" i="10"/>
  <c r="AV14" i="10"/>
  <c r="AZ14" i="10" s="1"/>
  <c r="AV44" i="10"/>
  <c r="AW14" i="10"/>
  <c r="BA14" i="10" s="1"/>
  <c r="BA44" i="10" s="1"/>
  <c r="AX14" i="10"/>
  <c r="AY14" i="10"/>
  <c r="BC14" i="10" s="1"/>
  <c r="AY44" i="10"/>
  <c r="BE14" i="10"/>
  <c r="BF14" i="10"/>
  <c r="BF44" i="10" s="1"/>
  <c r="BG14" i="10"/>
  <c r="BH14" i="10"/>
  <c r="BH44" i="10" s="1"/>
  <c r="BI14" i="10"/>
  <c r="BJ14" i="10"/>
  <c r="BK14" i="10"/>
  <c r="BL14" i="10"/>
  <c r="BM14" i="10"/>
  <c r="BN14" i="10"/>
  <c r="BN44" i="10" s="1"/>
  <c r="BO14" i="10"/>
  <c r="BO44" i="10" s="1"/>
  <c r="AV15" i="10"/>
  <c r="AW15" i="10"/>
  <c r="AX15" i="10"/>
  <c r="AY15" i="10"/>
  <c r="BE15" i="10"/>
  <c r="BF15" i="10"/>
  <c r="BD15" i="10" s="1"/>
  <c r="BG15" i="10"/>
  <c r="BG45" i="10" s="1"/>
  <c r="BH15" i="10"/>
  <c r="BH45" i="10"/>
  <c r="BI15" i="10"/>
  <c r="BI45" i="10" s="1"/>
  <c r="BJ15" i="10"/>
  <c r="BK15" i="10"/>
  <c r="BL15" i="10"/>
  <c r="BM15" i="10"/>
  <c r="BN15" i="10"/>
  <c r="BN45" i="10" s="1"/>
  <c r="BO15" i="10"/>
  <c r="BO45" i="10" s="1"/>
  <c r="AV16" i="10"/>
  <c r="AV65" i="10" s="1"/>
  <c r="AW16" i="10"/>
  <c r="AW65" i="10" s="1"/>
  <c r="AX16" i="10"/>
  <c r="BB16" i="10" s="1"/>
  <c r="AY16" i="10"/>
  <c r="BE16" i="10"/>
  <c r="BF16" i="10"/>
  <c r="BF46" i="10" s="1"/>
  <c r="BG16" i="10"/>
  <c r="BG46" i="10" s="1"/>
  <c r="BH16" i="10"/>
  <c r="BI16" i="10"/>
  <c r="BJ16" i="10"/>
  <c r="BJ65" i="10" s="1"/>
  <c r="BK16" i="10"/>
  <c r="BL16" i="10"/>
  <c r="BM16" i="10"/>
  <c r="BN16" i="10"/>
  <c r="BO16" i="10"/>
  <c r="BO65" i="10" s="1"/>
  <c r="AV17" i="10"/>
  <c r="AZ17" i="10" s="1"/>
  <c r="AW17" i="10"/>
  <c r="AX17" i="10"/>
  <c r="BB17" i="10" s="1"/>
  <c r="BB47" i="10" s="1"/>
  <c r="AY17" i="10"/>
  <c r="BE17" i="10"/>
  <c r="BF17" i="10"/>
  <c r="BD17" i="10" s="1"/>
  <c r="BG17" i="10"/>
  <c r="BG47" i="10" s="1"/>
  <c r="BH17" i="10"/>
  <c r="BI17" i="10"/>
  <c r="BJ17" i="10"/>
  <c r="BK17" i="10"/>
  <c r="BL17" i="10"/>
  <c r="BM17" i="10"/>
  <c r="BN17" i="10"/>
  <c r="BO17" i="10"/>
  <c r="BO47" i="10" s="1"/>
  <c r="AV18" i="10"/>
  <c r="AZ18" i="10" s="1"/>
  <c r="AZ51" i="10" s="1"/>
  <c r="AW18" i="10"/>
  <c r="AX18" i="10"/>
  <c r="BB18" i="10" s="1"/>
  <c r="AY18" i="10"/>
  <c r="BE18" i="10"/>
  <c r="BF18" i="10"/>
  <c r="BF52" i="10" s="1"/>
  <c r="BG18" i="10"/>
  <c r="BH18" i="10"/>
  <c r="BI18" i="10"/>
  <c r="BD18" i="10" s="1"/>
  <c r="BJ18" i="10"/>
  <c r="BJ53" i="10" s="1"/>
  <c r="BK18" i="10"/>
  <c r="BL18" i="10"/>
  <c r="BM18" i="10"/>
  <c r="BN18" i="10"/>
  <c r="BN53" i="10" s="1"/>
  <c r="BO18" i="10"/>
  <c r="BO54" i="10" s="1"/>
  <c r="AV19" i="10"/>
  <c r="AZ19" i="10" s="1"/>
  <c r="AW19" i="10"/>
  <c r="AX19" i="10"/>
  <c r="BB19" i="10" s="1"/>
  <c r="AY19" i="10"/>
  <c r="AY49" i="10" s="1"/>
  <c r="BE19" i="10"/>
  <c r="BF19" i="10"/>
  <c r="BG19" i="10"/>
  <c r="BG66" i="10" s="1"/>
  <c r="BH19" i="10"/>
  <c r="BI19" i="10"/>
  <c r="BJ19" i="10"/>
  <c r="BJ66" i="10" s="1"/>
  <c r="BK19" i="10"/>
  <c r="BD19" i="10" s="1"/>
  <c r="BL19" i="10"/>
  <c r="BL49" i="10" s="1"/>
  <c r="BM19" i="10"/>
  <c r="BM49" i="10" s="1"/>
  <c r="BN19" i="10"/>
  <c r="BO19" i="10"/>
  <c r="AV20" i="10"/>
  <c r="AW20" i="10"/>
  <c r="AX20" i="10"/>
  <c r="AY20" i="10"/>
  <c r="BC20" i="10" s="1"/>
  <c r="BE20" i="10"/>
  <c r="BF20" i="10"/>
  <c r="BG20" i="10"/>
  <c r="BH20" i="10"/>
  <c r="BI20" i="10"/>
  <c r="BD20" i="10" s="1"/>
  <c r="BJ20" i="10"/>
  <c r="BK20" i="10"/>
  <c r="BL20" i="10"/>
  <c r="BL50" i="10" s="1"/>
  <c r="BM20" i="10"/>
  <c r="BN20" i="10"/>
  <c r="BO20" i="10"/>
  <c r="AV21" i="10"/>
  <c r="AZ21" i="10" s="1"/>
  <c r="AW21" i="10"/>
  <c r="AX21" i="10"/>
  <c r="BB21" i="10" s="1"/>
  <c r="AY21" i="10"/>
  <c r="BA21" i="10"/>
  <c r="BE21" i="10"/>
  <c r="BF21" i="10"/>
  <c r="BG21" i="10"/>
  <c r="BH21" i="10"/>
  <c r="BI21" i="10"/>
  <c r="BJ21" i="10"/>
  <c r="BD21" i="10" s="1"/>
  <c r="BD51" i="10" s="1"/>
  <c r="BK21" i="10"/>
  <c r="BK51" i="10" s="1"/>
  <c r="BL21" i="10"/>
  <c r="BL51" i="10" s="1"/>
  <c r="BM21" i="10"/>
  <c r="BN21" i="10"/>
  <c r="BO21" i="10"/>
  <c r="AV22" i="10"/>
  <c r="AW22" i="10"/>
  <c r="BA22" i="10" s="1"/>
  <c r="AX22" i="10"/>
  <c r="AY22" i="10"/>
  <c r="BC22" i="10"/>
  <c r="BE22" i="10"/>
  <c r="BF22" i="10"/>
  <c r="BG22" i="10"/>
  <c r="BH22" i="10"/>
  <c r="BD22" i="10" s="1"/>
  <c r="BD52" i="10" s="1"/>
  <c r="BI22" i="10"/>
  <c r="BJ22" i="10"/>
  <c r="BJ52" i="10" s="1"/>
  <c r="BK22" i="10"/>
  <c r="BL22" i="10"/>
  <c r="BL52" i="10" s="1"/>
  <c r="BM22" i="10"/>
  <c r="BN22" i="10"/>
  <c r="BO22" i="10"/>
  <c r="AV23" i="10"/>
  <c r="AZ23" i="10" s="1"/>
  <c r="AW23" i="10"/>
  <c r="BA23" i="10" s="1"/>
  <c r="AX23" i="10"/>
  <c r="BB23" i="10" s="1"/>
  <c r="AY23" i="10"/>
  <c r="AY66" i="10" s="1"/>
  <c r="BE23" i="10"/>
  <c r="BE53" i="10" s="1"/>
  <c r="BF23" i="10"/>
  <c r="BG23" i="10"/>
  <c r="BH23" i="10"/>
  <c r="BI23" i="10"/>
  <c r="BJ23" i="10"/>
  <c r="BK23" i="10"/>
  <c r="BL23" i="10"/>
  <c r="BL53" i="10" s="1"/>
  <c r="BM23" i="10"/>
  <c r="BM66" i="10" s="1"/>
  <c r="BN23" i="10"/>
  <c r="BO23" i="10"/>
  <c r="AV24" i="10"/>
  <c r="AW24" i="10"/>
  <c r="AX24" i="10"/>
  <c r="AY24" i="10"/>
  <c r="BA24" i="10"/>
  <c r="BC24" i="10"/>
  <c r="BE24" i="10"/>
  <c r="BF24" i="10"/>
  <c r="BG24" i="10"/>
  <c r="BH24" i="10"/>
  <c r="BD24" i="10" s="1"/>
  <c r="BD54" i="10" s="1"/>
  <c r="BI24" i="10"/>
  <c r="BJ24" i="10"/>
  <c r="BJ54" i="10" s="1"/>
  <c r="BK24" i="10"/>
  <c r="BL24" i="10"/>
  <c r="BL54" i="10" s="1"/>
  <c r="BM24" i="10"/>
  <c r="BN24" i="10"/>
  <c r="BO24" i="10"/>
  <c r="AV25" i="10"/>
  <c r="AW25" i="10"/>
  <c r="AW60" i="10" s="1"/>
  <c r="AX25" i="10"/>
  <c r="BB25" i="10" s="1"/>
  <c r="AY25" i="10"/>
  <c r="AY59" i="10" s="1"/>
  <c r="AZ25" i="10"/>
  <c r="BE25" i="10"/>
  <c r="BF25" i="10"/>
  <c r="BG25" i="10"/>
  <c r="BH25" i="10"/>
  <c r="BI25" i="10"/>
  <c r="BJ25" i="10"/>
  <c r="BJ60" i="10" s="1"/>
  <c r="BK25" i="10"/>
  <c r="BD25" i="10" s="1"/>
  <c r="BD57" i="10" s="1"/>
  <c r="BL25" i="10"/>
  <c r="BM25" i="10"/>
  <c r="BN25" i="10"/>
  <c r="BO25" i="10"/>
  <c r="AV26" i="10"/>
  <c r="AV56" i="10" s="1"/>
  <c r="AW26" i="10"/>
  <c r="BA26" i="10" s="1"/>
  <c r="AX26" i="10"/>
  <c r="AX67" i="10" s="1"/>
  <c r="AY26" i="10"/>
  <c r="AY56" i="10" s="1"/>
  <c r="AZ26" i="10"/>
  <c r="BE26" i="10"/>
  <c r="BF26" i="10"/>
  <c r="BG26" i="10"/>
  <c r="BH26" i="10"/>
  <c r="BH56" i="10" s="1"/>
  <c r="BI26" i="10"/>
  <c r="BI56" i="10" s="1"/>
  <c r="BJ26" i="10"/>
  <c r="BJ67" i="10" s="1"/>
  <c r="BK26" i="10"/>
  <c r="BK56" i="10" s="1"/>
  <c r="BL26" i="10"/>
  <c r="BM26" i="10"/>
  <c r="BM56" i="10" s="1"/>
  <c r="BN26" i="10"/>
  <c r="BO26" i="10"/>
  <c r="BO56" i="10" s="1"/>
  <c r="AV27" i="10"/>
  <c r="AZ27" i="10" s="1"/>
  <c r="AW27" i="10"/>
  <c r="AX27" i="10"/>
  <c r="AY27" i="10"/>
  <c r="BC27" i="10" s="1"/>
  <c r="BE27" i="10"/>
  <c r="BF27" i="10"/>
  <c r="BG27" i="10"/>
  <c r="BH27" i="10"/>
  <c r="BI27" i="10"/>
  <c r="BI57" i="10" s="1"/>
  <c r="BJ27" i="10"/>
  <c r="BK27" i="10"/>
  <c r="BK57" i="10" s="1"/>
  <c r="BL27" i="10"/>
  <c r="BL57" i="10" s="1"/>
  <c r="BM27" i="10"/>
  <c r="BM57" i="10" s="1"/>
  <c r="BN27" i="10"/>
  <c r="BN57" i="10" s="1"/>
  <c r="BO27" i="10"/>
  <c r="BO57" i="10"/>
  <c r="AV28" i="10"/>
  <c r="AW28" i="10"/>
  <c r="AW58" i="10" s="1"/>
  <c r="AX28" i="10"/>
  <c r="BB28" i="10" s="1"/>
  <c r="AY28" i="10"/>
  <c r="BC28" i="10"/>
  <c r="BE28" i="10"/>
  <c r="BF28" i="10"/>
  <c r="BG28" i="10"/>
  <c r="BG58" i="10" s="1"/>
  <c r="BH28" i="10"/>
  <c r="BH58" i="10" s="1"/>
  <c r="BI28" i="10"/>
  <c r="BJ28" i="10"/>
  <c r="BK28" i="10"/>
  <c r="BL28" i="10"/>
  <c r="BL58" i="10" s="1"/>
  <c r="BM28" i="10"/>
  <c r="BM58" i="10" s="1"/>
  <c r="BN28" i="10"/>
  <c r="BO28" i="10"/>
  <c r="AV29" i="10"/>
  <c r="AZ29" i="10" s="1"/>
  <c r="AW29" i="10"/>
  <c r="AX29" i="10"/>
  <c r="AY29" i="10"/>
  <c r="BE29" i="10"/>
  <c r="BF29" i="10"/>
  <c r="BG29" i="10"/>
  <c r="BD29" i="10" s="1"/>
  <c r="BH29" i="10"/>
  <c r="BI29" i="10"/>
  <c r="BJ29" i="10"/>
  <c r="BK29" i="10"/>
  <c r="BL29" i="10"/>
  <c r="BM29" i="10"/>
  <c r="BM59" i="10" s="1"/>
  <c r="BN29" i="10"/>
  <c r="BO29" i="10"/>
  <c r="BO59" i="10" s="1"/>
  <c r="AV30" i="10"/>
  <c r="AV60" i="10" s="1"/>
  <c r="AW30" i="10"/>
  <c r="AX30" i="10"/>
  <c r="BB30" i="10" s="1"/>
  <c r="BB60" i="10" s="1"/>
  <c r="AY30" i="10"/>
  <c r="AY67" i="10" s="1"/>
  <c r="BE30" i="10"/>
  <c r="BD30" i="10" s="1"/>
  <c r="BF30" i="10"/>
  <c r="BF60" i="10" s="1"/>
  <c r="BG30" i="10"/>
  <c r="BG60" i="10" s="1"/>
  <c r="BH30" i="10"/>
  <c r="BH60" i="10" s="1"/>
  <c r="BI30" i="10"/>
  <c r="BJ30" i="10"/>
  <c r="BK30" i="10"/>
  <c r="BL30" i="10"/>
  <c r="BL60" i="10" s="1"/>
  <c r="BM30" i="10"/>
  <c r="BN30" i="10"/>
  <c r="BN60" i="10" s="1"/>
  <c r="BO30" i="10"/>
  <c r="BO67" i="10" s="1"/>
  <c r="AV31" i="10"/>
  <c r="AZ31" i="10" s="1"/>
  <c r="AW31" i="10"/>
  <c r="BA31" i="10" s="1"/>
  <c r="AX31" i="10"/>
  <c r="AY31" i="10"/>
  <c r="BC31" i="10"/>
  <c r="BE31" i="10"/>
  <c r="BD31" i="10" s="1"/>
  <c r="BF31" i="10"/>
  <c r="BF61" i="10" s="1"/>
  <c r="BG31" i="10"/>
  <c r="BH31" i="10"/>
  <c r="BI31" i="10"/>
  <c r="BJ31" i="10"/>
  <c r="BK31" i="10"/>
  <c r="BL31" i="10"/>
  <c r="BM31" i="10"/>
  <c r="BN31" i="10"/>
  <c r="BN61" i="10" s="1"/>
  <c r="BO31" i="10"/>
  <c r="BO61" i="10"/>
  <c r="AV4" i="17"/>
  <c r="AZ4" i="17" s="1"/>
  <c r="AW4" i="17"/>
  <c r="BA4" i="17" s="1"/>
  <c r="AX4" i="17"/>
  <c r="BB4" i="17" s="1"/>
  <c r="AY4" i="17"/>
  <c r="BC4" i="17" s="1"/>
  <c r="BE4" i="17"/>
  <c r="BF4" i="17"/>
  <c r="BG4" i="17"/>
  <c r="BH4" i="17"/>
  <c r="BI4" i="17"/>
  <c r="BJ4" i="17"/>
  <c r="BK4" i="17"/>
  <c r="BL4" i="17"/>
  <c r="BM4" i="17"/>
  <c r="BN4" i="17"/>
  <c r="BO4" i="17"/>
  <c r="AV5" i="17"/>
  <c r="AW5" i="17"/>
  <c r="BA5" i="17" s="1"/>
  <c r="AX5" i="17"/>
  <c r="BB5" i="17" s="1"/>
  <c r="AY5" i="17"/>
  <c r="BC5" i="17" s="1"/>
  <c r="AZ5" i="17"/>
  <c r="BE5" i="17"/>
  <c r="BF5" i="17"/>
  <c r="BG5" i="17"/>
  <c r="BH5" i="17"/>
  <c r="BI5" i="17"/>
  <c r="BJ5" i="17"/>
  <c r="BK5" i="17"/>
  <c r="BL5" i="17"/>
  <c r="BM5" i="17"/>
  <c r="BN5" i="17"/>
  <c r="BO5" i="17"/>
  <c r="AV6" i="17"/>
  <c r="AZ6" i="17" s="1"/>
  <c r="AW6" i="17"/>
  <c r="BA6" i="17" s="1"/>
  <c r="AX6" i="17"/>
  <c r="BB6" i="17" s="1"/>
  <c r="AY6" i="17"/>
  <c r="BC6" i="17" s="1"/>
  <c r="BE6" i="17"/>
  <c r="BF6" i="17"/>
  <c r="BG6" i="17"/>
  <c r="BH6" i="17"/>
  <c r="BI6" i="17"/>
  <c r="BD6" i="17" s="1"/>
  <c r="BJ6" i="17"/>
  <c r="BK6" i="17"/>
  <c r="BL6" i="17"/>
  <c r="BM6" i="17"/>
  <c r="BN6" i="17"/>
  <c r="BO6" i="17"/>
  <c r="AV7" i="17"/>
  <c r="AZ7" i="17" s="1"/>
  <c r="AW7" i="17"/>
  <c r="BA7" i="17" s="1"/>
  <c r="AX7" i="17"/>
  <c r="BB7" i="17" s="1"/>
  <c r="AY7" i="17"/>
  <c r="BC7" i="17" s="1"/>
  <c r="BE7" i="17"/>
  <c r="BD7" i="17" s="1"/>
  <c r="BF7" i="17"/>
  <c r="BG7" i="17"/>
  <c r="BH7" i="17"/>
  <c r="BI7" i="17"/>
  <c r="BJ7" i="17"/>
  <c r="BK7" i="17"/>
  <c r="BL7" i="17"/>
  <c r="BM7" i="17"/>
  <c r="BN7" i="17"/>
  <c r="BO7" i="17"/>
  <c r="AV8" i="17"/>
  <c r="AZ8" i="17" s="1"/>
  <c r="AW8" i="17"/>
  <c r="BA8" i="17" s="1"/>
  <c r="AX8" i="17"/>
  <c r="BB8" i="17" s="1"/>
  <c r="AY8" i="17"/>
  <c r="BC8" i="17" s="1"/>
  <c r="BE8" i="17"/>
  <c r="BD8" i="17" s="1"/>
  <c r="BF8" i="17"/>
  <c r="BG8" i="17"/>
  <c r="BH8" i="17"/>
  <c r="BI8" i="17"/>
  <c r="BJ8" i="17"/>
  <c r="BK8" i="17"/>
  <c r="BL8" i="17"/>
  <c r="BM8" i="17"/>
  <c r="BN8" i="17"/>
  <c r="BO8" i="17"/>
  <c r="AV9" i="17"/>
  <c r="AZ9" i="17" s="1"/>
  <c r="AW9" i="17"/>
  <c r="BA9" i="17" s="1"/>
  <c r="AX9" i="17"/>
  <c r="AY9" i="17"/>
  <c r="BB9" i="17"/>
  <c r="BC9" i="17"/>
  <c r="BE9" i="17"/>
  <c r="BD9" i="17" s="1"/>
  <c r="BF9" i="17"/>
  <c r="BG9" i="17"/>
  <c r="BH9" i="17"/>
  <c r="BI9" i="17"/>
  <c r="BJ9" i="17"/>
  <c r="BK9" i="17"/>
  <c r="BL9" i="17"/>
  <c r="BM9" i="17"/>
  <c r="BN9" i="17"/>
  <c r="BO9" i="17"/>
  <c r="AV10" i="17"/>
  <c r="AW10" i="17"/>
  <c r="AX10" i="17"/>
  <c r="BB10" i="17" s="1"/>
  <c r="AY10" i="17"/>
  <c r="BC10" i="17" s="1"/>
  <c r="AZ10" i="17"/>
  <c r="BA10" i="17"/>
  <c r="BE10" i="17"/>
  <c r="BF10" i="17"/>
  <c r="BG10" i="17"/>
  <c r="BH10" i="17"/>
  <c r="BI10" i="17"/>
  <c r="BJ10" i="17"/>
  <c r="BK10" i="17"/>
  <c r="BL10" i="17"/>
  <c r="BM10" i="17"/>
  <c r="BN10" i="17"/>
  <c r="BO10" i="17"/>
  <c r="AV11" i="17"/>
  <c r="AZ11" i="17" s="1"/>
  <c r="AW11" i="17"/>
  <c r="BA11" i="17" s="1"/>
  <c r="AX11" i="17"/>
  <c r="AY11" i="17"/>
  <c r="BC11" i="17" s="1"/>
  <c r="BB11" i="17"/>
  <c r="BE11" i="17"/>
  <c r="BF11" i="17"/>
  <c r="BG11" i="17"/>
  <c r="BH11" i="17"/>
  <c r="BI11" i="17"/>
  <c r="BJ11" i="17"/>
  <c r="BK11" i="17"/>
  <c r="BL11" i="17"/>
  <c r="BM11" i="17"/>
  <c r="BN11" i="17"/>
  <c r="BO11" i="17"/>
  <c r="AV12" i="17"/>
  <c r="AZ12" i="17" s="1"/>
  <c r="AW12" i="17"/>
  <c r="BA12" i="17" s="1"/>
  <c r="AX12" i="17"/>
  <c r="BB12" i="17" s="1"/>
  <c r="AY12" i="17"/>
  <c r="BC12" i="17" s="1"/>
  <c r="BE12" i="17"/>
  <c r="BD12" i="17" s="1"/>
  <c r="BF12" i="17"/>
  <c r="BG12" i="17"/>
  <c r="BH12" i="17"/>
  <c r="BI12" i="17"/>
  <c r="BJ12" i="17"/>
  <c r="BK12" i="17"/>
  <c r="BL12" i="17"/>
  <c r="BM12" i="17"/>
  <c r="BN12" i="17"/>
  <c r="BO12" i="17"/>
  <c r="AV13" i="17"/>
  <c r="AZ13" i="17" s="1"/>
  <c r="AW13" i="17"/>
  <c r="BA13" i="17" s="1"/>
  <c r="AX13" i="17"/>
  <c r="BB13" i="17" s="1"/>
  <c r="AY13" i="17"/>
  <c r="BC13" i="17" s="1"/>
  <c r="BE13" i="17"/>
  <c r="BF13" i="17"/>
  <c r="BG13" i="17"/>
  <c r="BH13" i="17"/>
  <c r="BI13" i="17"/>
  <c r="BJ13" i="17"/>
  <c r="BK13" i="17"/>
  <c r="BL13" i="17"/>
  <c r="BM13" i="17"/>
  <c r="BN13" i="17"/>
  <c r="BO13" i="17"/>
  <c r="AV14" i="17"/>
  <c r="AZ14" i="17" s="1"/>
  <c r="AW14" i="17"/>
  <c r="BA14" i="17" s="1"/>
  <c r="AX14" i="17"/>
  <c r="AY14" i="17"/>
  <c r="BB14" i="17"/>
  <c r="BC14" i="17"/>
  <c r="BE14" i="17"/>
  <c r="BF14" i="17"/>
  <c r="BG14" i="17"/>
  <c r="BH14" i="17"/>
  <c r="BI14" i="17"/>
  <c r="BJ14" i="17"/>
  <c r="BK14" i="17"/>
  <c r="BL14" i="17"/>
  <c r="BM14" i="17"/>
  <c r="BN14" i="17"/>
  <c r="BO14" i="17"/>
  <c r="AV15" i="17"/>
  <c r="AW15" i="17"/>
  <c r="BA15" i="17" s="1"/>
  <c r="AX15" i="17"/>
  <c r="BB15" i="17" s="1"/>
  <c r="AY15" i="17"/>
  <c r="BC15" i="17" s="1"/>
  <c r="AZ15" i="17"/>
  <c r="BE15" i="17"/>
  <c r="BF15" i="17"/>
  <c r="BG15" i="17"/>
  <c r="BH15" i="17"/>
  <c r="BI15" i="17"/>
  <c r="BJ15" i="17"/>
  <c r="BK15" i="17"/>
  <c r="BL15" i="17"/>
  <c r="BM15" i="17"/>
  <c r="BN15" i="17"/>
  <c r="BO15" i="17"/>
  <c r="AV16" i="17"/>
  <c r="AZ16" i="17" s="1"/>
  <c r="AW16" i="17"/>
  <c r="BA16" i="17" s="1"/>
  <c r="AX16" i="17"/>
  <c r="AY16" i="17"/>
  <c r="BB16" i="17"/>
  <c r="BC16" i="17"/>
  <c r="BE16" i="17"/>
  <c r="BF16" i="17"/>
  <c r="BG16" i="17"/>
  <c r="BH16" i="17"/>
  <c r="BI16" i="17"/>
  <c r="BJ16" i="17"/>
  <c r="BK16" i="17"/>
  <c r="BL16" i="17"/>
  <c r="BM16" i="17"/>
  <c r="BN16" i="17"/>
  <c r="BO16" i="17"/>
  <c r="AV17" i="17"/>
  <c r="AW17" i="17"/>
  <c r="BA17" i="17" s="1"/>
  <c r="AX17" i="17"/>
  <c r="BB17" i="17" s="1"/>
  <c r="AY17" i="17"/>
  <c r="BC17" i="17" s="1"/>
  <c r="AZ17" i="17"/>
  <c r="BE17" i="17"/>
  <c r="BD17" i="17" s="1"/>
  <c r="BF17" i="17"/>
  <c r="BG17" i="17"/>
  <c r="BH17" i="17"/>
  <c r="BI17" i="17"/>
  <c r="BJ17" i="17"/>
  <c r="BK17" i="17"/>
  <c r="BL17" i="17"/>
  <c r="BM17" i="17"/>
  <c r="BN17" i="17"/>
  <c r="BO17" i="17"/>
  <c r="AV18" i="17"/>
  <c r="AZ18" i="17" s="1"/>
  <c r="AW18" i="17"/>
  <c r="BA18" i="17" s="1"/>
  <c r="AX18" i="17"/>
  <c r="AY18" i="17"/>
  <c r="BB18" i="17"/>
  <c r="BC18" i="17"/>
  <c r="BE18" i="17"/>
  <c r="BF18" i="17"/>
  <c r="BG18" i="17"/>
  <c r="BH18" i="17"/>
  <c r="BI18" i="17"/>
  <c r="BJ18" i="17"/>
  <c r="BK18" i="17"/>
  <c r="BL18" i="17"/>
  <c r="BM18" i="17"/>
  <c r="BN18" i="17"/>
  <c r="BO18" i="17"/>
  <c r="AV19" i="17"/>
  <c r="AZ19" i="17" s="1"/>
  <c r="AW19" i="17"/>
  <c r="BA19" i="17" s="1"/>
  <c r="AX19" i="17"/>
  <c r="AY19" i="17"/>
  <c r="BC19" i="17" s="1"/>
  <c r="BB19" i="17"/>
  <c r="BE19" i="17"/>
  <c r="BF19" i="17"/>
  <c r="BG19" i="17"/>
  <c r="BH19" i="17"/>
  <c r="BI19" i="17"/>
  <c r="BJ19" i="17"/>
  <c r="BK19" i="17"/>
  <c r="BL19" i="17"/>
  <c r="BM19" i="17"/>
  <c r="BN19" i="17"/>
  <c r="BO19" i="17"/>
  <c r="AV20" i="17"/>
  <c r="AZ20" i="17" s="1"/>
  <c r="AW20" i="17"/>
  <c r="BA20" i="17" s="1"/>
  <c r="AX20" i="17"/>
  <c r="BB20" i="17" s="1"/>
  <c r="AY20" i="17"/>
  <c r="BC20" i="17" s="1"/>
  <c r="BE20" i="17"/>
  <c r="BD20" i="17" s="1"/>
  <c r="BF20" i="17"/>
  <c r="BG20" i="17"/>
  <c r="BH20" i="17"/>
  <c r="BI20" i="17"/>
  <c r="BJ20" i="17"/>
  <c r="BK20" i="17"/>
  <c r="BL20" i="17"/>
  <c r="BM20" i="17"/>
  <c r="BN20" i="17"/>
  <c r="BO20" i="17"/>
  <c r="AV21" i="17"/>
  <c r="AZ21" i="17" s="1"/>
  <c r="AW21" i="17"/>
  <c r="BA21" i="17" s="1"/>
  <c r="AX21" i="17"/>
  <c r="BB21" i="17" s="1"/>
  <c r="AY21" i="17"/>
  <c r="BC21" i="17" s="1"/>
  <c r="BE21" i="17"/>
  <c r="BF21" i="17"/>
  <c r="BG21" i="17"/>
  <c r="BH21" i="17"/>
  <c r="BI21" i="17"/>
  <c r="BJ21" i="17"/>
  <c r="BK21" i="17"/>
  <c r="BL21" i="17"/>
  <c r="BM21" i="17"/>
  <c r="BN21" i="17"/>
  <c r="BO21" i="17"/>
  <c r="AV22" i="17"/>
  <c r="AW22" i="17"/>
  <c r="BA22" i="17" s="1"/>
  <c r="AX22" i="17"/>
  <c r="BB22" i="17" s="1"/>
  <c r="AY22" i="17"/>
  <c r="BC22" i="17" s="1"/>
  <c r="AZ22" i="17"/>
  <c r="BE22" i="17"/>
  <c r="BF22" i="17"/>
  <c r="BG22" i="17"/>
  <c r="BH22" i="17"/>
  <c r="BI22" i="17"/>
  <c r="BJ22" i="17"/>
  <c r="BK22" i="17"/>
  <c r="BL22" i="17"/>
  <c r="BM22" i="17"/>
  <c r="BN22" i="17"/>
  <c r="BO22" i="17"/>
  <c r="AV23" i="17"/>
  <c r="AZ23" i="17" s="1"/>
  <c r="AW23" i="17"/>
  <c r="BA23" i="17" s="1"/>
  <c r="AX23" i="17"/>
  <c r="BB23" i="17" s="1"/>
  <c r="AY23" i="17"/>
  <c r="BC23" i="17" s="1"/>
  <c r="BE23" i="17"/>
  <c r="BF23" i="17"/>
  <c r="BG23" i="17"/>
  <c r="BH23" i="17"/>
  <c r="BI23" i="17"/>
  <c r="BJ23" i="17"/>
  <c r="BK23" i="17"/>
  <c r="BL23" i="17"/>
  <c r="BM23" i="17"/>
  <c r="BN23" i="17"/>
  <c r="BO23" i="17"/>
  <c r="AV5" i="18"/>
  <c r="AW5" i="18"/>
  <c r="BA5" i="18" s="1"/>
  <c r="AX5" i="18"/>
  <c r="BB5" i="18" s="1"/>
  <c r="AY5" i="18"/>
  <c r="BC5" i="18" s="1"/>
  <c r="AZ5" i="18"/>
  <c r="BE5" i="18"/>
  <c r="BF5" i="18"/>
  <c r="BG5" i="18"/>
  <c r="BH5" i="18"/>
  <c r="BI5" i="18"/>
  <c r="BJ5" i="18"/>
  <c r="BK5" i="18"/>
  <c r="BL5" i="18"/>
  <c r="BM5" i="18"/>
  <c r="BN5" i="18"/>
  <c r="BO5" i="18"/>
  <c r="AV6" i="18"/>
  <c r="AZ6" i="18" s="1"/>
  <c r="AW6" i="18"/>
  <c r="BA6" i="18" s="1"/>
  <c r="AX6" i="18"/>
  <c r="AY6" i="18"/>
  <c r="BC6" i="18" s="1"/>
  <c r="BB6" i="18"/>
  <c r="BE6" i="18"/>
  <c r="BF6" i="18"/>
  <c r="BG6" i="18"/>
  <c r="BD6" i="18" s="1"/>
  <c r="BH6" i="18"/>
  <c r="BI6" i="18"/>
  <c r="BJ6" i="18"/>
  <c r="BK6" i="18"/>
  <c r="BL6" i="18"/>
  <c r="BM6" i="18"/>
  <c r="BN6" i="18"/>
  <c r="BO6" i="18"/>
  <c r="AV7" i="18"/>
  <c r="AW7" i="18"/>
  <c r="AX7" i="18"/>
  <c r="BB7" i="18" s="1"/>
  <c r="AY7" i="18"/>
  <c r="BC7" i="18" s="1"/>
  <c r="AZ7" i="18"/>
  <c r="BA7" i="18"/>
  <c r="BE7" i="18"/>
  <c r="BF7" i="18"/>
  <c r="BG7" i="18"/>
  <c r="BH7" i="18"/>
  <c r="BI7" i="18"/>
  <c r="BJ7" i="18"/>
  <c r="BK7" i="18"/>
  <c r="BL7" i="18"/>
  <c r="BM7" i="18"/>
  <c r="BN7" i="18"/>
  <c r="BO7" i="18"/>
  <c r="AV8" i="18"/>
  <c r="AW8" i="18"/>
  <c r="BA8" i="18" s="1"/>
  <c r="AX8" i="18"/>
  <c r="BB8" i="18" s="1"/>
  <c r="AY8" i="18"/>
  <c r="BC8" i="18" s="1"/>
  <c r="AZ8" i="18"/>
  <c r="BE8" i="18"/>
  <c r="BF8" i="18"/>
  <c r="BG8" i="18"/>
  <c r="BH8" i="18"/>
  <c r="BI8" i="18"/>
  <c r="BJ8" i="18"/>
  <c r="BK8" i="18"/>
  <c r="BL8" i="18"/>
  <c r="BM8" i="18"/>
  <c r="BN8" i="18"/>
  <c r="BO8" i="18"/>
  <c r="AV9" i="18"/>
  <c r="AZ9" i="18" s="1"/>
  <c r="AW9" i="18"/>
  <c r="BA9" i="18" s="1"/>
  <c r="AX9" i="18"/>
  <c r="BB9" i="18" s="1"/>
  <c r="AY9" i="18"/>
  <c r="BC9" i="18" s="1"/>
  <c r="BE9" i="18"/>
  <c r="BF9" i="18"/>
  <c r="BG9" i="18"/>
  <c r="BD9" i="18" s="1"/>
  <c r="BH9" i="18"/>
  <c r="BI9" i="18"/>
  <c r="BJ9" i="18"/>
  <c r="BK9" i="18"/>
  <c r="BL9" i="18"/>
  <c r="BM9" i="18"/>
  <c r="BN9" i="18"/>
  <c r="BO9" i="18"/>
  <c r="AV10" i="18"/>
  <c r="AZ10" i="18" s="1"/>
  <c r="AW10" i="18"/>
  <c r="BA10" i="18" s="1"/>
  <c r="AX10" i="18"/>
  <c r="BB10" i="18" s="1"/>
  <c r="AY10" i="18"/>
  <c r="BC10" i="18" s="1"/>
  <c r="BE10" i="18"/>
  <c r="BF10" i="18"/>
  <c r="BG10" i="18"/>
  <c r="BH10" i="18"/>
  <c r="BI10" i="18"/>
  <c r="BJ10" i="18"/>
  <c r="BK10" i="18"/>
  <c r="BL10" i="18"/>
  <c r="BM10" i="18"/>
  <c r="BN10" i="18"/>
  <c r="BO10" i="18"/>
  <c r="AV11" i="18"/>
  <c r="AZ11" i="18" s="1"/>
  <c r="AW11" i="18"/>
  <c r="AX11" i="18"/>
  <c r="BB11" i="18" s="1"/>
  <c r="AY11" i="18"/>
  <c r="BC11" i="18" s="1"/>
  <c r="BA11" i="18"/>
  <c r="BE11" i="18"/>
  <c r="BD11" i="18" s="1"/>
  <c r="BF11" i="18"/>
  <c r="BG11" i="18"/>
  <c r="BH11" i="18"/>
  <c r="BI11" i="18"/>
  <c r="BJ11" i="18"/>
  <c r="BK11" i="18"/>
  <c r="BL11" i="18"/>
  <c r="BM11" i="18"/>
  <c r="BN11" i="18"/>
  <c r="BO11" i="18"/>
  <c r="AV12" i="18"/>
  <c r="AZ12" i="18" s="1"/>
  <c r="AW12" i="18"/>
  <c r="BA12" i="18" s="1"/>
  <c r="AX12" i="18"/>
  <c r="BB12" i="18" s="1"/>
  <c r="AY12" i="18"/>
  <c r="BC12" i="18"/>
  <c r="BE12" i="18"/>
  <c r="BF12" i="18"/>
  <c r="BG12" i="18"/>
  <c r="BH12" i="18"/>
  <c r="BI12" i="18"/>
  <c r="BJ12" i="18"/>
  <c r="BK12" i="18"/>
  <c r="BL12" i="18"/>
  <c r="BM12" i="18"/>
  <c r="BN12" i="18"/>
  <c r="BO12" i="18"/>
  <c r="AV13" i="18"/>
  <c r="AZ13" i="18" s="1"/>
  <c r="AW13" i="18"/>
  <c r="BA13" i="18" s="1"/>
  <c r="AX13" i="18"/>
  <c r="AY13" i="18"/>
  <c r="BC13" i="18" s="1"/>
  <c r="BB13" i="18"/>
  <c r="BE13" i="18"/>
  <c r="BD13" i="18" s="1"/>
  <c r="BF13" i="18"/>
  <c r="BG13" i="18"/>
  <c r="BH13" i="18"/>
  <c r="BI13" i="18"/>
  <c r="BJ13" i="18"/>
  <c r="BK13" i="18"/>
  <c r="BL13" i="18"/>
  <c r="BM13" i="18"/>
  <c r="BN13" i="18"/>
  <c r="BO13" i="18"/>
  <c r="AV14" i="18"/>
  <c r="AZ14" i="18" s="1"/>
  <c r="AW14" i="18"/>
  <c r="AX14" i="18"/>
  <c r="BB14" i="18" s="1"/>
  <c r="AY14" i="18"/>
  <c r="BC14" i="18" s="1"/>
  <c r="BA14" i="18"/>
  <c r="BE14" i="18"/>
  <c r="BF14" i="18"/>
  <c r="BG14" i="18"/>
  <c r="BH14" i="18"/>
  <c r="BI14" i="18"/>
  <c r="BJ14" i="18"/>
  <c r="BK14" i="18"/>
  <c r="BL14" i="18"/>
  <c r="BM14" i="18"/>
  <c r="BN14" i="18"/>
  <c r="BO14" i="18"/>
  <c r="AV15" i="18"/>
  <c r="AW15" i="18"/>
  <c r="BA15" i="18" s="1"/>
  <c r="AX15" i="18"/>
  <c r="BB15" i="18" s="1"/>
  <c r="AY15" i="18"/>
  <c r="BC15" i="18" s="1"/>
  <c r="AZ15" i="18"/>
  <c r="BE15" i="18"/>
  <c r="BF15" i="18"/>
  <c r="BG15" i="18"/>
  <c r="BH15" i="18"/>
  <c r="BI15" i="18"/>
  <c r="BJ15" i="18"/>
  <c r="BK15" i="18"/>
  <c r="BD15" i="18" s="1"/>
  <c r="BL15" i="18"/>
  <c r="BM15" i="18"/>
  <c r="BN15" i="18"/>
  <c r="BO15" i="18"/>
  <c r="AV16" i="18"/>
  <c r="AZ16" i="18" s="1"/>
  <c r="AW16" i="18"/>
  <c r="AX16" i="18"/>
  <c r="BB16" i="18" s="1"/>
  <c r="AY16" i="18"/>
  <c r="BC16" i="18" s="1"/>
  <c r="BA16" i="18"/>
  <c r="BE16" i="18"/>
  <c r="BF16" i="18"/>
  <c r="BG16" i="18"/>
  <c r="BH16" i="18"/>
  <c r="BI16" i="18"/>
  <c r="BJ16" i="18"/>
  <c r="BK16" i="18"/>
  <c r="BL16" i="18"/>
  <c r="BM16" i="18"/>
  <c r="BN16" i="18"/>
  <c r="BO16" i="18"/>
  <c r="AV17" i="18"/>
  <c r="AZ17" i="18" s="1"/>
  <c r="AW17" i="18"/>
  <c r="BA17" i="18" s="1"/>
  <c r="AX17" i="18"/>
  <c r="BB17" i="18" s="1"/>
  <c r="AY17" i="18"/>
  <c r="BC17" i="18" s="1"/>
  <c r="BE17" i="18"/>
  <c r="BD17" i="18" s="1"/>
  <c r="BF17" i="18"/>
  <c r="BG17" i="18"/>
  <c r="BH17" i="18"/>
  <c r="BI17" i="18"/>
  <c r="BJ17" i="18"/>
  <c r="BK17" i="18"/>
  <c r="BL17" i="18"/>
  <c r="BM17" i="18"/>
  <c r="BN17" i="18"/>
  <c r="BO17" i="18"/>
  <c r="AV18" i="18"/>
  <c r="AZ18" i="18" s="1"/>
  <c r="AW18" i="18"/>
  <c r="BA18" i="18" s="1"/>
  <c r="AX18" i="18"/>
  <c r="BB18" i="18" s="1"/>
  <c r="AY18" i="18"/>
  <c r="BC18" i="18" s="1"/>
  <c r="BE18" i="18"/>
  <c r="BF18" i="18"/>
  <c r="BG18" i="18"/>
  <c r="BH18" i="18"/>
  <c r="BI18" i="18"/>
  <c r="BJ18" i="18"/>
  <c r="BK18" i="18"/>
  <c r="BL18" i="18"/>
  <c r="BM18" i="18"/>
  <c r="BN18" i="18"/>
  <c r="BO18" i="18"/>
  <c r="AV19" i="18"/>
  <c r="AZ19" i="18" s="1"/>
  <c r="AW19" i="18"/>
  <c r="BA19" i="18" s="1"/>
  <c r="AX19" i="18"/>
  <c r="AY19" i="18"/>
  <c r="BC19" i="18" s="1"/>
  <c r="BB19" i="18"/>
  <c r="BE19" i="18"/>
  <c r="BF19" i="18"/>
  <c r="BG19" i="18"/>
  <c r="BH19" i="18"/>
  <c r="BI19" i="18"/>
  <c r="BJ19" i="18"/>
  <c r="BK19" i="18"/>
  <c r="BL19" i="18"/>
  <c r="BM19" i="18"/>
  <c r="BN19" i="18"/>
  <c r="BO19" i="18"/>
  <c r="AV20" i="18"/>
  <c r="AZ20" i="18" s="1"/>
  <c r="AW20" i="18"/>
  <c r="BA20" i="18" s="1"/>
  <c r="AX20" i="18"/>
  <c r="AY20" i="18"/>
  <c r="BC20" i="18" s="1"/>
  <c r="BB20" i="18"/>
  <c r="BE20" i="18"/>
  <c r="BF20" i="18"/>
  <c r="BG20" i="18"/>
  <c r="BH20" i="18"/>
  <c r="BI20" i="18"/>
  <c r="BJ20" i="18"/>
  <c r="BK20" i="18"/>
  <c r="BL20" i="18"/>
  <c r="BM20" i="18"/>
  <c r="BN20" i="18"/>
  <c r="BO20" i="18"/>
  <c r="AV21" i="18"/>
  <c r="AZ21" i="18" s="1"/>
  <c r="AW21" i="18"/>
  <c r="BA21" i="18" s="1"/>
  <c r="AX21" i="18"/>
  <c r="BB21" i="18" s="1"/>
  <c r="AY21" i="18"/>
  <c r="BC21" i="18" s="1"/>
  <c r="BE21" i="18"/>
  <c r="BF21" i="18"/>
  <c r="BG21" i="18"/>
  <c r="BH21" i="18"/>
  <c r="BI21" i="18"/>
  <c r="BJ21" i="18"/>
  <c r="BK21" i="18"/>
  <c r="BL21" i="18"/>
  <c r="BM21" i="18"/>
  <c r="BN21" i="18"/>
  <c r="BO21" i="18"/>
  <c r="AV22" i="18"/>
  <c r="AZ22" i="18" s="1"/>
  <c r="AW22" i="18"/>
  <c r="BA22" i="18" s="1"/>
  <c r="AX22" i="18"/>
  <c r="BB22" i="18" s="1"/>
  <c r="AY22" i="18"/>
  <c r="BC22" i="18" s="1"/>
  <c r="BE22" i="18"/>
  <c r="BF22" i="18"/>
  <c r="BG22" i="18"/>
  <c r="BH22" i="18"/>
  <c r="BI22" i="18"/>
  <c r="BJ22" i="18"/>
  <c r="BK22" i="18"/>
  <c r="BL22" i="18"/>
  <c r="BM22" i="18"/>
  <c r="BN22" i="18"/>
  <c r="BO22" i="18"/>
  <c r="AV23" i="18"/>
  <c r="AZ23" i="18" s="1"/>
  <c r="AW23" i="18"/>
  <c r="BA23" i="18" s="1"/>
  <c r="AX23" i="18"/>
  <c r="BB23" i="18" s="1"/>
  <c r="AY23" i="18"/>
  <c r="BC23" i="18"/>
  <c r="BE23" i="18"/>
  <c r="BF23" i="18"/>
  <c r="BG23" i="18"/>
  <c r="BH23" i="18"/>
  <c r="BI23" i="18"/>
  <c r="BJ23" i="18"/>
  <c r="BK23" i="18"/>
  <c r="BL23" i="18"/>
  <c r="BM23" i="18"/>
  <c r="BN23" i="18"/>
  <c r="BO23" i="18"/>
  <c r="AV24" i="18"/>
  <c r="AW24" i="18"/>
  <c r="BA24" i="18" s="1"/>
  <c r="AX24" i="18"/>
  <c r="BB24" i="18" s="1"/>
  <c r="AY24" i="18"/>
  <c r="AZ24" i="18"/>
  <c r="BC24" i="18"/>
  <c r="BE24" i="18"/>
  <c r="BF24" i="18"/>
  <c r="BG24" i="18"/>
  <c r="BH24" i="18"/>
  <c r="BI24" i="18"/>
  <c r="BJ24" i="18"/>
  <c r="BK24" i="18"/>
  <c r="BL24" i="18"/>
  <c r="BM24" i="18"/>
  <c r="BN24" i="18"/>
  <c r="BO24" i="18"/>
  <c r="AV25" i="18"/>
  <c r="AZ25" i="18" s="1"/>
  <c r="AW25" i="18"/>
  <c r="BA25" i="18" s="1"/>
  <c r="AX25" i="18"/>
  <c r="BB25" i="18" s="1"/>
  <c r="AY25" i="18"/>
  <c r="BC25" i="18" s="1"/>
  <c r="BE25" i="18"/>
  <c r="BF25" i="18"/>
  <c r="BG25" i="18"/>
  <c r="BH25" i="18"/>
  <c r="BI25" i="18"/>
  <c r="BJ25" i="18"/>
  <c r="BK25" i="18"/>
  <c r="BL25" i="18"/>
  <c r="BM25" i="18"/>
  <c r="BN25" i="18"/>
  <c r="BO25" i="18"/>
  <c r="AV26" i="18"/>
  <c r="AW26" i="18"/>
  <c r="BA26" i="18" s="1"/>
  <c r="AX26" i="18"/>
  <c r="BB26" i="18" s="1"/>
  <c r="AY26" i="18"/>
  <c r="BC26" i="18" s="1"/>
  <c r="AZ26" i="18"/>
  <c r="BE26" i="18"/>
  <c r="BF26" i="18"/>
  <c r="BG26" i="18"/>
  <c r="BH26" i="18"/>
  <c r="BI26" i="18"/>
  <c r="BJ26" i="18"/>
  <c r="BK26" i="18"/>
  <c r="BL26" i="18"/>
  <c r="BM26" i="18"/>
  <c r="BN26" i="18"/>
  <c r="BO26" i="18"/>
  <c r="AV27" i="18"/>
  <c r="AZ27" i="18" s="1"/>
  <c r="AW27" i="18"/>
  <c r="BA27" i="18" s="1"/>
  <c r="AX27" i="18"/>
  <c r="BB27" i="18" s="1"/>
  <c r="AY27" i="18"/>
  <c r="BC27" i="18"/>
  <c r="BE27" i="18"/>
  <c r="BF27" i="18"/>
  <c r="BG27" i="18"/>
  <c r="BH27" i="18"/>
  <c r="BI27" i="18"/>
  <c r="BJ27" i="18"/>
  <c r="BK27" i="18"/>
  <c r="BL27" i="18"/>
  <c r="BM27" i="18"/>
  <c r="BN27" i="18"/>
  <c r="BO27" i="18"/>
  <c r="AV28" i="18"/>
  <c r="AZ28" i="18" s="1"/>
  <c r="AW28" i="18"/>
  <c r="BA28" i="18" s="1"/>
  <c r="AX28" i="18"/>
  <c r="AY28" i="18"/>
  <c r="BC28" i="18" s="1"/>
  <c r="BB28" i="18"/>
  <c r="BE28" i="18"/>
  <c r="BF28" i="18"/>
  <c r="BG28" i="18"/>
  <c r="BH28" i="18"/>
  <c r="BI28" i="18"/>
  <c r="BJ28" i="18"/>
  <c r="BK28" i="18"/>
  <c r="BL28" i="18"/>
  <c r="BM28" i="18"/>
  <c r="BN28" i="18"/>
  <c r="BO28" i="18"/>
  <c r="AV29" i="18"/>
  <c r="AW29" i="18"/>
  <c r="BA29" i="18" s="1"/>
  <c r="AX29" i="18"/>
  <c r="BB29" i="18" s="1"/>
  <c r="AY29" i="18"/>
  <c r="AZ29" i="18"/>
  <c r="BC29" i="18"/>
  <c r="BE29" i="18"/>
  <c r="BD29" i="18" s="1"/>
  <c r="BF29" i="18"/>
  <c r="BG29" i="18"/>
  <c r="BH29" i="18"/>
  <c r="BI29" i="18"/>
  <c r="BJ29" i="18"/>
  <c r="BK29" i="18"/>
  <c r="BL29" i="18"/>
  <c r="BM29" i="18"/>
  <c r="BN29" i="18"/>
  <c r="BO29" i="18"/>
  <c r="AV30" i="18"/>
  <c r="AZ30" i="18" s="1"/>
  <c r="AW30" i="18"/>
  <c r="AX30" i="18"/>
  <c r="BB30" i="18" s="1"/>
  <c r="AY30" i="18"/>
  <c r="BA30" i="18"/>
  <c r="BC30" i="18"/>
  <c r="BE30" i="18"/>
  <c r="BF30" i="18"/>
  <c r="BG30" i="18"/>
  <c r="BH30" i="18"/>
  <c r="BI30" i="18"/>
  <c r="BJ30" i="18"/>
  <c r="BK30" i="18"/>
  <c r="BL30" i="18"/>
  <c r="BM30" i="18"/>
  <c r="BN30" i="18"/>
  <c r="BO30" i="18"/>
  <c r="AV31" i="18"/>
  <c r="AZ31" i="18" s="1"/>
  <c r="AW31" i="18"/>
  <c r="BA31" i="18" s="1"/>
  <c r="AX31" i="18"/>
  <c r="BB31" i="18" s="1"/>
  <c r="AY31" i="18"/>
  <c r="BC31" i="18" s="1"/>
  <c r="BE31" i="18"/>
  <c r="BF31" i="18"/>
  <c r="BG31" i="18"/>
  <c r="BH31" i="18"/>
  <c r="BI31" i="18"/>
  <c r="BJ31" i="18"/>
  <c r="BK31" i="18"/>
  <c r="BL31" i="18"/>
  <c r="BM31" i="18"/>
  <c r="BN31" i="18"/>
  <c r="BO31" i="18"/>
  <c r="AV32" i="18"/>
  <c r="AZ32" i="18" s="1"/>
  <c r="AW32" i="18"/>
  <c r="BA32" i="18" s="1"/>
  <c r="AX32" i="18"/>
  <c r="BB32" i="18" s="1"/>
  <c r="AY32" i="18"/>
  <c r="BC32" i="18" s="1"/>
  <c r="BE32" i="18"/>
  <c r="BF32" i="18"/>
  <c r="BG32" i="18"/>
  <c r="BH32" i="18"/>
  <c r="BI32" i="18"/>
  <c r="BJ32" i="18"/>
  <c r="BK32" i="18"/>
  <c r="BL32" i="18"/>
  <c r="BM32" i="18"/>
  <c r="BN32" i="18"/>
  <c r="BO32" i="18"/>
  <c r="AV33" i="18"/>
  <c r="AZ33" i="18" s="1"/>
  <c r="AW33" i="18"/>
  <c r="BA33" i="18" s="1"/>
  <c r="AX33" i="18"/>
  <c r="BB33" i="18" s="1"/>
  <c r="AY33" i="18"/>
  <c r="BC33" i="18" s="1"/>
  <c r="BE33" i="18"/>
  <c r="BF33" i="18"/>
  <c r="BD33" i="18" s="1"/>
  <c r="BG33" i="18"/>
  <c r="BH33" i="18"/>
  <c r="BI33" i="18"/>
  <c r="BJ33" i="18"/>
  <c r="BK33" i="18"/>
  <c r="BL33" i="18"/>
  <c r="BM33" i="18"/>
  <c r="BN33" i="18"/>
  <c r="BO33" i="18"/>
  <c r="AV34" i="18"/>
  <c r="AZ34" i="18" s="1"/>
  <c r="AW34" i="18"/>
  <c r="BA34" i="18" s="1"/>
  <c r="AX34" i="18"/>
  <c r="BB34" i="18" s="1"/>
  <c r="AY34" i="18"/>
  <c r="BC34" i="18" s="1"/>
  <c r="BE34" i="18"/>
  <c r="BF34" i="18"/>
  <c r="BG34" i="18"/>
  <c r="BH34" i="18"/>
  <c r="BI34" i="18"/>
  <c r="BJ34" i="18"/>
  <c r="BK34" i="18"/>
  <c r="BL34" i="18"/>
  <c r="BM34" i="18"/>
  <c r="BN34" i="18"/>
  <c r="BO34" i="18"/>
  <c r="AV35" i="18"/>
  <c r="AZ35" i="18" s="1"/>
  <c r="AW35" i="18"/>
  <c r="BA35" i="18" s="1"/>
  <c r="AX35" i="18"/>
  <c r="BB35" i="18" s="1"/>
  <c r="AY35" i="18"/>
  <c r="BC35" i="18" s="1"/>
  <c r="BE35" i="18"/>
  <c r="BF35" i="18"/>
  <c r="BG35" i="18"/>
  <c r="BH35" i="18"/>
  <c r="BI35" i="18"/>
  <c r="BJ35" i="18"/>
  <c r="BD35" i="18" s="1"/>
  <c r="BK35" i="18"/>
  <c r="BL35" i="18"/>
  <c r="BM35" i="18"/>
  <c r="BN35" i="18"/>
  <c r="BO35" i="18"/>
  <c r="AV36" i="18"/>
  <c r="AZ36" i="18" s="1"/>
  <c r="AW36" i="18"/>
  <c r="BA36" i="18" s="1"/>
  <c r="AX36" i="18"/>
  <c r="BB36" i="18" s="1"/>
  <c r="AY36" i="18"/>
  <c r="BC36" i="18" s="1"/>
  <c r="BE36" i="18"/>
  <c r="BF36" i="18"/>
  <c r="BG36" i="18"/>
  <c r="BH36" i="18"/>
  <c r="BI36" i="18"/>
  <c r="BJ36" i="18"/>
  <c r="BK36" i="18"/>
  <c r="BL36" i="18"/>
  <c r="BM36" i="18"/>
  <c r="BN36" i="18"/>
  <c r="BO36" i="18"/>
  <c r="AV37" i="18"/>
  <c r="AZ37" i="18" s="1"/>
  <c r="AW37" i="18"/>
  <c r="BA37" i="18" s="1"/>
  <c r="AX37" i="18"/>
  <c r="BB37" i="18" s="1"/>
  <c r="AY37" i="18"/>
  <c r="BC37" i="18" s="1"/>
  <c r="BE37" i="18"/>
  <c r="BF37" i="18"/>
  <c r="BG37" i="18"/>
  <c r="BH37" i="18"/>
  <c r="BI37" i="18"/>
  <c r="BJ37" i="18"/>
  <c r="BK37" i="18"/>
  <c r="BL37" i="18"/>
  <c r="BM37" i="18"/>
  <c r="BN37" i="18"/>
  <c r="BO37" i="18"/>
  <c r="AV38" i="18"/>
  <c r="AZ38" i="18" s="1"/>
  <c r="AW38" i="18"/>
  <c r="BA38" i="18" s="1"/>
  <c r="AX38" i="18"/>
  <c r="BB38" i="18" s="1"/>
  <c r="AY38" i="18"/>
  <c r="BC38" i="18"/>
  <c r="BE38" i="18"/>
  <c r="BF38" i="18"/>
  <c r="BG38" i="18"/>
  <c r="BD38" i="18" s="1"/>
  <c r="BH38" i="18"/>
  <c r="BI38" i="18"/>
  <c r="BJ38" i="18"/>
  <c r="BK38" i="18"/>
  <c r="BL38" i="18"/>
  <c r="BM38" i="18"/>
  <c r="BN38" i="18"/>
  <c r="BO38" i="18"/>
  <c r="AV39" i="18"/>
  <c r="AZ39" i="18" s="1"/>
  <c r="AW39" i="18"/>
  <c r="BA39" i="18" s="1"/>
  <c r="AX39" i="18"/>
  <c r="AY39" i="18"/>
  <c r="BC39" i="18" s="1"/>
  <c r="BB39" i="18"/>
  <c r="BE39" i="18"/>
  <c r="BF39" i="18"/>
  <c r="BG39" i="18"/>
  <c r="BH39" i="18"/>
  <c r="BI39" i="18"/>
  <c r="BJ39" i="18"/>
  <c r="BK39" i="18"/>
  <c r="BL39" i="18"/>
  <c r="BM39" i="18"/>
  <c r="BN39" i="18"/>
  <c r="BO39" i="18"/>
  <c r="AV40" i="18"/>
  <c r="AZ40" i="18" s="1"/>
  <c r="AW40" i="18"/>
  <c r="BA40" i="18" s="1"/>
  <c r="AX40" i="18"/>
  <c r="AY40" i="18"/>
  <c r="BC40" i="18" s="1"/>
  <c r="BB40" i="18"/>
  <c r="BE40" i="18"/>
  <c r="BF40" i="18"/>
  <c r="BG40" i="18"/>
  <c r="BH40" i="18"/>
  <c r="BI40" i="18"/>
  <c r="BJ40" i="18"/>
  <c r="BK40" i="18"/>
  <c r="BL40" i="18"/>
  <c r="BM40" i="18"/>
  <c r="BN40" i="18"/>
  <c r="BO40" i="18"/>
  <c r="AV41" i="18"/>
  <c r="AZ41" i="18" s="1"/>
  <c r="AW41" i="18"/>
  <c r="BA41" i="18" s="1"/>
  <c r="AX41" i="18"/>
  <c r="BB41" i="18" s="1"/>
  <c r="AY41" i="18"/>
  <c r="BC41" i="18" s="1"/>
  <c r="BE41" i="18"/>
  <c r="BF41" i="18"/>
  <c r="BG41" i="18"/>
  <c r="BH41" i="18"/>
  <c r="BI41" i="18"/>
  <c r="BJ41" i="18"/>
  <c r="BK41" i="18"/>
  <c r="BL41" i="18"/>
  <c r="BM41" i="18"/>
  <c r="BN41" i="18"/>
  <c r="BO41" i="18"/>
  <c r="AV42" i="18"/>
  <c r="AZ42" i="18" s="1"/>
  <c r="AW42" i="18"/>
  <c r="AX42" i="18"/>
  <c r="BB42" i="18" s="1"/>
  <c r="AY42" i="18"/>
  <c r="BC42" i="18" s="1"/>
  <c r="BA42" i="18"/>
  <c r="BE42" i="18"/>
  <c r="BF42" i="18"/>
  <c r="BG42" i="18"/>
  <c r="BH42" i="18"/>
  <c r="BI42" i="18"/>
  <c r="BJ42" i="18"/>
  <c r="BK42" i="18"/>
  <c r="BL42" i="18"/>
  <c r="BM42" i="18"/>
  <c r="BN42" i="18"/>
  <c r="BO42" i="18"/>
  <c r="AV43" i="18"/>
  <c r="AZ43" i="18" s="1"/>
  <c r="AW43" i="18"/>
  <c r="BA43" i="18" s="1"/>
  <c r="AX43" i="18"/>
  <c r="BB43" i="18" s="1"/>
  <c r="AY43" i="18"/>
  <c r="BC43" i="18" s="1"/>
  <c r="BE43" i="18"/>
  <c r="BF43" i="18"/>
  <c r="BG43" i="18"/>
  <c r="BH43" i="18"/>
  <c r="BI43" i="18"/>
  <c r="BJ43" i="18"/>
  <c r="BK43" i="18"/>
  <c r="BL43" i="18"/>
  <c r="BM43" i="18"/>
  <c r="BN43" i="18"/>
  <c r="BO43" i="18"/>
  <c r="AV44" i="18"/>
  <c r="AZ44" i="18" s="1"/>
  <c r="AW44" i="18"/>
  <c r="AX44" i="18"/>
  <c r="BB44" i="18" s="1"/>
  <c r="AY44" i="18"/>
  <c r="BA44" i="18"/>
  <c r="BC44" i="18"/>
  <c r="BE44" i="18"/>
  <c r="BF44" i="18"/>
  <c r="BG44" i="18"/>
  <c r="BH44" i="18"/>
  <c r="BI44" i="18"/>
  <c r="BJ44" i="18"/>
  <c r="BK44" i="18"/>
  <c r="BL44" i="18"/>
  <c r="BM44" i="18"/>
  <c r="BN44" i="18"/>
  <c r="BO44" i="18"/>
  <c r="AV45" i="18"/>
  <c r="AW45" i="18"/>
  <c r="BA45" i="18" s="1"/>
  <c r="AX45" i="18"/>
  <c r="AY45" i="18"/>
  <c r="BC45" i="18" s="1"/>
  <c r="AZ45" i="18"/>
  <c r="BB45" i="18"/>
  <c r="BE45" i="18"/>
  <c r="BF45" i="18"/>
  <c r="BG45" i="18"/>
  <c r="BH45" i="18"/>
  <c r="BI45" i="18"/>
  <c r="BJ45" i="18"/>
  <c r="BK45" i="18"/>
  <c r="BL45" i="18"/>
  <c r="BM45" i="18"/>
  <c r="BN45" i="18"/>
  <c r="BO45" i="18"/>
  <c r="AV46" i="18"/>
  <c r="AZ46" i="18" s="1"/>
  <c r="AW46" i="18"/>
  <c r="BA46" i="18" s="1"/>
  <c r="AX46" i="18"/>
  <c r="AY46" i="18"/>
  <c r="BC46" i="18" s="1"/>
  <c r="BB46" i="18"/>
  <c r="BE46" i="18"/>
  <c r="BF46" i="18"/>
  <c r="BG46" i="18"/>
  <c r="BH46" i="18"/>
  <c r="BI46" i="18"/>
  <c r="BJ46" i="18"/>
  <c r="BK46" i="18"/>
  <c r="BL46" i="18"/>
  <c r="BD46" i="18" s="1"/>
  <c r="BM46" i="18"/>
  <c r="BN46" i="18"/>
  <c r="BO46" i="18"/>
  <c r="AV47" i="18"/>
  <c r="AW47" i="18"/>
  <c r="BA47" i="18" s="1"/>
  <c r="AX47" i="18"/>
  <c r="BB47" i="18" s="1"/>
  <c r="AY47" i="18"/>
  <c r="AZ47" i="18"/>
  <c r="BC47" i="18"/>
  <c r="BE47" i="18"/>
  <c r="BF47" i="18"/>
  <c r="BG47" i="18"/>
  <c r="BH47" i="18"/>
  <c r="BI47" i="18"/>
  <c r="BJ47" i="18"/>
  <c r="BK47" i="18"/>
  <c r="BL47" i="18"/>
  <c r="BM47" i="18"/>
  <c r="BN47" i="18"/>
  <c r="BO47" i="18"/>
  <c r="AV48" i="18"/>
  <c r="AW48" i="18"/>
  <c r="BA48" i="18" s="1"/>
  <c r="AX48" i="18"/>
  <c r="BB48" i="18" s="1"/>
  <c r="AY48" i="18"/>
  <c r="BC48" i="18" s="1"/>
  <c r="AZ48" i="18"/>
  <c r="BE48" i="18"/>
  <c r="BF48" i="18"/>
  <c r="BG48" i="18"/>
  <c r="BH48" i="18"/>
  <c r="BI48" i="18"/>
  <c r="BJ48" i="18"/>
  <c r="BK48" i="18"/>
  <c r="BL48" i="18"/>
  <c r="BM48" i="18"/>
  <c r="BN48" i="18"/>
  <c r="BO48" i="18"/>
  <c r="AV49" i="18"/>
  <c r="AW49" i="18"/>
  <c r="BA49" i="18" s="1"/>
  <c r="AX49" i="18"/>
  <c r="BB49" i="18" s="1"/>
  <c r="AY49" i="18"/>
  <c r="BC49" i="18" s="1"/>
  <c r="AZ49" i="18"/>
  <c r="BE49" i="18"/>
  <c r="BF49" i="18"/>
  <c r="BG49" i="18"/>
  <c r="BH49" i="18"/>
  <c r="BI49" i="18"/>
  <c r="BJ49" i="18"/>
  <c r="BK49" i="18"/>
  <c r="BD49" i="18" s="1"/>
  <c r="BL49" i="18"/>
  <c r="BM49" i="18"/>
  <c r="BN49" i="18"/>
  <c r="BO49" i="18"/>
  <c r="AV50" i="18"/>
  <c r="AZ50" i="18" s="1"/>
  <c r="AW50" i="18"/>
  <c r="AX50" i="18"/>
  <c r="BB50" i="18" s="1"/>
  <c r="AY50" i="18"/>
  <c r="BC50" i="18" s="1"/>
  <c r="BA50" i="18"/>
  <c r="BE50" i="18"/>
  <c r="BF50" i="18"/>
  <c r="BG50" i="18"/>
  <c r="BH50" i="18"/>
  <c r="BI50" i="18"/>
  <c r="BJ50" i="18"/>
  <c r="BK50" i="18"/>
  <c r="BL50" i="18"/>
  <c r="BM50" i="18"/>
  <c r="BN50" i="18"/>
  <c r="BO50" i="18"/>
  <c r="AV51" i="18"/>
  <c r="AZ51" i="18" s="1"/>
  <c r="AW51" i="18"/>
  <c r="BA51" i="18" s="1"/>
  <c r="AX51" i="18"/>
  <c r="AY51" i="18"/>
  <c r="BC51" i="18" s="1"/>
  <c r="BB51" i="18"/>
  <c r="BE51" i="18"/>
  <c r="BF51" i="18"/>
  <c r="BG51" i="18"/>
  <c r="BH51" i="18"/>
  <c r="BI51" i="18"/>
  <c r="BJ51" i="18"/>
  <c r="BK51" i="18"/>
  <c r="BL51" i="18"/>
  <c r="BM51" i="18"/>
  <c r="BN51" i="18"/>
  <c r="BO51" i="18"/>
  <c r="AV52" i="18"/>
  <c r="AZ52" i="18" s="1"/>
  <c r="AW52" i="18"/>
  <c r="AX52" i="18"/>
  <c r="BB52" i="18" s="1"/>
  <c r="AY52" i="18"/>
  <c r="BC52" i="18" s="1"/>
  <c r="BA52" i="18"/>
  <c r="BE52" i="18"/>
  <c r="BF52" i="18"/>
  <c r="BG52" i="18"/>
  <c r="BH52" i="18"/>
  <c r="BI52" i="18"/>
  <c r="BJ52" i="18"/>
  <c r="BK52" i="18"/>
  <c r="BL52" i="18"/>
  <c r="BM52" i="18"/>
  <c r="BN52" i="18"/>
  <c r="BO52" i="18"/>
  <c r="AV53" i="18"/>
  <c r="AW53" i="18"/>
  <c r="BA53" i="18" s="1"/>
  <c r="AX53" i="18"/>
  <c r="BB53" i="18" s="1"/>
  <c r="AY53" i="18"/>
  <c r="BC53" i="18" s="1"/>
  <c r="AZ53" i="18"/>
  <c r="BE53" i="18"/>
  <c r="BF53" i="18"/>
  <c r="BG53" i="18"/>
  <c r="BH53" i="18"/>
  <c r="BI53" i="18"/>
  <c r="BJ53" i="18"/>
  <c r="BK53" i="18"/>
  <c r="BL53" i="18"/>
  <c r="BM53" i="18"/>
  <c r="BN53" i="18"/>
  <c r="BO53" i="18"/>
  <c r="AV54" i="18"/>
  <c r="AZ54" i="18" s="1"/>
  <c r="AW54" i="18"/>
  <c r="BA54" i="18" s="1"/>
  <c r="AX54" i="18"/>
  <c r="AY54" i="18"/>
  <c r="BB54" i="18"/>
  <c r="BC54" i="18"/>
  <c r="BE54" i="18"/>
  <c r="BF54" i="18"/>
  <c r="BG54" i="18"/>
  <c r="BH54" i="18"/>
  <c r="BI54" i="18"/>
  <c r="BJ54" i="18"/>
  <c r="BK54" i="18"/>
  <c r="BL54" i="18"/>
  <c r="BM54" i="18"/>
  <c r="BN54" i="18"/>
  <c r="BO54" i="18"/>
  <c r="AV55" i="18"/>
  <c r="AZ55" i="18" s="1"/>
  <c r="AW55" i="18"/>
  <c r="BA55" i="18" s="1"/>
  <c r="AX55" i="18"/>
  <c r="AY55" i="18"/>
  <c r="BC55" i="18" s="1"/>
  <c r="BB55" i="18"/>
  <c r="BE55" i="18"/>
  <c r="BF55" i="18"/>
  <c r="BG55" i="18"/>
  <c r="BH55" i="18"/>
  <c r="BI55" i="18"/>
  <c r="BJ55" i="18"/>
  <c r="BK55" i="18"/>
  <c r="BL55" i="18"/>
  <c r="BM55" i="18"/>
  <c r="BN55" i="18"/>
  <c r="BO55" i="18"/>
  <c r="AV56" i="18"/>
  <c r="AZ56" i="18" s="1"/>
  <c r="AW56" i="18"/>
  <c r="BA56" i="18" s="1"/>
  <c r="AX56" i="18"/>
  <c r="BB56" i="18" s="1"/>
  <c r="AY56" i="18"/>
  <c r="BC56" i="18" s="1"/>
  <c r="BE56" i="18"/>
  <c r="BF56" i="18"/>
  <c r="BG56" i="18"/>
  <c r="BH56" i="18"/>
  <c r="BI56" i="18"/>
  <c r="BJ56" i="18"/>
  <c r="BK56" i="18"/>
  <c r="BL56" i="18"/>
  <c r="BM56" i="18"/>
  <c r="BN56" i="18"/>
  <c r="BO56" i="18"/>
  <c r="AV57" i="18"/>
  <c r="AZ57" i="18" s="1"/>
  <c r="AW57" i="18"/>
  <c r="BA57" i="18" s="1"/>
  <c r="AX57" i="18"/>
  <c r="BB57" i="18" s="1"/>
  <c r="AY57" i="18"/>
  <c r="BC57" i="18" s="1"/>
  <c r="BE57" i="18"/>
  <c r="BF57" i="18"/>
  <c r="BG57" i="18"/>
  <c r="BH57" i="18"/>
  <c r="BI57" i="18"/>
  <c r="BJ57" i="18"/>
  <c r="BD57" i="18" s="1"/>
  <c r="BK57" i="18"/>
  <c r="BL57" i="18"/>
  <c r="BM57" i="18"/>
  <c r="BN57" i="18"/>
  <c r="BO57" i="18"/>
  <c r="AV4" i="19"/>
  <c r="AZ4" i="19" s="1"/>
  <c r="AW4" i="19"/>
  <c r="BA4" i="19" s="1"/>
  <c r="AX4" i="19"/>
  <c r="BB4" i="19" s="1"/>
  <c r="AY4" i="19"/>
  <c r="BC4" i="19"/>
  <c r="BE4" i="19"/>
  <c r="BF4" i="19"/>
  <c r="BG4" i="19"/>
  <c r="BH4" i="19"/>
  <c r="BI4" i="19"/>
  <c r="BJ4" i="19"/>
  <c r="BK4" i="19"/>
  <c r="BL4" i="19"/>
  <c r="BM4" i="19"/>
  <c r="BN4" i="19"/>
  <c r="BO4" i="19"/>
  <c r="AV5" i="19"/>
  <c r="AZ5" i="19" s="1"/>
  <c r="AW5" i="19"/>
  <c r="BA5" i="19" s="1"/>
  <c r="AX5" i="19"/>
  <c r="BB5" i="19" s="1"/>
  <c r="AY5" i="19"/>
  <c r="BC5" i="19"/>
  <c r="BE5" i="19"/>
  <c r="BF5" i="19"/>
  <c r="BG5" i="19"/>
  <c r="BH5" i="19"/>
  <c r="BI5" i="19"/>
  <c r="BJ5" i="19"/>
  <c r="BK5" i="19"/>
  <c r="BL5" i="19"/>
  <c r="BM5" i="19"/>
  <c r="BN5" i="19"/>
  <c r="BO5" i="19"/>
  <c r="AV6" i="19"/>
  <c r="AW6" i="19"/>
  <c r="BA6" i="19" s="1"/>
  <c r="AX6" i="19"/>
  <c r="BB6" i="19" s="1"/>
  <c r="AY6" i="19"/>
  <c r="AZ6" i="19"/>
  <c r="BC6" i="19"/>
  <c r="BE6" i="19"/>
  <c r="BF6" i="19"/>
  <c r="BG6" i="19"/>
  <c r="BH6" i="19"/>
  <c r="BI6" i="19"/>
  <c r="BJ6" i="19"/>
  <c r="BK6" i="19"/>
  <c r="BL6" i="19"/>
  <c r="BM6" i="19"/>
  <c r="BN6" i="19"/>
  <c r="BO6" i="19"/>
  <c r="AV7" i="19"/>
  <c r="AZ7" i="19" s="1"/>
  <c r="AW7" i="19"/>
  <c r="BA7" i="19" s="1"/>
  <c r="AX7" i="19"/>
  <c r="AY7" i="19"/>
  <c r="BC7" i="19" s="1"/>
  <c r="BB7" i="19"/>
  <c r="BE7" i="19"/>
  <c r="BF7" i="19"/>
  <c r="BG7" i="19"/>
  <c r="BH7" i="19"/>
  <c r="BI7" i="19"/>
  <c r="BJ7" i="19"/>
  <c r="BK7" i="19"/>
  <c r="BL7" i="19"/>
  <c r="BM7" i="19"/>
  <c r="BN7" i="19"/>
  <c r="BO7" i="19"/>
  <c r="AV8" i="19"/>
  <c r="AW8" i="19"/>
  <c r="BA8" i="19" s="1"/>
  <c r="AX8" i="19"/>
  <c r="BB8" i="19" s="1"/>
  <c r="AY8" i="19"/>
  <c r="BC8" i="19" s="1"/>
  <c r="AZ8" i="19"/>
  <c r="BE8" i="19"/>
  <c r="BF8" i="19"/>
  <c r="BG8" i="19"/>
  <c r="BH8" i="19"/>
  <c r="BI8" i="19"/>
  <c r="BJ8" i="19"/>
  <c r="BK8" i="19"/>
  <c r="BL8" i="19"/>
  <c r="BM8" i="19"/>
  <c r="BN8" i="19"/>
  <c r="BO8" i="19"/>
  <c r="AV9" i="19"/>
  <c r="AZ9" i="19" s="1"/>
  <c r="AW9" i="19"/>
  <c r="BA9" i="19" s="1"/>
  <c r="AX9" i="19"/>
  <c r="BB9" i="19" s="1"/>
  <c r="AY9" i="19"/>
  <c r="BC9" i="19" s="1"/>
  <c r="BE9" i="19"/>
  <c r="BF9" i="19"/>
  <c r="BG9" i="19"/>
  <c r="BH9" i="19"/>
  <c r="BI9" i="19"/>
  <c r="BJ9" i="19"/>
  <c r="BK9" i="19"/>
  <c r="BL9" i="19"/>
  <c r="BM9" i="19"/>
  <c r="BN9" i="19"/>
  <c r="BO9" i="19"/>
  <c r="AV10" i="19"/>
  <c r="AZ10" i="19" s="1"/>
  <c r="AW10" i="19"/>
  <c r="BA10" i="19" s="1"/>
  <c r="AX10" i="19"/>
  <c r="BB10" i="19" s="1"/>
  <c r="AY10" i="19"/>
  <c r="BC10" i="19" s="1"/>
  <c r="BE10" i="19"/>
  <c r="BF10" i="19"/>
  <c r="BG10" i="19"/>
  <c r="BH10" i="19"/>
  <c r="BI10" i="19"/>
  <c r="BJ10" i="19"/>
  <c r="BD10" i="19" s="1"/>
  <c r="BK10" i="19"/>
  <c r="BL10" i="19"/>
  <c r="BM10" i="19"/>
  <c r="BN10" i="19"/>
  <c r="BO10" i="19"/>
  <c r="AV11" i="19"/>
  <c r="AZ11" i="19" s="1"/>
  <c r="AW11" i="19"/>
  <c r="BA11" i="19" s="1"/>
  <c r="AX11" i="19"/>
  <c r="BB11" i="19" s="1"/>
  <c r="AY11" i="19"/>
  <c r="BC11" i="19" s="1"/>
  <c r="BE11" i="19"/>
  <c r="BF11" i="19"/>
  <c r="BG11" i="19"/>
  <c r="BH11" i="19"/>
  <c r="BI11" i="19"/>
  <c r="BJ11" i="19"/>
  <c r="BK11" i="19"/>
  <c r="BL11" i="19"/>
  <c r="BM11" i="19"/>
  <c r="BN11" i="19"/>
  <c r="BO11" i="19"/>
  <c r="AV12" i="19"/>
  <c r="AZ12" i="19" s="1"/>
  <c r="AW12" i="19"/>
  <c r="AX12" i="19"/>
  <c r="BB12" i="19" s="1"/>
  <c r="AY12" i="19"/>
  <c r="BC12" i="19" s="1"/>
  <c r="BA12" i="19"/>
  <c r="BE12" i="19"/>
  <c r="BF12" i="19"/>
  <c r="BG12" i="19"/>
  <c r="BH12" i="19"/>
  <c r="BI12" i="19"/>
  <c r="BD12" i="19" s="1"/>
  <c r="BJ12" i="19"/>
  <c r="BK12" i="19"/>
  <c r="BL12" i="19"/>
  <c r="BM12" i="19"/>
  <c r="BN12" i="19"/>
  <c r="BO12" i="19"/>
  <c r="AV13" i="19"/>
  <c r="AZ13" i="19" s="1"/>
  <c r="AW13" i="19"/>
  <c r="BA13" i="19" s="1"/>
  <c r="AX13" i="19"/>
  <c r="BB13" i="19" s="1"/>
  <c r="AY13" i="19"/>
  <c r="BC13" i="19" s="1"/>
  <c r="BE13" i="19"/>
  <c r="BF13" i="19"/>
  <c r="BG13" i="19"/>
  <c r="BH13" i="19"/>
  <c r="BI13" i="19"/>
  <c r="BJ13" i="19"/>
  <c r="BK13" i="19"/>
  <c r="BL13" i="19"/>
  <c r="BM13" i="19"/>
  <c r="BN13" i="19"/>
  <c r="BO13" i="19"/>
  <c r="AV14" i="19"/>
  <c r="AW14" i="19"/>
  <c r="BA14" i="19" s="1"/>
  <c r="AX14" i="19"/>
  <c r="BB14" i="19" s="1"/>
  <c r="AY14" i="19"/>
  <c r="BC14" i="19" s="1"/>
  <c r="AZ14" i="19"/>
  <c r="BE14" i="19"/>
  <c r="BF14" i="19"/>
  <c r="BG14" i="19"/>
  <c r="BH14" i="19"/>
  <c r="BI14" i="19"/>
  <c r="BJ14" i="19"/>
  <c r="BK14" i="19"/>
  <c r="BL14" i="19"/>
  <c r="BM14" i="19"/>
  <c r="BN14" i="19"/>
  <c r="BO14" i="19"/>
  <c r="AV15" i="19"/>
  <c r="AW15" i="19"/>
  <c r="BA15" i="19" s="1"/>
  <c r="AX15" i="19"/>
  <c r="BB15" i="19" s="1"/>
  <c r="AY15" i="19"/>
  <c r="BC15" i="19" s="1"/>
  <c r="AZ15" i="19"/>
  <c r="BE15" i="19"/>
  <c r="BF15" i="19"/>
  <c r="BG15" i="19"/>
  <c r="BH15" i="19"/>
  <c r="BI15" i="19"/>
  <c r="BJ15" i="19"/>
  <c r="BK15" i="19"/>
  <c r="BL15" i="19"/>
  <c r="BM15" i="19"/>
  <c r="BN15" i="19"/>
  <c r="BO15" i="19"/>
  <c r="AV16" i="19"/>
  <c r="AZ16" i="19" s="1"/>
  <c r="AW16" i="19"/>
  <c r="BA16" i="19" s="1"/>
  <c r="AX16" i="19"/>
  <c r="BB16" i="19" s="1"/>
  <c r="AY16" i="19"/>
  <c r="BC16" i="19" s="1"/>
  <c r="BE16" i="19"/>
  <c r="BF16" i="19"/>
  <c r="BG16" i="19"/>
  <c r="BH16" i="19"/>
  <c r="BI16" i="19"/>
  <c r="BJ16" i="19"/>
  <c r="BD16" i="19" s="1"/>
  <c r="BK16" i="19"/>
  <c r="BL16" i="19"/>
  <c r="BM16" i="19"/>
  <c r="BN16" i="19"/>
  <c r="BO16" i="19"/>
  <c r="AV17" i="19"/>
  <c r="AW17" i="19"/>
  <c r="AX17" i="19"/>
  <c r="BB17" i="19" s="1"/>
  <c r="AY17" i="19"/>
  <c r="BC17" i="19" s="1"/>
  <c r="AZ17" i="19"/>
  <c r="BA17" i="19"/>
  <c r="BE17" i="19"/>
  <c r="BF17" i="19"/>
  <c r="BG17" i="19"/>
  <c r="BH17" i="19"/>
  <c r="BI17" i="19"/>
  <c r="BJ17" i="19"/>
  <c r="BK17" i="19"/>
  <c r="BL17" i="19"/>
  <c r="BM17" i="19"/>
  <c r="BN17" i="19"/>
  <c r="BO17" i="19"/>
  <c r="AV18" i="19"/>
  <c r="AW18" i="19"/>
  <c r="BA18" i="19" s="1"/>
  <c r="AX18" i="19"/>
  <c r="BB18" i="19" s="1"/>
  <c r="AY18" i="19"/>
  <c r="BC18" i="19" s="1"/>
  <c r="AZ18" i="19"/>
  <c r="BE18" i="19"/>
  <c r="BF18" i="19"/>
  <c r="BG18" i="19"/>
  <c r="BH18" i="19"/>
  <c r="BI18" i="19"/>
  <c r="BJ18" i="19"/>
  <c r="BD18" i="19" s="1"/>
  <c r="BK18" i="19"/>
  <c r="BL18" i="19"/>
  <c r="BM18" i="19"/>
  <c r="BN18" i="19"/>
  <c r="BO18" i="19"/>
  <c r="AV19" i="19"/>
  <c r="AZ19" i="19" s="1"/>
  <c r="AW19" i="19"/>
  <c r="BA19" i="19" s="1"/>
  <c r="AX19" i="19"/>
  <c r="BB19" i="19" s="1"/>
  <c r="AY19" i="19"/>
  <c r="BC19" i="19" s="1"/>
  <c r="BE19" i="19"/>
  <c r="BF19" i="19"/>
  <c r="BG19" i="19"/>
  <c r="BH19" i="19"/>
  <c r="BI19" i="19"/>
  <c r="BJ19" i="19"/>
  <c r="BK19" i="19"/>
  <c r="BL19" i="19"/>
  <c r="BM19" i="19"/>
  <c r="BN19" i="19"/>
  <c r="BO19" i="19"/>
  <c r="AV20" i="19"/>
  <c r="AZ20" i="19" s="1"/>
  <c r="AW20" i="19"/>
  <c r="AX20" i="19"/>
  <c r="BB20" i="19" s="1"/>
  <c r="AY20" i="19"/>
  <c r="BC20" i="19" s="1"/>
  <c r="BA20" i="19"/>
  <c r="BE20" i="19"/>
  <c r="BF20" i="19"/>
  <c r="BD20" i="19" s="1"/>
  <c r="BG20" i="19"/>
  <c r="BH20" i="19"/>
  <c r="BI20" i="19"/>
  <c r="BJ20" i="19"/>
  <c r="BK20" i="19"/>
  <c r="BL20" i="19"/>
  <c r="BM20" i="19"/>
  <c r="BN20" i="19"/>
  <c r="BO20" i="19"/>
  <c r="AV21" i="19"/>
  <c r="AZ21" i="19" s="1"/>
  <c r="AW21" i="19"/>
  <c r="BA21" i="19" s="1"/>
  <c r="AX21" i="19"/>
  <c r="BB21" i="19" s="1"/>
  <c r="AY21" i="19"/>
  <c r="BC21" i="19"/>
  <c r="BE21" i="19"/>
  <c r="BF21" i="19"/>
  <c r="BG21" i="19"/>
  <c r="BH21" i="19"/>
  <c r="BI21" i="19"/>
  <c r="BJ21" i="19"/>
  <c r="BK21" i="19"/>
  <c r="BL21" i="19"/>
  <c r="BM21" i="19"/>
  <c r="BN21" i="19"/>
  <c r="BO21" i="19"/>
  <c r="AV22" i="19"/>
  <c r="AZ22" i="19" s="1"/>
  <c r="AW22" i="19"/>
  <c r="BA22" i="19" s="1"/>
  <c r="AX22" i="19"/>
  <c r="BB22" i="19" s="1"/>
  <c r="AY22" i="19"/>
  <c r="BC22" i="19" s="1"/>
  <c r="BE22" i="19"/>
  <c r="BF22" i="19"/>
  <c r="BG22" i="19"/>
  <c r="BH22" i="19"/>
  <c r="BD22" i="19" s="1"/>
  <c r="BI22" i="19"/>
  <c r="BJ22" i="19"/>
  <c r="BK22" i="19"/>
  <c r="BL22" i="19"/>
  <c r="BM22" i="19"/>
  <c r="BN22" i="19"/>
  <c r="BO22" i="19"/>
  <c r="AV23" i="19"/>
  <c r="AZ23" i="19" s="1"/>
  <c r="AW23" i="19"/>
  <c r="BA23" i="19" s="1"/>
  <c r="AX23" i="19"/>
  <c r="AY23" i="19"/>
  <c r="BC23" i="19" s="1"/>
  <c r="BB23" i="19"/>
  <c r="BE23" i="19"/>
  <c r="BF23" i="19"/>
  <c r="BG23" i="19"/>
  <c r="BH23" i="19"/>
  <c r="BI23" i="19"/>
  <c r="BJ23" i="19"/>
  <c r="BK23" i="19"/>
  <c r="BL23" i="19"/>
  <c r="BM23" i="19"/>
  <c r="BN23" i="19"/>
  <c r="BO23" i="19"/>
  <c r="AV24" i="19"/>
  <c r="AZ24" i="19" s="1"/>
  <c r="AW24" i="19"/>
  <c r="BA24" i="19" s="1"/>
  <c r="AX24" i="19"/>
  <c r="BB24" i="19" s="1"/>
  <c r="AY24" i="19"/>
  <c r="BC24" i="19" s="1"/>
  <c r="BE24" i="19"/>
  <c r="BF24" i="19"/>
  <c r="BG24" i="19"/>
  <c r="BH24" i="19"/>
  <c r="BI24" i="19"/>
  <c r="BJ24" i="19"/>
  <c r="BK24" i="19"/>
  <c r="BL24" i="19"/>
  <c r="BM24" i="19"/>
  <c r="BN24" i="19"/>
  <c r="BO24" i="19"/>
  <c r="AV25" i="19"/>
  <c r="AZ25" i="19" s="1"/>
  <c r="AW25" i="19"/>
  <c r="BA25" i="19" s="1"/>
  <c r="AX25" i="19"/>
  <c r="AY25" i="19"/>
  <c r="BC25" i="19" s="1"/>
  <c r="BB25" i="19"/>
  <c r="BE25" i="19"/>
  <c r="BF25" i="19"/>
  <c r="BG25" i="19"/>
  <c r="BH25" i="19"/>
  <c r="BI25" i="19"/>
  <c r="BJ25" i="19"/>
  <c r="BK25" i="19"/>
  <c r="BL25" i="19"/>
  <c r="BM25" i="19"/>
  <c r="BN25" i="19"/>
  <c r="BO25" i="19"/>
  <c r="AV26" i="19"/>
  <c r="AW26" i="19"/>
  <c r="BA26" i="19" s="1"/>
  <c r="AX26" i="19"/>
  <c r="BB26" i="19" s="1"/>
  <c r="AY26" i="19"/>
  <c r="BC26" i="19" s="1"/>
  <c r="AZ26" i="19"/>
  <c r="BE26" i="19"/>
  <c r="BF26" i="19"/>
  <c r="BG26" i="19"/>
  <c r="BH26" i="19"/>
  <c r="BI26" i="19"/>
  <c r="BJ26" i="19"/>
  <c r="BD26" i="19" s="1"/>
  <c r="BK26" i="19"/>
  <c r="BL26" i="19"/>
  <c r="BM26" i="19"/>
  <c r="BN26" i="19"/>
  <c r="BO26" i="19"/>
  <c r="AV27" i="19"/>
  <c r="AZ27" i="19" s="1"/>
  <c r="AW27" i="19"/>
  <c r="AX27" i="19"/>
  <c r="BB27" i="19" s="1"/>
  <c r="AY27" i="19"/>
  <c r="BC27" i="19" s="1"/>
  <c r="BA27" i="19"/>
  <c r="BE27" i="19"/>
  <c r="BF27" i="19"/>
  <c r="BG27" i="19"/>
  <c r="BH27" i="19"/>
  <c r="BI27" i="19"/>
  <c r="BJ27" i="19"/>
  <c r="BK27" i="19"/>
  <c r="BL27" i="19"/>
  <c r="BM27" i="19"/>
  <c r="BN27" i="19"/>
  <c r="BO27" i="19"/>
  <c r="AV28" i="19"/>
  <c r="AW28" i="19"/>
  <c r="BA28" i="19" s="1"/>
  <c r="AX28" i="19"/>
  <c r="BB28" i="19" s="1"/>
  <c r="AY28" i="19"/>
  <c r="BC28" i="19" s="1"/>
  <c r="AZ28" i="19"/>
  <c r="BE28" i="19"/>
  <c r="BD28" i="19" s="1"/>
  <c r="BF28" i="19"/>
  <c r="BG28" i="19"/>
  <c r="BH28" i="19"/>
  <c r="BI28" i="19"/>
  <c r="BJ28" i="19"/>
  <c r="BK28" i="19"/>
  <c r="BL28" i="19"/>
  <c r="BM28" i="19"/>
  <c r="BN28" i="19"/>
  <c r="BO28" i="19"/>
  <c r="AV29" i="19"/>
  <c r="AZ29" i="19" s="1"/>
  <c r="AW29" i="19"/>
  <c r="BA29" i="19" s="1"/>
  <c r="AX29" i="19"/>
  <c r="BB29" i="19" s="1"/>
  <c r="AY29" i="19"/>
  <c r="BC29" i="19" s="1"/>
  <c r="BE29" i="19"/>
  <c r="BF29" i="19"/>
  <c r="BG29" i="19"/>
  <c r="BH29" i="19"/>
  <c r="BI29" i="19"/>
  <c r="BJ29" i="19"/>
  <c r="BK29" i="19"/>
  <c r="BL29" i="19"/>
  <c r="BM29" i="19"/>
  <c r="BN29" i="19"/>
  <c r="BO29" i="19"/>
  <c r="AV30" i="19"/>
  <c r="AZ30" i="19" s="1"/>
  <c r="AW30" i="19"/>
  <c r="AX30" i="19"/>
  <c r="BB30" i="19" s="1"/>
  <c r="AY30" i="19"/>
  <c r="BC30" i="19" s="1"/>
  <c r="BA30" i="19"/>
  <c r="BE30" i="19"/>
  <c r="BF30" i="19"/>
  <c r="BG30" i="19"/>
  <c r="BH30" i="19"/>
  <c r="BI30" i="19"/>
  <c r="BJ30" i="19"/>
  <c r="BD30" i="19" s="1"/>
  <c r="BK30" i="19"/>
  <c r="BL30" i="19"/>
  <c r="BM30" i="19"/>
  <c r="BN30" i="19"/>
  <c r="BO30" i="19"/>
  <c r="AV31" i="19"/>
  <c r="AZ31" i="19" s="1"/>
  <c r="AW31" i="19"/>
  <c r="BA31" i="19" s="1"/>
  <c r="AX31" i="19"/>
  <c r="BB31" i="19" s="1"/>
  <c r="AY31" i="19"/>
  <c r="BC31" i="19" s="1"/>
  <c r="BE31" i="19"/>
  <c r="BF31" i="19"/>
  <c r="BG31" i="19"/>
  <c r="BH31" i="19"/>
  <c r="BI31" i="19"/>
  <c r="BJ31" i="19"/>
  <c r="BK31" i="19"/>
  <c r="BL31" i="19"/>
  <c r="BM31" i="19"/>
  <c r="BN31" i="19"/>
  <c r="BO31" i="19"/>
  <c r="AV32" i="19"/>
  <c r="AZ32" i="19" s="1"/>
  <c r="AW32" i="19"/>
  <c r="BA32" i="19" s="1"/>
  <c r="AX32" i="19"/>
  <c r="BB32" i="19" s="1"/>
  <c r="AY32" i="19"/>
  <c r="BC32" i="19" s="1"/>
  <c r="BE32" i="19"/>
  <c r="BF32" i="19"/>
  <c r="BG32" i="19"/>
  <c r="BH32" i="19"/>
  <c r="BI32" i="19"/>
  <c r="BD32" i="19" s="1"/>
  <c r="BJ32" i="19"/>
  <c r="BK32" i="19"/>
  <c r="BL32" i="19"/>
  <c r="BM32" i="19"/>
  <c r="BN32" i="19"/>
  <c r="BO32" i="19"/>
  <c r="AV33" i="19"/>
  <c r="AZ33" i="19" s="1"/>
  <c r="AW33" i="19"/>
  <c r="BA33" i="19" s="1"/>
  <c r="AX33" i="19"/>
  <c r="BB33" i="19" s="1"/>
  <c r="AY33" i="19"/>
  <c r="BC33" i="19" s="1"/>
  <c r="BE33" i="19"/>
  <c r="BF33" i="19"/>
  <c r="BG33" i="19"/>
  <c r="BH33" i="19"/>
  <c r="BI33" i="19"/>
  <c r="BJ33" i="19"/>
  <c r="BK33" i="19"/>
  <c r="BL33" i="19"/>
  <c r="BM33" i="19"/>
  <c r="BN33" i="19"/>
  <c r="BO33" i="19"/>
  <c r="AV34" i="19"/>
  <c r="AZ34" i="19" s="1"/>
  <c r="AW34" i="19"/>
  <c r="BA34" i="19" s="1"/>
  <c r="AX34" i="19"/>
  <c r="AY34" i="19"/>
  <c r="BC34" i="19" s="1"/>
  <c r="BB34" i="19"/>
  <c r="BE34" i="19"/>
  <c r="BD34" i="19" s="1"/>
  <c r="BF34" i="19"/>
  <c r="BG34" i="19"/>
  <c r="BH34" i="19"/>
  <c r="BI34" i="19"/>
  <c r="BJ34" i="19"/>
  <c r="BK34" i="19"/>
  <c r="BL34" i="19"/>
  <c r="BM34" i="19"/>
  <c r="BN34" i="19"/>
  <c r="BO34" i="19"/>
  <c r="AV35" i="19"/>
  <c r="AW35" i="19"/>
  <c r="BA35" i="19" s="1"/>
  <c r="AX35" i="19"/>
  <c r="BB35" i="19" s="1"/>
  <c r="AY35" i="19"/>
  <c r="BC35" i="19" s="1"/>
  <c r="AZ35" i="19"/>
  <c r="BE35" i="19"/>
  <c r="BF35" i="19"/>
  <c r="BG35" i="19"/>
  <c r="BH35" i="19"/>
  <c r="BI35" i="19"/>
  <c r="BJ35" i="19"/>
  <c r="BK35" i="19"/>
  <c r="BL35" i="19"/>
  <c r="BM35" i="19"/>
  <c r="BN35" i="19"/>
  <c r="BO35" i="19"/>
  <c r="AV36" i="19"/>
  <c r="AW36" i="19"/>
  <c r="BA36" i="19" s="1"/>
  <c r="AX36" i="19"/>
  <c r="BB36" i="19" s="1"/>
  <c r="AY36" i="19"/>
  <c r="AZ36" i="19"/>
  <c r="BC36" i="19"/>
  <c r="BE36" i="19"/>
  <c r="BF36" i="19"/>
  <c r="BG36" i="19"/>
  <c r="BH36" i="19"/>
  <c r="BI36" i="19"/>
  <c r="BD36" i="19" s="1"/>
  <c r="BJ36" i="19"/>
  <c r="BK36" i="19"/>
  <c r="BL36" i="19"/>
  <c r="BM36" i="19"/>
  <c r="BN36" i="19"/>
  <c r="BO36" i="19"/>
  <c r="AV37" i="19"/>
  <c r="AW37" i="19"/>
  <c r="BA37" i="19" s="1"/>
  <c r="AX37" i="19"/>
  <c r="BB37" i="19" s="1"/>
  <c r="AY37" i="19"/>
  <c r="BC37" i="19" s="1"/>
  <c r="AZ37" i="19"/>
  <c r="BE37" i="19"/>
  <c r="BF37" i="19"/>
  <c r="BG37" i="19"/>
  <c r="BH37" i="19"/>
  <c r="BI37" i="19"/>
  <c r="BJ37" i="19"/>
  <c r="BK37" i="19"/>
  <c r="BL37" i="19"/>
  <c r="BM37" i="19"/>
  <c r="BN37" i="19"/>
  <c r="BO37" i="19"/>
  <c r="AV38" i="19"/>
  <c r="AZ38" i="19" s="1"/>
  <c r="AW38" i="19"/>
  <c r="BA38" i="19" s="1"/>
  <c r="AX38" i="19"/>
  <c r="BB38" i="19" s="1"/>
  <c r="AY38" i="19"/>
  <c r="BC38" i="19" s="1"/>
  <c r="BE38" i="19"/>
  <c r="BF38" i="19"/>
  <c r="BG38" i="19"/>
  <c r="BH38" i="19"/>
  <c r="BD38" i="19" s="1"/>
  <c r="BI38" i="19"/>
  <c r="BJ38" i="19"/>
  <c r="BK38" i="19"/>
  <c r="BL38" i="19"/>
  <c r="BM38" i="19"/>
  <c r="BN38" i="19"/>
  <c r="BO38" i="19"/>
  <c r="AV39" i="19"/>
  <c r="AZ39" i="19" s="1"/>
  <c r="AW39" i="19"/>
  <c r="BA39" i="19" s="1"/>
  <c r="AX39" i="19"/>
  <c r="BB39" i="19" s="1"/>
  <c r="AY39" i="19"/>
  <c r="BC39" i="19" s="1"/>
  <c r="BE39" i="19"/>
  <c r="BF39" i="19"/>
  <c r="BG39" i="19"/>
  <c r="BH39" i="19"/>
  <c r="BI39" i="19"/>
  <c r="BJ39" i="19"/>
  <c r="BK39" i="19"/>
  <c r="BL39" i="19"/>
  <c r="BM39" i="19"/>
  <c r="BN39" i="19"/>
  <c r="BO39" i="19"/>
  <c r="AV40" i="19"/>
  <c r="AZ40" i="19" s="1"/>
  <c r="AW40" i="19"/>
  <c r="BA40" i="19" s="1"/>
  <c r="AX40" i="19"/>
  <c r="BB40" i="19" s="1"/>
  <c r="AY40" i="19"/>
  <c r="BC40" i="19" s="1"/>
  <c r="BE40" i="19"/>
  <c r="BF40" i="19"/>
  <c r="BG40" i="19"/>
  <c r="BH40" i="19"/>
  <c r="BI40" i="19"/>
  <c r="BJ40" i="19"/>
  <c r="BK40" i="19"/>
  <c r="BL40" i="19"/>
  <c r="BM40" i="19"/>
  <c r="BN40" i="19"/>
  <c r="BO40" i="19"/>
  <c r="AV41" i="19"/>
  <c r="AW41" i="19"/>
  <c r="BA41" i="19" s="1"/>
  <c r="AX41" i="19"/>
  <c r="BB41" i="19" s="1"/>
  <c r="AY41" i="19"/>
  <c r="BC41" i="19" s="1"/>
  <c r="AZ41" i="19"/>
  <c r="BE41" i="19"/>
  <c r="BF41" i="19"/>
  <c r="BG41" i="19"/>
  <c r="BH41" i="19"/>
  <c r="BI41" i="19"/>
  <c r="BJ41" i="19"/>
  <c r="BK41" i="19"/>
  <c r="BL41" i="19"/>
  <c r="BM41" i="19"/>
  <c r="BN41" i="19"/>
  <c r="BO41" i="19"/>
  <c r="AV42" i="19"/>
  <c r="AW42" i="19"/>
  <c r="BA42" i="19" s="1"/>
  <c r="AX42" i="19"/>
  <c r="BB42" i="19" s="1"/>
  <c r="AY42" i="19"/>
  <c r="BC42" i="19" s="1"/>
  <c r="AZ42" i="19"/>
  <c r="BE42" i="19"/>
  <c r="BF42" i="19"/>
  <c r="BG42" i="19"/>
  <c r="BH42" i="19"/>
  <c r="BI42" i="19"/>
  <c r="BJ42" i="19"/>
  <c r="BK42" i="19"/>
  <c r="BL42" i="19"/>
  <c r="BM42" i="19"/>
  <c r="BN42" i="19"/>
  <c r="BO42" i="19"/>
  <c r="AV43" i="19"/>
  <c r="AZ43" i="19" s="1"/>
  <c r="AW43" i="19"/>
  <c r="BA43" i="19" s="1"/>
  <c r="AX43" i="19"/>
  <c r="BB43" i="19" s="1"/>
  <c r="AY43" i="19"/>
  <c r="BC43" i="19"/>
  <c r="BE43" i="19"/>
  <c r="BF43" i="19"/>
  <c r="BG43" i="19"/>
  <c r="BH43" i="19"/>
  <c r="BI43" i="19"/>
  <c r="BJ43" i="19"/>
  <c r="BK43" i="19"/>
  <c r="BL43" i="19"/>
  <c r="BM43" i="19"/>
  <c r="BN43" i="19"/>
  <c r="BO43" i="19"/>
  <c r="AV44" i="19"/>
  <c r="AW44" i="19"/>
  <c r="BA44" i="19" s="1"/>
  <c r="AX44" i="19"/>
  <c r="BB44" i="19" s="1"/>
  <c r="AY44" i="19"/>
  <c r="BC44" i="19" s="1"/>
  <c r="AZ44" i="19"/>
  <c r="BE44" i="19"/>
  <c r="BF44" i="19"/>
  <c r="BG44" i="19"/>
  <c r="BD44" i="19" s="1"/>
  <c r="BH44" i="19"/>
  <c r="BI44" i="19"/>
  <c r="BJ44" i="19"/>
  <c r="BK44" i="19"/>
  <c r="BL44" i="19"/>
  <c r="BM44" i="19"/>
  <c r="BN44" i="19"/>
  <c r="BO44" i="19"/>
  <c r="AV45" i="19"/>
  <c r="AZ45" i="19" s="1"/>
  <c r="AW45" i="19"/>
  <c r="BA45" i="19" s="1"/>
  <c r="AX45" i="19"/>
  <c r="BB45" i="19" s="1"/>
  <c r="AY45" i="19"/>
  <c r="BC45" i="19" s="1"/>
  <c r="BE45" i="19"/>
  <c r="BF45" i="19"/>
  <c r="BG45" i="19"/>
  <c r="BH45" i="19"/>
  <c r="BI45" i="19"/>
  <c r="BJ45" i="19"/>
  <c r="BK45" i="19"/>
  <c r="BL45" i="19"/>
  <c r="BM45" i="19"/>
  <c r="BN45" i="19"/>
  <c r="BO45" i="19"/>
  <c r="AV46" i="19"/>
  <c r="AZ46" i="19" s="1"/>
  <c r="AW46" i="19"/>
  <c r="BA46" i="19" s="1"/>
  <c r="AX46" i="19"/>
  <c r="BB46" i="19" s="1"/>
  <c r="AY46" i="19"/>
  <c r="BC46" i="19"/>
  <c r="BE46" i="19"/>
  <c r="BF46" i="19"/>
  <c r="BG46" i="19"/>
  <c r="BD46" i="19" s="1"/>
  <c r="BH46" i="19"/>
  <c r="BI46" i="19"/>
  <c r="BJ46" i="19"/>
  <c r="BK46" i="19"/>
  <c r="BL46" i="19"/>
  <c r="BM46" i="19"/>
  <c r="BN46" i="19"/>
  <c r="BO46" i="19"/>
  <c r="AV47" i="19"/>
  <c r="AW47" i="19"/>
  <c r="BA47" i="19" s="1"/>
  <c r="AX47" i="19"/>
  <c r="BB47" i="19" s="1"/>
  <c r="AY47" i="19"/>
  <c r="BC47" i="19" s="1"/>
  <c r="AZ47" i="19"/>
  <c r="BE47" i="19"/>
  <c r="BF47" i="19"/>
  <c r="BG47" i="19"/>
  <c r="BH47" i="19"/>
  <c r="BI47" i="19"/>
  <c r="BJ47" i="19"/>
  <c r="BK47" i="19"/>
  <c r="BL47" i="19"/>
  <c r="BM47" i="19"/>
  <c r="BN47" i="19"/>
  <c r="BO47" i="19"/>
  <c r="AV48" i="19"/>
  <c r="AZ48" i="19" s="1"/>
  <c r="AW48" i="19"/>
  <c r="BA48" i="19" s="1"/>
  <c r="AX48" i="19"/>
  <c r="BB48" i="19" s="1"/>
  <c r="AY48" i="19"/>
  <c r="BC48" i="19" s="1"/>
  <c r="BE48" i="19"/>
  <c r="BF48" i="19"/>
  <c r="BG48" i="19"/>
  <c r="BD48" i="19" s="1"/>
  <c r="BH48" i="19"/>
  <c r="BI48" i="19"/>
  <c r="BJ48" i="19"/>
  <c r="BK48" i="19"/>
  <c r="BL48" i="19"/>
  <c r="BM48" i="19"/>
  <c r="BN48" i="19"/>
  <c r="BO48" i="19"/>
  <c r="AV49" i="19"/>
  <c r="AW49" i="19"/>
  <c r="BA49" i="19" s="1"/>
  <c r="AX49" i="19"/>
  <c r="BB49" i="19" s="1"/>
  <c r="AY49" i="19"/>
  <c r="BC49" i="19" s="1"/>
  <c r="AZ49" i="19"/>
  <c r="BE49" i="19"/>
  <c r="BF49" i="19"/>
  <c r="BG49" i="19"/>
  <c r="BH49" i="19"/>
  <c r="BI49" i="19"/>
  <c r="BJ49" i="19"/>
  <c r="BK49" i="19"/>
  <c r="BL49" i="19"/>
  <c r="BM49" i="19"/>
  <c r="BN49" i="19"/>
  <c r="BO49" i="19"/>
  <c r="AV50" i="19"/>
  <c r="AZ50" i="19" s="1"/>
  <c r="AW50" i="19"/>
  <c r="BA50" i="19" s="1"/>
  <c r="AX50" i="19"/>
  <c r="BB50" i="19" s="1"/>
  <c r="AY50" i="19"/>
  <c r="BC50" i="19" s="1"/>
  <c r="BE50" i="19"/>
  <c r="BF50" i="19"/>
  <c r="BG50" i="19"/>
  <c r="BH50" i="19"/>
  <c r="BI50" i="19"/>
  <c r="BJ50" i="19"/>
  <c r="BK50" i="19"/>
  <c r="BL50" i="19"/>
  <c r="BM50" i="19"/>
  <c r="BN50" i="19"/>
  <c r="BO50" i="19"/>
  <c r="AV51" i="19"/>
  <c r="AZ51" i="19" s="1"/>
  <c r="AW51" i="19"/>
  <c r="BA51" i="19" s="1"/>
  <c r="AX51" i="19"/>
  <c r="AY51" i="19"/>
  <c r="BC51" i="19" s="1"/>
  <c r="BB51" i="19"/>
  <c r="BE51" i="19"/>
  <c r="BF51" i="19"/>
  <c r="BG51" i="19"/>
  <c r="BH51" i="19"/>
  <c r="BI51" i="19"/>
  <c r="BJ51" i="19"/>
  <c r="BK51" i="19"/>
  <c r="BL51" i="19"/>
  <c r="BM51" i="19"/>
  <c r="BN51" i="19"/>
  <c r="BO51" i="19"/>
  <c r="AV52" i="19"/>
  <c r="AZ52" i="19" s="1"/>
  <c r="AW52" i="19"/>
  <c r="BA52" i="19" s="1"/>
  <c r="AX52" i="19"/>
  <c r="BB52" i="19" s="1"/>
  <c r="AY52" i="19"/>
  <c r="BC52" i="19"/>
  <c r="BE52" i="19"/>
  <c r="BF52" i="19"/>
  <c r="BG52" i="19"/>
  <c r="BH52" i="19"/>
  <c r="BD52" i="19" s="1"/>
  <c r="BI52" i="19"/>
  <c r="BJ52" i="19"/>
  <c r="BK52" i="19"/>
  <c r="BL52" i="19"/>
  <c r="BM52" i="19"/>
  <c r="BN52" i="19"/>
  <c r="BO52" i="19"/>
  <c r="AV53" i="19"/>
  <c r="AZ53" i="19" s="1"/>
  <c r="AW53" i="19"/>
  <c r="BA53" i="19" s="1"/>
  <c r="AX53" i="19"/>
  <c r="BB53" i="19" s="1"/>
  <c r="AY53" i="19"/>
  <c r="BC53" i="19" s="1"/>
  <c r="BE53" i="19"/>
  <c r="BF53" i="19"/>
  <c r="BG53" i="19"/>
  <c r="BH53" i="19"/>
  <c r="BI53" i="19"/>
  <c r="BJ53" i="19"/>
  <c r="BK53" i="19"/>
  <c r="BL53" i="19"/>
  <c r="BM53" i="19"/>
  <c r="BN53" i="19"/>
  <c r="BO53" i="19"/>
  <c r="AV54" i="19"/>
  <c r="AZ54" i="19" s="1"/>
  <c r="AW54" i="19"/>
  <c r="BA54" i="19" s="1"/>
  <c r="AX54" i="19"/>
  <c r="BB54" i="19" s="1"/>
  <c r="AY54" i="19"/>
  <c r="BC54" i="19" s="1"/>
  <c r="BE54" i="19"/>
  <c r="BF54" i="19"/>
  <c r="BG54" i="19"/>
  <c r="BH54" i="19"/>
  <c r="BD54" i="19" s="1"/>
  <c r="BI54" i="19"/>
  <c r="BJ54" i="19"/>
  <c r="BK54" i="19"/>
  <c r="BL54" i="19"/>
  <c r="BM54" i="19"/>
  <c r="BN54" i="19"/>
  <c r="BO54" i="19"/>
  <c r="AV55" i="19"/>
  <c r="AZ55" i="19" s="1"/>
  <c r="AW55" i="19"/>
  <c r="BA55" i="19" s="1"/>
  <c r="AX55" i="19"/>
  <c r="BB55" i="19" s="1"/>
  <c r="AY55" i="19"/>
  <c r="BC55" i="19" s="1"/>
  <c r="BE55" i="19"/>
  <c r="BF55" i="19"/>
  <c r="BG55" i="19"/>
  <c r="BH55" i="19"/>
  <c r="BI55" i="19"/>
  <c r="BJ55" i="19"/>
  <c r="BK55" i="19"/>
  <c r="BL55" i="19"/>
  <c r="BM55" i="19"/>
  <c r="BN55" i="19"/>
  <c r="BO55" i="19"/>
  <c r="AV56" i="19"/>
  <c r="AZ56" i="19" s="1"/>
  <c r="AW56" i="19"/>
  <c r="BA56" i="19" s="1"/>
  <c r="AX56" i="19"/>
  <c r="BB56" i="19" s="1"/>
  <c r="AY56" i="19"/>
  <c r="BC56" i="19" s="1"/>
  <c r="BE56" i="19"/>
  <c r="BF56" i="19"/>
  <c r="BG56" i="19"/>
  <c r="BH56" i="19"/>
  <c r="BI56" i="19"/>
  <c r="BJ56" i="19"/>
  <c r="BK56" i="19"/>
  <c r="BL56" i="19"/>
  <c r="BM56" i="19"/>
  <c r="BN56" i="19"/>
  <c r="BO56" i="19"/>
  <c r="AV57" i="19"/>
  <c r="AZ57" i="19" s="1"/>
  <c r="AW57" i="19"/>
  <c r="BA57" i="19" s="1"/>
  <c r="AX57" i="19"/>
  <c r="BB57" i="19" s="1"/>
  <c r="AY57" i="19"/>
  <c r="BC57" i="19" s="1"/>
  <c r="BE57" i="19"/>
  <c r="BF57" i="19"/>
  <c r="BG57" i="19"/>
  <c r="BH57" i="19"/>
  <c r="BI57" i="19"/>
  <c r="BJ57" i="19"/>
  <c r="BK57" i="19"/>
  <c r="BL57" i="19"/>
  <c r="BM57" i="19"/>
  <c r="BN57" i="19"/>
  <c r="BO57" i="19"/>
  <c r="AV58" i="19"/>
  <c r="AZ58" i="19" s="1"/>
  <c r="AW58" i="19"/>
  <c r="BA58" i="19" s="1"/>
  <c r="AX58" i="19"/>
  <c r="BB58" i="19" s="1"/>
  <c r="AY58" i="19"/>
  <c r="BC58" i="19" s="1"/>
  <c r="BE58" i="19"/>
  <c r="BF58" i="19"/>
  <c r="BG58" i="19"/>
  <c r="BH58" i="19"/>
  <c r="BI58" i="19"/>
  <c r="BJ58" i="19"/>
  <c r="BK58" i="19"/>
  <c r="BL58" i="19"/>
  <c r="BM58" i="19"/>
  <c r="BN58" i="19"/>
  <c r="BO58" i="19"/>
  <c r="AV59" i="19"/>
  <c r="AZ59" i="19" s="1"/>
  <c r="AW59" i="19"/>
  <c r="AX59" i="19"/>
  <c r="BB59" i="19" s="1"/>
  <c r="AY59" i="19"/>
  <c r="BC59" i="19" s="1"/>
  <c r="BA59" i="19"/>
  <c r="BE59" i="19"/>
  <c r="BF59" i="19"/>
  <c r="BG59" i="19"/>
  <c r="BH59" i="19"/>
  <c r="BI59" i="19"/>
  <c r="BJ59" i="19"/>
  <c r="BK59" i="19"/>
  <c r="BL59" i="19"/>
  <c r="BM59" i="19"/>
  <c r="BN59" i="19"/>
  <c r="BO59" i="19"/>
  <c r="AV60" i="19"/>
  <c r="AZ60" i="19" s="1"/>
  <c r="AW60" i="19"/>
  <c r="BA60" i="19" s="1"/>
  <c r="AX60" i="19"/>
  <c r="BB60" i="19" s="1"/>
  <c r="AY60" i="19"/>
  <c r="BC60" i="19" s="1"/>
  <c r="BE60" i="19"/>
  <c r="BF60" i="19"/>
  <c r="BG60" i="19"/>
  <c r="BH60" i="19"/>
  <c r="BI60" i="19"/>
  <c r="BJ60" i="19"/>
  <c r="BK60" i="19"/>
  <c r="BD60" i="19" s="1"/>
  <c r="BL60" i="19"/>
  <c r="BM60" i="19"/>
  <c r="BN60" i="19"/>
  <c r="BO60" i="19"/>
  <c r="AV61" i="19"/>
  <c r="AZ61" i="19" s="1"/>
  <c r="AW61" i="19"/>
  <c r="BA61" i="19" s="1"/>
  <c r="AX61" i="19"/>
  <c r="BB61" i="19" s="1"/>
  <c r="AY61" i="19"/>
  <c r="BC61" i="19" s="1"/>
  <c r="BE61" i="19"/>
  <c r="BF61" i="19"/>
  <c r="BG61" i="19"/>
  <c r="BH61" i="19"/>
  <c r="BI61" i="19"/>
  <c r="BJ61" i="19"/>
  <c r="BK61" i="19"/>
  <c r="BL61" i="19"/>
  <c r="BM61" i="19"/>
  <c r="BN61" i="19"/>
  <c r="BO61" i="19"/>
  <c r="AV62" i="19"/>
  <c r="AZ62" i="19" s="1"/>
  <c r="AW62" i="19"/>
  <c r="BA62" i="19" s="1"/>
  <c r="AX62" i="19"/>
  <c r="BB62" i="19" s="1"/>
  <c r="AY62" i="19"/>
  <c r="BC62" i="19" s="1"/>
  <c r="BE62" i="19"/>
  <c r="BF62" i="19"/>
  <c r="BG62" i="19"/>
  <c r="BH62" i="19"/>
  <c r="BI62" i="19"/>
  <c r="BJ62" i="19"/>
  <c r="BK62" i="19"/>
  <c r="BL62" i="19"/>
  <c r="BM62" i="19"/>
  <c r="BN62" i="19"/>
  <c r="BO62" i="19"/>
  <c r="AV63" i="19"/>
  <c r="AW63" i="19"/>
  <c r="BA63" i="19" s="1"/>
  <c r="AX63" i="19"/>
  <c r="BB63" i="19" s="1"/>
  <c r="AY63" i="19"/>
  <c r="AZ63" i="19"/>
  <c r="BC63" i="19"/>
  <c r="BE63" i="19"/>
  <c r="BF63" i="19"/>
  <c r="BG63" i="19"/>
  <c r="BH63" i="19"/>
  <c r="BI63" i="19"/>
  <c r="BJ63" i="19"/>
  <c r="BK63" i="19"/>
  <c r="BL63" i="19"/>
  <c r="BM63" i="19"/>
  <c r="BN63" i="19"/>
  <c r="BO63" i="19"/>
  <c r="AV64" i="19"/>
  <c r="AZ64" i="19" s="1"/>
  <c r="AW64" i="19"/>
  <c r="BA64" i="19" s="1"/>
  <c r="AX64" i="19"/>
  <c r="BB64" i="19" s="1"/>
  <c r="AY64" i="19"/>
  <c r="BC64" i="19" s="1"/>
  <c r="BE64" i="19"/>
  <c r="BF64" i="19"/>
  <c r="BG64" i="19"/>
  <c r="BD64" i="19" s="1"/>
  <c r="BH64" i="19"/>
  <c r="BI64" i="19"/>
  <c r="BJ64" i="19"/>
  <c r="BK64" i="19"/>
  <c r="BL64" i="19"/>
  <c r="BM64" i="19"/>
  <c r="BN64" i="19"/>
  <c r="BO64" i="19"/>
  <c r="AV65" i="19"/>
  <c r="AW65" i="19"/>
  <c r="BA65" i="19" s="1"/>
  <c r="AX65" i="19"/>
  <c r="BB65" i="19" s="1"/>
  <c r="AY65" i="19"/>
  <c r="BC65" i="19" s="1"/>
  <c r="AZ65" i="19"/>
  <c r="BE65" i="19"/>
  <c r="BF65" i="19"/>
  <c r="BG65" i="19"/>
  <c r="BH65" i="19"/>
  <c r="BI65" i="19"/>
  <c r="BJ65" i="19"/>
  <c r="BK65" i="19"/>
  <c r="BL65" i="19"/>
  <c r="BM65" i="19"/>
  <c r="BN65" i="19"/>
  <c r="BO65" i="19"/>
  <c r="AV66" i="19"/>
  <c r="AZ66" i="19" s="1"/>
  <c r="AW66" i="19"/>
  <c r="BA66" i="19" s="1"/>
  <c r="AX66" i="19"/>
  <c r="BB66" i="19" s="1"/>
  <c r="AY66" i="19"/>
  <c r="BC66" i="19" s="1"/>
  <c r="BE66" i="19"/>
  <c r="BF66" i="19"/>
  <c r="BG66" i="19"/>
  <c r="BH66" i="19"/>
  <c r="BI66" i="19"/>
  <c r="BD66" i="19" s="1"/>
  <c r="BJ66" i="19"/>
  <c r="BK66" i="19"/>
  <c r="BL66" i="19"/>
  <c r="BM66" i="19"/>
  <c r="BN66" i="19"/>
  <c r="BO66" i="19"/>
  <c r="AV67" i="19"/>
  <c r="AZ67" i="19" s="1"/>
  <c r="AW67" i="19"/>
  <c r="BA67" i="19" s="1"/>
  <c r="AX67" i="19"/>
  <c r="AY67" i="19"/>
  <c r="BC67" i="19" s="1"/>
  <c r="BB67" i="19"/>
  <c r="BE67" i="19"/>
  <c r="BF67" i="19"/>
  <c r="BG67" i="19"/>
  <c r="BH67" i="19"/>
  <c r="BI67" i="19"/>
  <c r="BJ67" i="19"/>
  <c r="BK67" i="19"/>
  <c r="BL67" i="19"/>
  <c r="BM67" i="19"/>
  <c r="BN67" i="19"/>
  <c r="BO67" i="19"/>
  <c r="AV68" i="19"/>
  <c r="AZ68" i="19" s="1"/>
  <c r="AW68" i="19"/>
  <c r="BA68" i="19" s="1"/>
  <c r="AX68" i="19"/>
  <c r="BB68" i="19" s="1"/>
  <c r="AY68" i="19"/>
  <c r="BC68" i="19" s="1"/>
  <c r="BE68" i="19"/>
  <c r="BD68" i="19" s="1"/>
  <c r="BF68" i="19"/>
  <c r="BG68" i="19"/>
  <c r="BH68" i="19"/>
  <c r="BI68" i="19"/>
  <c r="BJ68" i="19"/>
  <c r="BK68" i="19"/>
  <c r="BL68" i="19"/>
  <c r="BM68" i="19"/>
  <c r="BN68" i="19"/>
  <c r="BO68" i="19"/>
  <c r="AV69" i="19"/>
  <c r="AZ69" i="19" s="1"/>
  <c r="AW69" i="19"/>
  <c r="BA69" i="19" s="1"/>
  <c r="AX69" i="19"/>
  <c r="AY69" i="19"/>
  <c r="BC69" i="19" s="1"/>
  <c r="BB69" i="19"/>
  <c r="BE69" i="19"/>
  <c r="BF69" i="19"/>
  <c r="BG69" i="19"/>
  <c r="BH69" i="19"/>
  <c r="BI69" i="19"/>
  <c r="BJ69" i="19"/>
  <c r="BK69" i="19"/>
  <c r="BL69" i="19"/>
  <c r="BM69" i="19"/>
  <c r="BN69" i="19"/>
  <c r="BO69" i="19"/>
  <c r="AV70" i="19"/>
  <c r="AZ70" i="19" s="1"/>
  <c r="AW70" i="19"/>
  <c r="BA70" i="19" s="1"/>
  <c r="AX70" i="19"/>
  <c r="BB70" i="19" s="1"/>
  <c r="AY70" i="19"/>
  <c r="BC70" i="19" s="1"/>
  <c r="BE70" i="19"/>
  <c r="BF70" i="19"/>
  <c r="BG70" i="19"/>
  <c r="BD70" i="19" s="1"/>
  <c r="BH70" i="19"/>
  <c r="BI70" i="19"/>
  <c r="BJ70" i="19"/>
  <c r="BK70" i="19"/>
  <c r="BL70" i="19"/>
  <c r="BM70" i="19"/>
  <c r="BN70" i="19"/>
  <c r="BO70" i="19"/>
  <c r="AV71" i="19"/>
  <c r="AZ71" i="19" s="1"/>
  <c r="AW71" i="19"/>
  <c r="BA71" i="19" s="1"/>
  <c r="AX71" i="19"/>
  <c r="BB71" i="19" s="1"/>
  <c r="AY71" i="19"/>
  <c r="BC71" i="19" s="1"/>
  <c r="BE71" i="19"/>
  <c r="BF71" i="19"/>
  <c r="BG71" i="19"/>
  <c r="BH71" i="19"/>
  <c r="BI71" i="19"/>
  <c r="BJ71" i="19"/>
  <c r="BK71" i="19"/>
  <c r="BL71" i="19"/>
  <c r="BM71" i="19"/>
  <c r="BN71" i="19"/>
  <c r="BO71" i="19"/>
  <c r="AV72" i="19"/>
  <c r="AZ72" i="19" s="1"/>
  <c r="AW72" i="19"/>
  <c r="BA72" i="19" s="1"/>
  <c r="AX72" i="19"/>
  <c r="AY72" i="19"/>
  <c r="BC72" i="19" s="1"/>
  <c r="BB72" i="19"/>
  <c r="BE72" i="19"/>
  <c r="BF72" i="19"/>
  <c r="BG72" i="19"/>
  <c r="BH72" i="19"/>
  <c r="BI72" i="19"/>
  <c r="BJ72" i="19"/>
  <c r="BK72" i="19"/>
  <c r="BL72" i="19"/>
  <c r="BM72" i="19"/>
  <c r="BN72" i="19"/>
  <c r="BO72" i="19"/>
  <c r="AV73" i="19"/>
  <c r="AW73" i="19"/>
  <c r="BA73" i="19" s="1"/>
  <c r="AX73" i="19"/>
  <c r="BB73" i="19" s="1"/>
  <c r="AY73" i="19"/>
  <c r="BC73" i="19" s="1"/>
  <c r="AZ73" i="19"/>
  <c r="BE73" i="19"/>
  <c r="BF73" i="19"/>
  <c r="BG73" i="19"/>
  <c r="BH73" i="19"/>
  <c r="BI73" i="19"/>
  <c r="BJ73" i="19"/>
  <c r="BK73" i="19"/>
  <c r="BL73" i="19"/>
  <c r="BM73" i="19"/>
  <c r="BN73" i="19"/>
  <c r="BO73" i="19"/>
  <c r="AV74" i="19"/>
  <c r="AZ74" i="19" s="1"/>
  <c r="AW74" i="19"/>
  <c r="BA74" i="19" s="1"/>
  <c r="AX74" i="19"/>
  <c r="BB74" i="19" s="1"/>
  <c r="AY74" i="19"/>
  <c r="BC74" i="19"/>
  <c r="BE74" i="19"/>
  <c r="BF74" i="19"/>
  <c r="BG74" i="19"/>
  <c r="BH74" i="19"/>
  <c r="BI74" i="19"/>
  <c r="BJ74" i="19"/>
  <c r="BK74" i="19"/>
  <c r="BL74" i="19"/>
  <c r="BM74" i="19"/>
  <c r="BN74" i="19"/>
  <c r="BO74" i="19"/>
  <c r="AV75" i="19"/>
  <c r="AZ75" i="19" s="1"/>
  <c r="AW75" i="19"/>
  <c r="BA75" i="19" s="1"/>
  <c r="AX75" i="19"/>
  <c r="BB75" i="19" s="1"/>
  <c r="AY75" i="19"/>
  <c r="BC75" i="19" s="1"/>
  <c r="BE75" i="19"/>
  <c r="BF75" i="19"/>
  <c r="BG75" i="19"/>
  <c r="BH75" i="19"/>
  <c r="BI75" i="19"/>
  <c r="BJ75" i="19"/>
  <c r="BK75" i="19"/>
  <c r="BL75" i="19"/>
  <c r="BM75" i="19"/>
  <c r="BN75" i="19"/>
  <c r="BO75" i="19"/>
  <c r="AV4" i="13"/>
  <c r="AW4" i="13"/>
  <c r="AX4" i="13"/>
  <c r="AY4" i="13"/>
  <c r="BC4" i="13" s="1"/>
  <c r="BC90" i="13" s="1"/>
  <c r="AZ4" i="13"/>
  <c r="BA4" i="13"/>
  <c r="BB4" i="13"/>
  <c r="BE4" i="13"/>
  <c r="BF4" i="13"/>
  <c r="BG4" i="13"/>
  <c r="BH4" i="13"/>
  <c r="BI4" i="13"/>
  <c r="BI90" i="13" s="1"/>
  <c r="BJ4" i="13"/>
  <c r="BJ90" i="13" s="1"/>
  <c r="BK4" i="13"/>
  <c r="BL4" i="13"/>
  <c r="BL90" i="13" s="1"/>
  <c r="BM4" i="13"/>
  <c r="BN4" i="13"/>
  <c r="BO4" i="13"/>
  <c r="AV5" i="13"/>
  <c r="AZ5" i="13" s="1"/>
  <c r="AW5" i="13"/>
  <c r="BA5" i="13" s="1"/>
  <c r="BA91" i="13" s="1"/>
  <c r="AX5" i="13"/>
  <c r="AX91" i="13" s="1"/>
  <c r="AY5" i="13"/>
  <c r="BC5" i="13" s="1"/>
  <c r="BB5" i="13"/>
  <c r="BE5" i="13"/>
  <c r="BF5" i="13"/>
  <c r="BG5" i="13"/>
  <c r="BH5" i="13"/>
  <c r="BI5" i="13"/>
  <c r="BI91" i="13" s="1"/>
  <c r="BJ5" i="13"/>
  <c r="BJ91" i="13" s="1"/>
  <c r="BK5" i="13"/>
  <c r="BL5" i="13"/>
  <c r="BL91" i="13" s="1"/>
  <c r="BM5" i="13"/>
  <c r="BN5" i="13"/>
  <c r="BO5" i="13"/>
  <c r="AV6" i="13"/>
  <c r="AZ6" i="13" s="1"/>
  <c r="AW6" i="13"/>
  <c r="AW92" i="13" s="1"/>
  <c r="AX6" i="13"/>
  <c r="BB6" i="13" s="1"/>
  <c r="AY6" i="13"/>
  <c r="BC6" i="13" s="1"/>
  <c r="BA6" i="13"/>
  <c r="BE6" i="13"/>
  <c r="BF6" i="13"/>
  <c r="BG6" i="13"/>
  <c r="BH6" i="13"/>
  <c r="BI6" i="13"/>
  <c r="BI92" i="13" s="1"/>
  <c r="BJ6" i="13"/>
  <c r="BJ92" i="13" s="1"/>
  <c r="BK6" i="13"/>
  <c r="BL6" i="13"/>
  <c r="BM6" i="13"/>
  <c r="BN6" i="13"/>
  <c r="BO6" i="13"/>
  <c r="AV7" i="13"/>
  <c r="AW7" i="13"/>
  <c r="BA7" i="13" s="1"/>
  <c r="AX7" i="13"/>
  <c r="AY7" i="13"/>
  <c r="BC7" i="13" s="1"/>
  <c r="BE7" i="13"/>
  <c r="BF7" i="13"/>
  <c r="BG7" i="13"/>
  <c r="BH7" i="13"/>
  <c r="BI7" i="13"/>
  <c r="BJ7" i="13"/>
  <c r="BD7" i="13" s="1"/>
  <c r="BK7" i="13"/>
  <c r="BK93" i="13" s="1"/>
  <c r="BL7" i="13"/>
  <c r="BM7" i="13"/>
  <c r="BN7" i="13"/>
  <c r="BO7" i="13"/>
  <c r="AV8" i="13"/>
  <c r="AZ8" i="13" s="1"/>
  <c r="AW8" i="13"/>
  <c r="AX8" i="13"/>
  <c r="BB8" i="13" s="1"/>
  <c r="AY8" i="13"/>
  <c r="BE8" i="13"/>
  <c r="BF8" i="13"/>
  <c r="BG8" i="13"/>
  <c r="BH8" i="13"/>
  <c r="BI8" i="13"/>
  <c r="BJ8" i="13"/>
  <c r="BK8" i="13"/>
  <c r="BD8" i="13" s="1"/>
  <c r="BL8" i="13"/>
  <c r="BL94" i="13" s="1"/>
  <c r="BM8" i="13"/>
  <c r="BN8" i="13"/>
  <c r="BO8" i="13"/>
  <c r="AV9" i="13"/>
  <c r="AW9" i="13"/>
  <c r="BA9" i="13" s="1"/>
  <c r="AX9" i="13"/>
  <c r="AY9" i="13"/>
  <c r="AY95" i="13" s="1"/>
  <c r="AZ9" i="13"/>
  <c r="BE9" i="13"/>
  <c r="BF9" i="13"/>
  <c r="BG9" i="13"/>
  <c r="BH9" i="13"/>
  <c r="BI9" i="13"/>
  <c r="BJ9" i="13"/>
  <c r="BJ95" i="13" s="1"/>
  <c r="BK9" i="13"/>
  <c r="BK95" i="13" s="1"/>
  <c r="BL9" i="13"/>
  <c r="BM9" i="13"/>
  <c r="BN9" i="13"/>
  <c r="BO9" i="13"/>
  <c r="AV10" i="13"/>
  <c r="AW10" i="13"/>
  <c r="BA10" i="13" s="1"/>
  <c r="AX10" i="13"/>
  <c r="BB10" i="13" s="1"/>
  <c r="AY10" i="13"/>
  <c r="AZ10" i="13"/>
  <c r="BE10" i="13"/>
  <c r="BF10" i="13"/>
  <c r="BG10" i="13"/>
  <c r="BH10" i="13"/>
  <c r="BI10" i="13"/>
  <c r="BJ10" i="13"/>
  <c r="BK10" i="13"/>
  <c r="BK96" i="13" s="1"/>
  <c r="BL10" i="13"/>
  <c r="BM10" i="13"/>
  <c r="BN10" i="13"/>
  <c r="BO10" i="13"/>
  <c r="AV11" i="13"/>
  <c r="AW11" i="13"/>
  <c r="BA11" i="13" s="1"/>
  <c r="AX11" i="13"/>
  <c r="BB11" i="13" s="1"/>
  <c r="AY11" i="13"/>
  <c r="BC11" i="13" s="1"/>
  <c r="BC97" i="13" s="1"/>
  <c r="AZ11" i="13"/>
  <c r="BE11" i="13"/>
  <c r="BF11" i="13"/>
  <c r="BG11" i="13"/>
  <c r="BH11" i="13"/>
  <c r="BI11" i="13"/>
  <c r="BJ11" i="13"/>
  <c r="BJ97" i="13" s="1"/>
  <c r="BK11" i="13"/>
  <c r="BK97" i="13" s="1"/>
  <c r="BL11" i="13"/>
  <c r="BM11" i="13"/>
  <c r="BN11" i="13"/>
  <c r="BO11" i="13"/>
  <c r="AV12" i="13"/>
  <c r="AZ12" i="13" s="1"/>
  <c r="AW12" i="13"/>
  <c r="BA12" i="13" s="1"/>
  <c r="AX12" i="13"/>
  <c r="BB12" i="13" s="1"/>
  <c r="AY12" i="13"/>
  <c r="BE12" i="13"/>
  <c r="BF12" i="13"/>
  <c r="BG12" i="13"/>
  <c r="BH12" i="13"/>
  <c r="BI12" i="13"/>
  <c r="BJ12" i="13"/>
  <c r="BJ98" i="13" s="1"/>
  <c r="BK12" i="13"/>
  <c r="BK98" i="13" s="1"/>
  <c r="BL12" i="13"/>
  <c r="BM12" i="13"/>
  <c r="BN12" i="13"/>
  <c r="BO12" i="13"/>
  <c r="AV13" i="13"/>
  <c r="AZ13" i="13" s="1"/>
  <c r="AW13" i="13"/>
  <c r="BA13" i="13" s="1"/>
  <c r="AX13" i="13"/>
  <c r="BB13" i="13" s="1"/>
  <c r="AY13" i="13"/>
  <c r="BC13" i="13" s="1"/>
  <c r="BC99" i="13" s="1"/>
  <c r="BE13" i="13"/>
  <c r="BF13" i="13"/>
  <c r="BG13" i="13"/>
  <c r="BH13" i="13"/>
  <c r="BI13" i="13"/>
  <c r="BJ13" i="13"/>
  <c r="BJ99" i="13" s="1"/>
  <c r="BK13" i="13"/>
  <c r="BK99" i="13" s="1"/>
  <c r="BL13" i="13"/>
  <c r="BL99" i="13" s="1"/>
  <c r="BM13" i="13"/>
  <c r="BN13" i="13"/>
  <c r="BO13" i="13"/>
  <c r="AV14" i="13"/>
  <c r="AZ14" i="13" s="1"/>
  <c r="AW14" i="13"/>
  <c r="BA14" i="13" s="1"/>
  <c r="AX14" i="13"/>
  <c r="BB14" i="13" s="1"/>
  <c r="AY14" i="13"/>
  <c r="BC14" i="13"/>
  <c r="BE14" i="13"/>
  <c r="BF14" i="13"/>
  <c r="BG14" i="13"/>
  <c r="BH14" i="13"/>
  <c r="BI14" i="13"/>
  <c r="BJ14" i="13"/>
  <c r="BJ100" i="13" s="1"/>
  <c r="BK14" i="13"/>
  <c r="BL14" i="13"/>
  <c r="BM14" i="13"/>
  <c r="BN14" i="13"/>
  <c r="BO14" i="13"/>
  <c r="AV15" i="13"/>
  <c r="AZ15" i="13" s="1"/>
  <c r="AW15" i="13"/>
  <c r="BA15" i="13" s="1"/>
  <c r="AX15" i="13"/>
  <c r="BB15" i="13" s="1"/>
  <c r="AY15" i="13"/>
  <c r="BC15" i="13" s="1"/>
  <c r="BE15" i="13"/>
  <c r="BE101" i="13" s="1"/>
  <c r="BF15" i="13"/>
  <c r="BG15" i="13"/>
  <c r="BH15" i="13"/>
  <c r="BI15" i="13"/>
  <c r="BJ15" i="13"/>
  <c r="BK15" i="13"/>
  <c r="BK101" i="13" s="1"/>
  <c r="BL15" i="13"/>
  <c r="BM15" i="13"/>
  <c r="BM101" i="13" s="1"/>
  <c r="BN15" i="13"/>
  <c r="BO15" i="13"/>
  <c r="AV16" i="13"/>
  <c r="AW16" i="13"/>
  <c r="BA16" i="13" s="1"/>
  <c r="AX16" i="13"/>
  <c r="BB16" i="13" s="1"/>
  <c r="AY16" i="13"/>
  <c r="AZ16" i="13"/>
  <c r="BC16" i="13"/>
  <c r="BE16" i="13"/>
  <c r="BF16" i="13"/>
  <c r="BG16" i="13"/>
  <c r="BH16" i="13"/>
  <c r="BI16" i="13"/>
  <c r="BJ16" i="13"/>
  <c r="BJ102" i="13" s="1"/>
  <c r="BK16" i="13"/>
  <c r="BL16" i="13"/>
  <c r="BL102" i="13" s="1"/>
  <c r="BM16" i="13"/>
  <c r="BN16" i="13"/>
  <c r="BO16" i="13"/>
  <c r="AV17" i="13"/>
  <c r="AW17" i="13"/>
  <c r="AX17" i="13"/>
  <c r="AX103" i="13" s="1"/>
  <c r="AY17" i="13"/>
  <c r="AY103" i="13" s="1"/>
  <c r="BB17" i="13"/>
  <c r="BB108" i="13" s="1"/>
  <c r="BE17" i="13"/>
  <c r="BE103" i="13" s="1"/>
  <c r="BF17" i="13"/>
  <c r="BF103" i="13" s="1"/>
  <c r="BG17" i="13"/>
  <c r="BH17" i="13"/>
  <c r="BI17" i="13"/>
  <c r="BI103" i="13" s="1"/>
  <c r="BJ17" i="13"/>
  <c r="BJ114" i="13" s="1"/>
  <c r="BK17" i="13"/>
  <c r="BK103" i="13" s="1"/>
  <c r="BL17" i="13"/>
  <c r="BD17" i="13" s="1"/>
  <c r="BM17" i="13"/>
  <c r="BM103" i="13"/>
  <c r="BN17" i="13"/>
  <c r="BO17" i="13"/>
  <c r="AV18" i="13"/>
  <c r="AZ18" i="13" s="1"/>
  <c r="AW18" i="13"/>
  <c r="AX18" i="13"/>
  <c r="BB18" i="13" s="1"/>
  <c r="AY18" i="13"/>
  <c r="BE18" i="13"/>
  <c r="BF18" i="13"/>
  <c r="BF104" i="13" s="1"/>
  <c r="BG18" i="13"/>
  <c r="BH18" i="13"/>
  <c r="BI18" i="13"/>
  <c r="BJ18" i="13"/>
  <c r="BJ104" i="13" s="1"/>
  <c r="BK18" i="13"/>
  <c r="BL18" i="13"/>
  <c r="BD18" i="13" s="1"/>
  <c r="BD104" i="13" s="1"/>
  <c r="BM18" i="13"/>
  <c r="BN18" i="13"/>
  <c r="BN104" i="13" s="1"/>
  <c r="BO18" i="13"/>
  <c r="AV19" i="13"/>
  <c r="AW19" i="13"/>
  <c r="AX19" i="13"/>
  <c r="AY19" i="13"/>
  <c r="BA19" i="13"/>
  <c r="BE19" i="13"/>
  <c r="BF19" i="13"/>
  <c r="BF105" i="13" s="1"/>
  <c r="BG19" i="13"/>
  <c r="BG105" i="13" s="1"/>
  <c r="BH19" i="13"/>
  <c r="BI19" i="13"/>
  <c r="BJ19" i="13"/>
  <c r="BJ105" i="13" s="1"/>
  <c r="BK19" i="13"/>
  <c r="BK105" i="13" s="1"/>
  <c r="BL19" i="13"/>
  <c r="BM19" i="13"/>
  <c r="BM105" i="13" s="1"/>
  <c r="BN19" i="13"/>
  <c r="BN105" i="13" s="1"/>
  <c r="BO19" i="13"/>
  <c r="BO105" i="13"/>
  <c r="AV20" i="13"/>
  <c r="AZ20" i="13" s="1"/>
  <c r="AW20" i="13"/>
  <c r="BA20" i="13" s="1"/>
  <c r="AX20" i="13"/>
  <c r="BB20" i="13" s="1"/>
  <c r="AY20" i="13"/>
  <c r="BE20" i="13"/>
  <c r="BF20" i="13"/>
  <c r="BF106" i="13" s="1"/>
  <c r="BG20" i="13"/>
  <c r="BG106" i="13" s="1"/>
  <c r="BH20" i="13"/>
  <c r="BH106" i="13" s="1"/>
  <c r="BI20" i="13"/>
  <c r="BJ20" i="13"/>
  <c r="BK20" i="13"/>
  <c r="BL20" i="13"/>
  <c r="BM20" i="13"/>
  <c r="BM106" i="13" s="1"/>
  <c r="BN20" i="13"/>
  <c r="BN106" i="13"/>
  <c r="BO20" i="13"/>
  <c r="AV21" i="13"/>
  <c r="AW21" i="13"/>
  <c r="BA21" i="13" s="1"/>
  <c r="AX21" i="13"/>
  <c r="AY21" i="13"/>
  <c r="BB21" i="13"/>
  <c r="BE21" i="13"/>
  <c r="BE107" i="13"/>
  <c r="BF21" i="13"/>
  <c r="BG21" i="13"/>
  <c r="BG107" i="13" s="1"/>
  <c r="BH21" i="13"/>
  <c r="BI21" i="13"/>
  <c r="BJ21" i="13"/>
  <c r="BK21" i="13"/>
  <c r="BK107" i="13" s="1"/>
  <c r="BL21" i="13"/>
  <c r="BM21" i="13"/>
  <c r="BM107" i="13" s="1"/>
  <c r="BN21" i="13"/>
  <c r="BO21" i="13"/>
  <c r="AV22" i="13"/>
  <c r="AZ22" i="13" s="1"/>
  <c r="AW22" i="13"/>
  <c r="BA22" i="13" s="1"/>
  <c r="AX22" i="13"/>
  <c r="BB22" i="13" s="1"/>
  <c r="AY22" i="13"/>
  <c r="BE22" i="13"/>
  <c r="BF22" i="13"/>
  <c r="BF108" i="13" s="1"/>
  <c r="BG22" i="13"/>
  <c r="BH22" i="13"/>
  <c r="BI22" i="13"/>
  <c r="BJ22" i="13"/>
  <c r="BK22" i="13"/>
  <c r="BL22" i="13"/>
  <c r="BL108" i="13" s="1"/>
  <c r="BM22" i="13"/>
  <c r="BM108" i="13" s="1"/>
  <c r="BN22" i="13"/>
  <c r="BN108" i="13" s="1"/>
  <c r="BO22" i="13"/>
  <c r="AV23" i="13"/>
  <c r="AZ23" i="13" s="1"/>
  <c r="AW23" i="13"/>
  <c r="BA23" i="13" s="1"/>
  <c r="AX23" i="13"/>
  <c r="AY23" i="13"/>
  <c r="AY109" i="13" s="1"/>
  <c r="BE23" i="13"/>
  <c r="BF23" i="13"/>
  <c r="BF109" i="13" s="1"/>
  <c r="BG23" i="13"/>
  <c r="BH23" i="13"/>
  <c r="BI23" i="13"/>
  <c r="BJ23" i="13"/>
  <c r="BK23" i="13"/>
  <c r="BK109" i="13" s="1"/>
  <c r="BL23" i="13"/>
  <c r="BM23" i="13"/>
  <c r="BM109" i="13" s="1"/>
  <c r="BN23" i="13"/>
  <c r="BO23" i="13"/>
  <c r="AV24" i="13"/>
  <c r="AZ24" i="13" s="1"/>
  <c r="AW24" i="13"/>
  <c r="BA24" i="13" s="1"/>
  <c r="AX24" i="13"/>
  <c r="AY24" i="13"/>
  <c r="BB24" i="13"/>
  <c r="BC24" i="13"/>
  <c r="BE24" i="13"/>
  <c r="BF24" i="13"/>
  <c r="BF110" i="13"/>
  <c r="BG24" i="13"/>
  <c r="BH24" i="13"/>
  <c r="BH110" i="13" s="1"/>
  <c r="BI24" i="13"/>
  <c r="BI110" i="13" s="1"/>
  <c r="BJ24" i="13"/>
  <c r="BK24" i="13"/>
  <c r="BL24" i="13"/>
  <c r="BM24" i="13"/>
  <c r="BN24" i="13"/>
  <c r="BN110" i="13" s="1"/>
  <c r="BO24" i="13"/>
  <c r="AV25" i="13"/>
  <c r="AW25" i="13"/>
  <c r="AX25" i="13"/>
  <c r="BB25" i="13" s="1"/>
  <c r="AX111" i="13"/>
  <c r="AY25" i="13"/>
  <c r="BE25" i="13"/>
  <c r="BE111" i="13"/>
  <c r="BF25" i="13"/>
  <c r="BF111" i="13" s="1"/>
  <c r="BG25" i="13"/>
  <c r="BH25" i="13"/>
  <c r="BH111" i="13" s="1"/>
  <c r="BI25" i="13"/>
  <c r="BJ25" i="13"/>
  <c r="BK25" i="13"/>
  <c r="BL25" i="13"/>
  <c r="BM25" i="13"/>
  <c r="BM111" i="13" s="1"/>
  <c r="BN25" i="13"/>
  <c r="BN111" i="13" s="1"/>
  <c r="BO25" i="13"/>
  <c r="AV26" i="13"/>
  <c r="AZ26" i="13" s="1"/>
  <c r="AW26" i="13"/>
  <c r="BA26" i="13" s="1"/>
  <c r="AX26" i="13"/>
  <c r="BB26" i="13" s="1"/>
  <c r="AY26" i="13"/>
  <c r="BE26" i="13"/>
  <c r="BF26" i="13"/>
  <c r="BF112" i="13" s="1"/>
  <c r="BG26" i="13"/>
  <c r="BH26" i="13"/>
  <c r="BH112" i="13" s="1"/>
  <c r="BI26" i="13"/>
  <c r="BI112" i="13" s="1"/>
  <c r="BJ26" i="13"/>
  <c r="BK26" i="13"/>
  <c r="BL26" i="13"/>
  <c r="BM26" i="13"/>
  <c r="BM112" i="13" s="1"/>
  <c r="BN26" i="13"/>
  <c r="BN112" i="13" s="1"/>
  <c r="BO26" i="13"/>
  <c r="BO112" i="13" s="1"/>
  <c r="AV27" i="13"/>
  <c r="AW27" i="13"/>
  <c r="BA27" i="13" s="1"/>
  <c r="AX27" i="13"/>
  <c r="AY27" i="13"/>
  <c r="BB27" i="13"/>
  <c r="BE27" i="13"/>
  <c r="BF27" i="13"/>
  <c r="BF113" i="13" s="1"/>
  <c r="BG27" i="13"/>
  <c r="BH27" i="13"/>
  <c r="BI27" i="13"/>
  <c r="BJ27" i="13"/>
  <c r="BK27" i="13"/>
  <c r="BL27" i="13"/>
  <c r="BM27" i="13"/>
  <c r="BM113" i="13" s="1"/>
  <c r="BN27" i="13"/>
  <c r="BN113" i="13" s="1"/>
  <c r="BO27" i="13"/>
  <c r="BO113" i="13"/>
  <c r="AV28" i="13"/>
  <c r="AW28" i="13"/>
  <c r="AX28" i="13"/>
  <c r="AY28" i="13"/>
  <c r="AZ28" i="13"/>
  <c r="BB28" i="13"/>
  <c r="BE28" i="13"/>
  <c r="BF28" i="13"/>
  <c r="BF114" i="13" s="1"/>
  <c r="BG28" i="13"/>
  <c r="BH28" i="13"/>
  <c r="BI28" i="13"/>
  <c r="BJ28" i="13"/>
  <c r="BK28" i="13"/>
  <c r="BK114" i="13" s="1"/>
  <c r="BL28" i="13"/>
  <c r="BM28" i="13"/>
  <c r="BM114" i="13" s="1"/>
  <c r="BN28" i="13"/>
  <c r="BN114" i="13" s="1"/>
  <c r="BO28" i="13"/>
  <c r="AV29" i="13"/>
  <c r="AW29" i="13"/>
  <c r="AX29" i="13"/>
  <c r="AY29" i="13"/>
  <c r="AY115" i="13" s="1"/>
  <c r="BB29" i="13"/>
  <c r="BE29" i="13"/>
  <c r="BE115" i="13" s="1"/>
  <c r="BF29" i="13"/>
  <c r="BF115" i="13" s="1"/>
  <c r="BG29" i="13"/>
  <c r="BH29" i="13"/>
  <c r="BI29" i="13"/>
  <c r="BJ29" i="13"/>
  <c r="BK29" i="13"/>
  <c r="BK115" i="13" s="1"/>
  <c r="BL29" i="13"/>
  <c r="BM29" i="13"/>
  <c r="BM115" i="13" s="1"/>
  <c r="BN29" i="13"/>
  <c r="BN115" i="13" s="1"/>
  <c r="BO29" i="13"/>
  <c r="AV30" i="13"/>
  <c r="AZ30" i="13" s="1"/>
  <c r="AW30" i="13"/>
  <c r="BA30" i="13" s="1"/>
  <c r="AX30" i="13"/>
  <c r="BB30" i="13" s="1"/>
  <c r="AY30" i="13"/>
  <c r="BE30" i="13"/>
  <c r="BF30" i="13"/>
  <c r="BF116" i="13" s="1"/>
  <c r="BG30" i="13"/>
  <c r="BH30" i="13"/>
  <c r="BI30" i="13"/>
  <c r="BJ30" i="13"/>
  <c r="BK30" i="13"/>
  <c r="BL30" i="13"/>
  <c r="BM30" i="13"/>
  <c r="BM116" i="13" s="1"/>
  <c r="BN30" i="13"/>
  <c r="BN116" i="13" s="1"/>
  <c r="BO30" i="13"/>
  <c r="AV31" i="13"/>
  <c r="AW31" i="13"/>
  <c r="AW117" i="13" s="1"/>
  <c r="AX31" i="13"/>
  <c r="AY31" i="13"/>
  <c r="AY117" i="13" s="1"/>
  <c r="BA31" i="13"/>
  <c r="BA117" i="13" s="1"/>
  <c r="BC31" i="13"/>
  <c r="BC118" i="13" s="1"/>
  <c r="BE31" i="13"/>
  <c r="BF31" i="13"/>
  <c r="BF117" i="13" s="1"/>
  <c r="BG31" i="13"/>
  <c r="BG117" i="13" s="1"/>
  <c r="BH31" i="13"/>
  <c r="BI31" i="13"/>
  <c r="BI119" i="13" s="1"/>
  <c r="BI117" i="13"/>
  <c r="BJ31" i="13"/>
  <c r="BJ117" i="13" s="1"/>
  <c r="BK31" i="13"/>
  <c r="BL31" i="13"/>
  <c r="BM31" i="13"/>
  <c r="BM121" i="13" s="1"/>
  <c r="BN31" i="13"/>
  <c r="BD31" i="13" s="1"/>
  <c r="BO31" i="13"/>
  <c r="BO117" i="13" s="1"/>
  <c r="AV32" i="13"/>
  <c r="AZ32" i="13" s="1"/>
  <c r="AW32" i="13"/>
  <c r="AX32" i="13"/>
  <c r="BB32" i="13" s="1"/>
  <c r="AY32" i="13"/>
  <c r="AY118" i="13" s="1"/>
  <c r="BC32" i="13"/>
  <c r="BE32" i="13"/>
  <c r="BF32" i="13"/>
  <c r="BF118" i="13" s="1"/>
  <c r="BG32" i="13"/>
  <c r="BH32" i="13"/>
  <c r="BI32" i="13"/>
  <c r="BJ32" i="13"/>
  <c r="BK32" i="13"/>
  <c r="BL32" i="13"/>
  <c r="BM32" i="13"/>
  <c r="BM118" i="13" s="1"/>
  <c r="BN32" i="13"/>
  <c r="BO32" i="13"/>
  <c r="BO118" i="13" s="1"/>
  <c r="AV33" i="13"/>
  <c r="AW33" i="13"/>
  <c r="AX33" i="13"/>
  <c r="BB33" i="13" s="1"/>
  <c r="AY33" i="13"/>
  <c r="BE33" i="13"/>
  <c r="BF33" i="13"/>
  <c r="BF119" i="13" s="1"/>
  <c r="BG33" i="13"/>
  <c r="BG119" i="13" s="1"/>
  <c r="BH33" i="13"/>
  <c r="BI33" i="13"/>
  <c r="BJ33" i="13"/>
  <c r="BK33" i="13"/>
  <c r="BL33" i="13"/>
  <c r="BM33" i="13"/>
  <c r="BN33" i="13"/>
  <c r="BO33" i="13"/>
  <c r="AV34" i="13"/>
  <c r="AZ34" i="13" s="1"/>
  <c r="AW34" i="13"/>
  <c r="AX34" i="13"/>
  <c r="BB34" i="13" s="1"/>
  <c r="AY34" i="13"/>
  <c r="BE34" i="13"/>
  <c r="BE120" i="13" s="1"/>
  <c r="BF34" i="13"/>
  <c r="BF120" i="13" s="1"/>
  <c r="BG34" i="13"/>
  <c r="BH34" i="13"/>
  <c r="BI34" i="13"/>
  <c r="BJ34" i="13"/>
  <c r="BK34" i="13"/>
  <c r="BL34" i="13"/>
  <c r="BM34" i="13"/>
  <c r="BM120" i="13" s="1"/>
  <c r="BN34" i="13"/>
  <c r="BO34" i="13"/>
  <c r="BO120" i="13" s="1"/>
  <c r="AV35" i="13"/>
  <c r="AW35" i="13"/>
  <c r="AX35" i="13"/>
  <c r="AY35" i="13"/>
  <c r="AY121" i="13"/>
  <c r="BC35" i="13"/>
  <c r="BC121" i="13" s="1"/>
  <c r="BE35" i="13"/>
  <c r="BD35" i="13" s="1"/>
  <c r="BF35" i="13"/>
  <c r="BF121" i="13" s="1"/>
  <c r="BG35" i="13"/>
  <c r="BH35" i="13"/>
  <c r="BI35" i="13"/>
  <c r="BI121" i="13"/>
  <c r="BJ35" i="13"/>
  <c r="BJ121" i="13" s="1"/>
  <c r="BK35" i="13"/>
  <c r="BL35" i="13"/>
  <c r="BM35" i="13"/>
  <c r="BN35" i="13"/>
  <c r="BO35" i="13"/>
  <c r="AV36" i="13"/>
  <c r="AZ36" i="13" s="1"/>
  <c r="AW36" i="13"/>
  <c r="AW122" i="13" s="1"/>
  <c r="AX36" i="13"/>
  <c r="AY36" i="13"/>
  <c r="BC36" i="13" s="1"/>
  <c r="BE36" i="13"/>
  <c r="BF36" i="13"/>
  <c r="BF122" i="13" s="1"/>
  <c r="BG36" i="13"/>
  <c r="BH36" i="13"/>
  <c r="BI36" i="13"/>
  <c r="BI122" i="13" s="1"/>
  <c r="BJ36" i="13"/>
  <c r="BJ122" i="13" s="1"/>
  <c r="BK36" i="13"/>
  <c r="BL36" i="13"/>
  <c r="BM36" i="13"/>
  <c r="BN36" i="13"/>
  <c r="BO36" i="13"/>
  <c r="AV37" i="13"/>
  <c r="AZ37" i="13" s="1"/>
  <c r="AW37" i="13"/>
  <c r="AX37" i="13"/>
  <c r="AX123" i="13" s="1"/>
  <c r="AY37" i="13"/>
  <c r="BC37" i="13" s="1"/>
  <c r="BE37" i="13"/>
  <c r="BF37" i="13"/>
  <c r="BF123" i="13" s="1"/>
  <c r="BG37" i="13"/>
  <c r="BG123" i="13" s="1"/>
  <c r="BH37" i="13"/>
  <c r="BI37" i="13"/>
  <c r="BJ37" i="13"/>
  <c r="BK37" i="13"/>
  <c r="BL37" i="13"/>
  <c r="BM37" i="13"/>
  <c r="BM123" i="13" s="1"/>
  <c r="BN37" i="13"/>
  <c r="BO37" i="13"/>
  <c r="AV38" i="13"/>
  <c r="AZ38" i="13" s="1"/>
  <c r="AW38" i="13"/>
  <c r="AX38" i="13"/>
  <c r="AY38" i="13"/>
  <c r="BE38" i="13"/>
  <c r="BF38" i="13"/>
  <c r="BF124" i="13" s="1"/>
  <c r="BG38" i="13"/>
  <c r="BG124" i="13" s="1"/>
  <c r="BH38" i="13"/>
  <c r="BI38" i="13"/>
  <c r="BI124" i="13" s="1"/>
  <c r="BJ38" i="13"/>
  <c r="BJ124" i="13" s="1"/>
  <c r="BK38" i="13"/>
  <c r="BL38" i="13"/>
  <c r="BL124" i="13" s="1"/>
  <c r="BM38" i="13"/>
  <c r="BN38" i="13"/>
  <c r="BO38" i="13"/>
  <c r="BO124" i="13" s="1"/>
  <c r="AV39" i="13"/>
  <c r="AW39" i="13"/>
  <c r="AX39" i="13"/>
  <c r="BB39" i="13" s="1"/>
  <c r="AY39" i="13"/>
  <c r="BC39" i="13" s="1"/>
  <c r="BE39" i="13"/>
  <c r="BF39" i="13"/>
  <c r="BF125" i="13" s="1"/>
  <c r="BG39" i="13"/>
  <c r="BG125" i="13" s="1"/>
  <c r="BH39" i="13"/>
  <c r="BI39" i="13"/>
  <c r="BI125" i="13" s="1"/>
  <c r="BJ39" i="13"/>
  <c r="BJ125" i="13" s="1"/>
  <c r="BK39" i="13"/>
  <c r="BL39" i="13"/>
  <c r="BL125" i="13" s="1"/>
  <c r="BM39" i="13"/>
  <c r="BM125" i="13"/>
  <c r="BN39" i="13"/>
  <c r="BN125" i="13" s="1"/>
  <c r="BO39" i="13"/>
  <c r="AV40" i="13"/>
  <c r="AZ40" i="13" s="1"/>
  <c r="AW40" i="13"/>
  <c r="AX40" i="13"/>
  <c r="AY40" i="13"/>
  <c r="BB40" i="13"/>
  <c r="BE40" i="13"/>
  <c r="BD40" i="13" s="1"/>
  <c r="BF40" i="13"/>
  <c r="BF126" i="13" s="1"/>
  <c r="BG40" i="13"/>
  <c r="BG126" i="13" s="1"/>
  <c r="BH40" i="13"/>
  <c r="BI40" i="13"/>
  <c r="BJ40" i="13"/>
  <c r="BK40" i="13"/>
  <c r="BL40" i="13"/>
  <c r="BL126" i="13" s="1"/>
  <c r="BM40" i="13"/>
  <c r="BM126" i="13" s="1"/>
  <c r="BN40" i="13"/>
  <c r="BO40" i="13"/>
  <c r="BO126" i="13" s="1"/>
  <c r="AV41" i="13"/>
  <c r="AW41" i="13"/>
  <c r="AX41" i="13"/>
  <c r="AY41" i="13"/>
  <c r="AZ41" i="13"/>
  <c r="BE41" i="13"/>
  <c r="BF41" i="13"/>
  <c r="BF127" i="13" s="1"/>
  <c r="BG41" i="13"/>
  <c r="BH41" i="13"/>
  <c r="BI41" i="13"/>
  <c r="BI127" i="13" s="1"/>
  <c r="BJ41" i="13"/>
  <c r="BJ127" i="13" s="1"/>
  <c r="BK41" i="13"/>
  <c r="BK127" i="13" s="1"/>
  <c r="BL41" i="13"/>
  <c r="BM41" i="13"/>
  <c r="BN41" i="13"/>
  <c r="BO41" i="13"/>
  <c r="AV42" i="13"/>
  <c r="AZ42" i="13" s="1"/>
  <c r="AW42" i="13"/>
  <c r="AX42" i="13"/>
  <c r="BB42" i="13" s="1"/>
  <c r="AY42" i="13"/>
  <c r="BE42" i="13"/>
  <c r="BF42" i="13"/>
  <c r="BF128" i="13" s="1"/>
  <c r="BG42" i="13"/>
  <c r="BG128" i="13" s="1"/>
  <c r="BH42" i="13"/>
  <c r="BI42" i="13"/>
  <c r="BJ42" i="13"/>
  <c r="BK42" i="13"/>
  <c r="BL42" i="13"/>
  <c r="BM42" i="13"/>
  <c r="BM128" i="13"/>
  <c r="BN42" i="13"/>
  <c r="BO42" i="13"/>
  <c r="BO128" i="13" s="1"/>
  <c r="AV43" i="13"/>
  <c r="AZ43" i="13" s="1"/>
  <c r="AW43" i="13"/>
  <c r="AX43" i="13"/>
  <c r="BB43" i="13" s="1"/>
  <c r="AY43" i="13"/>
  <c r="BC43" i="13" s="1"/>
  <c r="BE43" i="13"/>
  <c r="BF43" i="13"/>
  <c r="BF129" i="13" s="1"/>
  <c r="BG43" i="13"/>
  <c r="BG129" i="13" s="1"/>
  <c r="BH43" i="13"/>
  <c r="BI43" i="13"/>
  <c r="BJ43" i="13"/>
  <c r="BK43" i="13"/>
  <c r="BL43" i="13"/>
  <c r="BM43" i="13"/>
  <c r="BM129" i="13" s="1"/>
  <c r="BN43" i="13"/>
  <c r="BO43" i="13"/>
  <c r="BO129" i="13" s="1"/>
  <c r="AV44" i="13"/>
  <c r="AW44" i="13"/>
  <c r="AX44" i="13"/>
  <c r="AX130" i="13" s="1"/>
  <c r="AY44" i="13"/>
  <c r="AZ44" i="13"/>
  <c r="BB44" i="13"/>
  <c r="BC44" i="13"/>
  <c r="BE44" i="13"/>
  <c r="BF44" i="13"/>
  <c r="BF130" i="13" s="1"/>
  <c r="BG44" i="13"/>
  <c r="BH44" i="13"/>
  <c r="BI44" i="13"/>
  <c r="BJ44" i="13"/>
  <c r="BJ130" i="13" s="1"/>
  <c r="BK44" i="13"/>
  <c r="BL44" i="13"/>
  <c r="BM44" i="13"/>
  <c r="BM130" i="13" s="1"/>
  <c r="BN44" i="13"/>
  <c r="BO44" i="13"/>
  <c r="AV45" i="13"/>
  <c r="AW45" i="13"/>
  <c r="AW131" i="13"/>
  <c r="AX45" i="13"/>
  <c r="AY45" i="13"/>
  <c r="AY133" i="13" s="1"/>
  <c r="BA45" i="13"/>
  <c r="BE45" i="13"/>
  <c r="BF45" i="13"/>
  <c r="BF131" i="13" s="1"/>
  <c r="BG45" i="13"/>
  <c r="BG138" i="13" s="1"/>
  <c r="BG131" i="13"/>
  <c r="BH45" i="13"/>
  <c r="BH131" i="13" s="1"/>
  <c r="BI45" i="13"/>
  <c r="BJ45" i="13"/>
  <c r="BK45" i="13"/>
  <c r="BL45" i="13"/>
  <c r="BM45" i="13"/>
  <c r="BM131" i="13" s="1"/>
  <c r="BN45" i="13"/>
  <c r="BO45" i="13"/>
  <c r="AV46" i="13"/>
  <c r="AZ46" i="13" s="1"/>
  <c r="AW46" i="13"/>
  <c r="AX46" i="13"/>
  <c r="BB46" i="13" s="1"/>
  <c r="AY46" i="13"/>
  <c r="BC46" i="13" s="1"/>
  <c r="BE46" i="13"/>
  <c r="BD46" i="13" s="1"/>
  <c r="BD132" i="13" s="1"/>
  <c r="BF46" i="13"/>
  <c r="BG46" i="13"/>
  <c r="BG132" i="13" s="1"/>
  <c r="BH46" i="13"/>
  <c r="BH132" i="13" s="1"/>
  <c r="BI46" i="13"/>
  <c r="BJ46" i="13"/>
  <c r="BK46" i="13"/>
  <c r="BL46" i="13"/>
  <c r="BM46" i="13"/>
  <c r="BM132" i="13" s="1"/>
  <c r="BN46" i="13"/>
  <c r="BN132" i="13" s="1"/>
  <c r="BO46" i="13"/>
  <c r="AV47" i="13"/>
  <c r="AW47" i="13"/>
  <c r="AX47" i="13"/>
  <c r="AY47" i="13"/>
  <c r="BC47" i="13" s="1"/>
  <c r="BE47" i="13"/>
  <c r="BF47" i="13"/>
  <c r="BF133" i="13" s="1"/>
  <c r="BG47" i="13"/>
  <c r="BH47" i="13"/>
  <c r="BI47" i="13"/>
  <c r="BJ47" i="13"/>
  <c r="BK47" i="13"/>
  <c r="BL47" i="13"/>
  <c r="BM47" i="13"/>
  <c r="BM133" i="13" s="1"/>
  <c r="BN47" i="13"/>
  <c r="BO47" i="13"/>
  <c r="AV48" i="13"/>
  <c r="AW48" i="13"/>
  <c r="AX48" i="13"/>
  <c r="AX134" i="13" s="1"/>
  <c r="AY48" i="13"/>
  <c r="AZ48" i="13"/>
  <c r="BB48" i="13"/>
  <c r="BC48" i="13"/>
  <c r="BE48" i="13"/>
  <c r="BD48" i="13" s="1"/>
  <c r="BF48" i="13"/>
  <c r="BF134" i="13" s="1"/>
  <c r="BG48" i="13"/>
  <c r="BG134" i="13" s="1"/>
  <c r="BH48" i="13"/>
  <c r="BI48" i="13"/>
  <c r="BI134" i="13" s="1"/>
  <c r="BJ48" i="13"/>
  <c r="BK48" i="13"/>
  <c r="BK134" i="13" s="1"/>
  <c r="BL48" i="13"/>
  <c r="BM48" i="13"/>
  <c r="BN48" i="13"/>
  <c r="BO48" i="13"/>
  <c r="AV49" i="13"/>
  <c r="AW49" i="13"/>
  <c r="AX49" i="13"/>
  <c r="AY49" i="13"/>
  <c r="BC49" i="13" s="1"/>
  <c r="AY135" i="13"/>
  <c r="BE49" i="13"/>
  <c r="BF49" i="13"/>
  <c r="BF135" i="13" s="1"/>
  <c r="BG49" i="13"/>
  <c r="BG135" i="13" s="1"/>
  <c r="BH49" i="13"/>
  <c r="BI49" i="13"/>
  <c r="BJ49" i="13"/>
  <c r="BK49" i="13"/>
  <c r="BK135" i="13" s="1"/>
  <c r="BL49" i="13"/>
  <c r="BM49" i="13"/>
  <c r="BN49" i="13"/>
  <c r="BO49" i="13"/>
  <c r="AV50" i="13"/>
  <c r="AW50" i="13"/>
  <c r="AX50" i="13"/>
  <c r="BB50" i="13" s="1"/>
  <c r="AY50" i="13"/>
  <c r="BE50" i="13"/>
  <c r="BF50" i="13"/>
  <c r="BF136" i="13" s="1"/>
  <c r="BG50" i="13"/>
  <c r="BG136" i="13" s="1"/>
  <c r="BH50" i="13"/>
  <c r="BI50" i="13"/>
  <c r="BJ50" i="13"/>
  <c r="BK50" i="13"/>
  <c r="BL50" i="13"/>
  <c r="BM50" i="13"/>
  <c r="BN50" i="13"/>
  <c r="BO50" i="13"/>
  <c r="BO136" i="13" s="1"/>
  <c r="AV51" i="13"/>
  <c r="AZ51" i="13" s="1"/>
  <c r="AW51" i="13"/>
  <c r="AX51" i="13"/>
  <c r="AY51" i="13"/>
  <c r="BE51" i="13"/>
  <c r="BF51" i="13"/>
  <c r="BG51" i="13"/>
  <c r="BG137" i="13" s="1"/>
  <c r="BH51" i="13"/>
  <c r="BI51" i="13"/>
  <c r="BI137" i="13" s="1"/>
  <c r="BJ51" i="13"/>
  <c r="BK51" i="13"/>
  <c r="BK137" i="13" s="1"/>
  <c r="BL51" i="13"/>
  <c r="BL137" i="13" s="1"/>
  <c r="BM51" i="13"/>
  <c r="BN51" i="13"/>
  <c r="BO51" i="13"/>
  <c r="AV52" i="13"/>
  <c r="AW52" i="13"/>
  <c r="AX52" i="13"/>
  <c r="AY52" i="13"/>
  <c r="BB52" i="13"/>
  <c r="BE52" i="13"/>
  <c r="BD52" i="13" s="1"/>
  <c r="BF52" i="13"/>
  <c r="BF138" i="13" s="1"/>
  <c r="BG52" i="13"/>
  <c r="BH52" i="13"/>
  <c r="BI52" i="13"/>
  <c r="BJ52" i="13"/>
  <c r="BJ138" i="13"/>
  <c r="BK52" i="13"/>
  <c r="BL52" i="13"/>
  <c r="BL138" i="13" s="1"/>
  <c r="BM52" i="13"/>
  <c r="BN52" i="13"/>
  <c r="BO52" i="13"/>
  <c r="AV53" i="13"/>
  <c r="AW53" i="13"/>
  <c r="AX53" i="13"/>
  <c r="BB53" i="13" s="1"/>
  <c r="AY53" i="13"/>
  <c r="AY139" i="13" s="1"/>
  <c r="BC53" i="13"/>
  <c r="BE53" i="13"/>
  <c r="BF53" i="13"/>
  <c r="BF139" i="13" s="1"/>
  <c r="BG53" i="13"/>
  <c r="BG139" i="13" s="1"/>
  <c r="BH53" i="13"/>
  <c r="BI53" i="13"/>
  <c r="BJ53" i="13"/>
  <c r="BK53" i="13"/>
  <c r="BK139" i="13" s="1"/>
  <c r="BL53" i="13"/>
  <c r="BL139" i="13" s="1"/>
  <c r="BM53" i="13"/>
  <c r="BM139" i="13" s="1"/>
  <c r="BN53" i="13"/>
  <c r="BO53" i="13"/>
  <c r="AV54" i="13"/>
  <c r="AZ54" i="13" s="1"/>
  <c r="AW54" i="13"/>
  <c r="AX54" i="13"/>
  <c r="AY54" i="13"/>
  <c r="BB54" i="13"/>
  <c r="BE54" i="13"/>
  <c r="BD54" i="13" s="1"/>
  <c r="BF54" i="13"/>
  <c r="BF140" i="13" s="1"/>
  <c r="BG54" i="13"/>
  <c r="BG140" i="13" s="1"/>
  <c r="BH54" i="13"/>
  <c r="BI54" i="13"/>
  <c r="BJ54" i="13"/>
  <c r="BK54" i="13"/>
  <c r="BK140" i="13" s="1"/>
  <c r="BL54" i="13"/>
  <c r="BM54" i="13"/>
  <c r="BM140" i="13" s="1"/>
  <c r="BN54" i="13"/>
  <c r="BO54" i="13"/>
  <c r="AV55" i="13"/>
  <c r="AW55" i="13"/>
  <c r="AX55" i="13"/>
  <c r="AY55" i="13"/>
  <c r="AY141" i="13"/>
  <c r="BA55" i="13"/>
  <c r="BC55" i="13"/>
  <c r="BE55" i="13"/>
  <c r="BF55" i="13"/>
  <c r="BF141" i="13" s="1"/>
  <c r="BG55" i="13"/>
  <c r="BH55" i="13"/>
  <c r="BI55" i="13"/>
  <c r="BJ55" i="13"/>
  <c r="BK55" i="13"/>
  <c r="BK141" i="13" s="1"/>
  <c r="BL55" i="13"/>
  <c r="BL141" i="13" s="1"/>
  <c r="BM55" i="13"/>
  <c r="BN55" i="13"/>
  <c r="BO55" i="13"/>
  <c r="AV56" i="13"/>
  <c r="AW56" i="13"/>
  <c r="AX56" i="13"/>
  <c r="AY56" i="13"/>
  <c r="BB56" i="13"/>
  <c r="BC56" i="13"/>
  <c r="BE56" i="13"/>
  <c r="BF56" i="13"/>
  <c r="BF142" i="13" s="1"/>
  <c r="BG56" i="13"/>
  <c r="BH56" i="13"/>
  <c r="BI56" i="13"/>
  <c r="BI142" i="13" s="1"/>
  <c r="BJ56" i="13"/>
  <c r="BK56" i="13"/>
  <c r="BK142" i="13" s="1"/>
  <c r="BL56" i="13"/>
  <c r="BL142" i="13" s="1"/>
  <c r="BM56" i="13"/>
  <c r="BN56" i="13"/>
  <c r="BO56" i="13"/>
  <c r="AV57" i="13"/>
  <c r="AZ57" i="13" s="1"/>
  <c r="AW57" i="13"/>
  <c r="AX57" i="13"/>
  <c r="BB57" i="13" s="1"/>
  <c r="AY57" i="13"/>
  <c r="BE57" i="13"/>
  <c r="BF57" i="13"/>
  <c r="BF143" i="13" s="1"/>
  <c r="BG57" i="13"/>
  <c r="BG143" i="13" s="1"/>
  <c r="BH57" i="13"/>
  <c r="BI57" i="13"/>
  <c r="BJ57" i="13"/>
  <c r="BK57" i="13"/>
  <c r="BK143" i="13"/>
  <c r="BL57" i="13"/>
  <c r="BM57" i="13"/>
  <c r="BN57" i="13"/>
  <c r="BO57" i="13"/>
  <c r="AV58" i="13"/>
  <c r="AZ58" i="13" s="1"/>
  <c r="AW58" i="13"/>
  <c r="AX58" i="13"/>
  <c r="AY58" i="13"/>
  <c r="BE58" i="13"/>
  <c r="BF58" i="13"/>
  <c r="BF144" i="13" s="1"/>
  <c r="BG58" i="13"/>
  <c r="BG144" i="13" s="1"/>
  <c r="BH58" i="13"/>
  <c r="BI58" i="13"/>
  <c r="BJ58" i="13"/>
  <c r="BK58" i="13"/>
  <c r="BK144" i="13" s="1"/>
  <c r="BL58" i="13"/>
  <c r="BM58" i="13"/>
  <c r="BM144" i="13"/>
  <c r="BN58" i="13"/>
  <c r="BO58" i="13"/>
  <c r="AV59" i="13"/>
  <c r="AZ59" i="13" s="1"/>
  <c r="AW59" i="13"/>
  <c r="AX59" i="13"/>
  <c r="AY59" i="13"/>
  <c r="BC59" i="13"/>
  <c r="BC145" i="13" s="1"/>
  <c r="BE59" i="13"/>
  <c r="BF59" i="13"/>
  <c r="BF145" i="13" s="1"/>
  <c r="BG59" i="13"/>
  <c r="BH59" i="13"/>
  <c r="BH145" i="13" s="1"/>
  <c r="BI59" i="13"/>
  <c r="BI145" i="13" s="1"/>
  <c r="BJ59" i="13"/>
  <c r="BJ145" i="13" s="1"/>
  <c r="BK59" i="13"/>
  <c r="BL59" i="13"/>
  <c r="BM59" i="13"/>
  <c r="BM145" i="13" s="1"/>
  <c r="BN59" i="13"/>
  <c r="BO59" i="13"/>
  <c r="BO145" i="13" s="1"/>
  <c r="AV60" i="13"/>
  <c r="AW60" i="13"/>
  <c r="AX60" i="13"/>
  <c r="AY60" i="13"/>
  <c r="BB60" i="13"/>
  <c r="BE60" i="13"/>
  <c r="BF60" i="13"/>
  <c r="BG60" i="13"/>
  <c r="BH60" i="13"/>
  <c r="BI60" i="13"/>
  <c r="BI146" i="13" s="1"/>
  <c r="BJ60" i="13"/>
  <c r="BK60" i="13"/>
  <c r="BL60" i="13"/>
  <c r="BM60" i="13"/>
  <c r="BM146" i="13" s="1"/>
  <c r="BN60" i="13"/>
  <c r="BO60" i="13"/>
  <c r="BO146" i="13" s="1"/>
  <c r="AV61" i="13"/>
  <c r="AW61" i="13"/>
  <c r="AX61" i="13"/>
  <c r="AY61" i="13"/>
  <c r="BC61" i="13" s="1"/>
  <c r="AZ61" i="13"/>
  <c r="BE61" i="13"/>
  <c r="BD61" i="13" s="1"/>
  <c r="BF61" i="13"/>
  <c r="BF147" i="13" s="1"/>
  <c r="BG61" i="13"/>
  <c r="BH61" i="13"/>
  <c r="BH147" i="13" s="1"/>
  <c r="BI61" i="13"/>
  <c r="BJ61" i="13"/>
  <c r="BK61" i="13"/>
  <c r="BL61" i="13"/>
  <c r="BL147" i="13" s="1"/>
  <c r="BM61" i="13"/>
  <c r="BM147" i="13" s="1"/>
  <c r="BN61" i="13"/>
  <c r="BO61" i="13"/>
  <c r="BO147" i="13" s="1"/>
  <c r="AV62" i="13"/>
  <c r="AW62" i="13"/>
  <c r="AX62" i="13"/>
  <c r="AY62" i="13"/>
  <c r="AZ62" i="13"/>
  <c r="BA62" i="13"/>
  <c r="BE62" i="13"/>
  <c r="BF62" i="13"/>
  <c r="BG62" i="13"/>
  <c r="BH62" i="13"/>
  <c r="BH148" i="13" s="1"/>
  <c r="BI62" i="13"/>
  <c r="BI148" i="13"/>
  <c r="BJ62" i="13"/>
  <c r="BK62" i="13"/>
  <c r="BK148" i="13" s="1"/>
  <c r="BL62" i="13"/>
  <c r="BM62" i="13"/>
  <c r="BN62" i="13"/>
  <c r="BO62" i="13"/>
  <c r="AV63" i="13"/>
  <c r="AW63" i="13"/>
  <c r="AX63" i="13"/>
  <c r="AY63" i="13"/>
  <c r="BA63" i="13"/>
  <c r="BE63" i="13"/>
  <c r="BF63" i="13"/>
  <c r="BG63" i="13"/>
  <c r="BH63" i="13"/>
  <c r="BH149" i="13" s="1"/>
  <c r="BI63" i="13"/>
  <c r="BI149" i="13" s="1"/>
  <c r="BJ63" i="13"/>
  <c r="BK63" i="13"/>
  <c r="BK149" i="13" s="1"/>
  <c r="BL63" i="13"/>
  <c r="BM63" i="13"/>
  <c r="BN63" i="13"/>
  <c r="BO63" i="13"/>
  <c r="AV64" i="13"/>
  <c r="AW64" i="13"/>
  <c r="BA64" i="13" s="1"/>
  <c r="AX64" i="13"/>
  <c r="BB64" i="13" s="1"/>
  <c r="AY64" i="13"/>
  <c r="BE64" i="13"/>
  <c r="BF64" i="13"/>
  <c r="BG64" i="13"/>
  <c r="BH64" i="13"/>
  <c r="BI64" i="13"/>
  <c r="BD64" i="13" s="1"/>
  <c r="BJ64" i="13"/>
  <c r="BJ150" i="13"/>
  <c r="BK64" i="13"/>
  <c r="BL64" i="13"/>
  <c r="BM64" i="13"/>
  <c r="BN64" i="13"/>
  <c r="BO64" i="13"/>
  <c r="AV65" i="13"/>
  <c r="AZ65" i="13" s="1"/>
  <c r="AW65" i="13"/>
  <c r="AX65" i="13"/>
  <c r="AY65" i="13"/>
  <c r="BC65" i="13" s="1"/>
  <c r="BE65" i="13"/>
  <c r="BF65" i="13"/>
  <c r="BG65" i="13"/>
  <c r="BH65" i="13"/>
  <c r="BH151" i="13"/>
  <c r="BI65" i="13"/>
  <c r="BJ65" i="13"/>
  <c r="BJ151" i="13" s="1"/>
  <c r="BK65" i="13"/>
  <c r="BL65" i="13"/>
  <c r="BM65" i="13"/>
  <c r="BN65" i="13"/>
  <c r="BN151" i="13" s="1"/>
  <c r="BO65" i="13"/>
  <c r="BO151" i="13" s="1"/>
  <c r="AV66" i="13"/>
  <c r="AZ66" i="13" s="1"/>
  <c r="AW66" i="13"/>
  <c r="BA66" i="13" s="1"/>
  <c r="AX66" i="13"/>
  <c r="AY66" i="13"/>
  <c r="BE66" i="13"/>
  <c r="BF66" i="13"/>
  <c r="BD66" i="13" s="1"/>
  <c r="BG66" i="13"/>
  <c r="BH66" i="13"/>
  <c r="BI66" i="13"/>
  <c r="BJ66" i="13"/>
  <c r="BK66" i="13"/>
  <c r="BL66" i="13"/>
  <c r="BM66" i="13"/>
  <c r="BN66" i="13"/>
  <c r="BO66" i="13"/>
  <c r="BO152" i="13" s="1"/>
  <c r="AV67" i="13"/>
  <c r="AW67" i="13"/>
  <c r="AX67" i="13"/>
  <c r="AY67" i="13"/>
  <c r="BA67" i="13"/>
  <c r="BC67" i="13"/>
  <c r="BE67" i="13"/>
  <c r="BF67" i="13"/>
  <c r="BG67" i="13"/>
  <c r="BH67" i="13"/>
  <c r="BI67" i="13"/>
  <c r="BI153" i="13" s="1"/>
  <c r="BJ67" i="13"/>
  <c r="BJ153" i="13"/>
  <c r="BK67" i="13"/>
  <c r="BL67" i="13"/>
  <c r="BL153" i="13" s="1"/>
  <c r="BM67" i="13"/>
  <c r="BN67" i="13"/>
  <c r="BN153" i="13" s="1"/>
  <c r="BO67" i="13"/>
  <c r="AV68" i="13"/>
  <c r="AZ68" i="13" s="1"/>
  <c r="AW68" i="13"/>
  <c r="BA68" i="13" s="1"/>
  <c r="AW154" i="13"/>
  <c r="AX68" i="13"/>
  <c r="AY68" i="13"/>
  <c r="BB68" i="13"/>
  <c r="BE68" i="13"/>
  <c r="BF68" i="13"/>
  <c r="BG68" i="13"/>
  <c r="BH68" i="13"/>
  <c r="BI68" i="13"/>
  <c r="BI154" i="13" s="1"/>
  <c r="BJ68" i="13"/>
  <c r="BK68" i="13"/>
  <c r="BK154" i="13" s="1"/>
  <c r="BL68" i="13"/>
  <c r="BM68" i="13"/>
  <c r="BN68" i="13"/>
  <c r="BO68" i="13"/>
  <c r="AV69" i="13"/>
  <c r="AW69" i="13"/>
  <c r="AX69" i="13"/>
  <c r="AY69" i="13"/>
  <c r="BA69" i="13"/>
  <c r="BC69" i="13"/>
  <c r="BE69" i="13"/>
  <c r="BF69" i="13"/>
  <c r="BG69" i="13"/>
  <c r="BH69" i="13"/>
  <c r="BI69" i="13"/>
  <c r="BJ69" i="13"/>
  <c r="BJ155" i="13" s="1"/>
  <c r="BK69" i="13"/>
  <c r="BK155" i="13" s="1"/>
  <c r="BL69" i="13"/>
  <c r="BM69" i="13"/>
  <c r="BN69" i="13"/>
  <c r="BO69" i="13"/>
  <c r="AV70" i="13"/>
  <c r="AZ70" i="13" s="1"/>
  <c r="AW70" i="13"/>
  <c r="BA70" i="13" s="1"/>
  <c r="AX70" i="13"/>
  <c r="AY70" i="13"/>
  <c r="AY156" i="13" s="1"/>
  <c r="BE70" i="13"/>
  <c r="BF70" i="13"/>
  <c r="BG70" i="13"/>
  <c r="BD70" i="13" s="1"/>
  <c r="BH70" i="13"/>
  <c r="BH156" i="13" s="1"/>
  <c r="BI70" i="13"/>
  <c r="BJ70" i="13"/>
  <c r="BK70" i="13"/>
  <c r="BL70" i="13"/>
  <c r="BM70" i="13"/>
  <c r="BN70" i="13"/>
  <c r="BO70" i="13"/>
  <c r="BO156" i="13" s="1"/>
  <c r="AV71" i="13"/>
  <c r="AW71" i="13"/>
  <c r="AX71" i="13"/>
  <c r="BB71" i="13" s="1"/>
  <c r="AY71" i="13"/>
  <c r="BE71" i="13"/>
  <c r="BF71" i="13"/>
  <c r="BD71" i="13" s="1"/>
  <c r="BG71" i="13"/>
  <c r="BH71" i="13"/>
  <c r="BH157" i="13" s="1"/>
  <c r="BI71" i="13"/>
  <c r="BJ71" i="13"/>
  <c r="BJ157" i="13" s="1"/>
  <c r="BK71" i="13"/>
  <c r="BL71" i="13"/>
  <c r="BM71" i="13"/>
  <c r="BN71" i="13"/>
  <c r="BN157" i="13" s="1"/>
  <c r="BO71" i="13"/>
  <c r="BO157" i="13" s="1"/>
  <c r="AV72" i="13"/>
  <c r="AZ72" i="13" s="1"/>
  <c r="AW72" i="13"/>
  <c r="AX72" i="13"/>
  <c r="AY72" i="13"/>
  <c r="BC72" i="13" s="1"/>
  <c r="BA72" i="13"/>
  <c r="BB72" i="13"/>
  <c r="BE72" i="13"/>
  <c r="BF72" i="13"/>
  <c r="BF158" i="13" s="1"/>
  <c r="BG72" i="13"/>
  <c r="BH72" i="13"/>
  <c r="BI72" i="13"/>
  <c r="BJ72" i="13"/>
  <c r="BK72" i="13"/>
  <c r="BK158" i="13" s="1"/>
  <c r="BL72" i="13"/>
  <c r="BM72" i="13"/>
  <c r="BN72" i="13"/>
  <c r="BN158" i="13" s="1"/>
  <c r="BO72" i="13"/>
  <c r="AV73" i="13"/>
  <c r="AW73" i="13"/>
  <c r="AX73" i="13"/>
  <c r="AX159" i="13" s="1"/>
  <c r="AY73" i="13"/>
  <c r="BC73" i="13" s="1"/>
  <c r="BC159" i="13" s="1"/>
  <c r="AY159" i="13"/>
  <c r="BE73" i="13"/>
  <c r="BE159" i="13" s="1"/>
  <c r="BF73" i="13"/>
  <c r="BG73" i="13"/>
  <c r="BG159" i="13" s="1"/>
  <c r="BH73" i="13"/>
  <c r="BH159" i="13"/>
  <c r="BI73" i="13"/>
  <c r="BJ73" i="13"/>
  <c r="BK73" i="13"/>
  <c r="BK159" i="13" s="1"/>
  <c r="BL73" i="13"/>
  <c r="BL159" i="13" s="1"/>
  <c r="BM73" i="13"/>
  <c r="BN73" i="13"/>
  <c r="BO73" i="13"/>
  <c r="BO159" i="13" s="1"/>
  <c r="AV74" i="13"/>
  <c r="AZ74" i="13" s="1"/>
  <c r="AW74" i="13"/>
  <c r="AX74" i="13"/>
  <c r="AY74" i="13"/>
  <c r="BE74" i="13"/>
  <c r="BF74" i="13"/>
  <c r="BG74" i="13"/>
  <c r="BG160" i="13" s="1"/>
  <c r="BH74" i="13"/>
  <c r="BH160" i="13" s="1"/>
  <c r="BI74" i="13"/>
  <c r="BJ74" i="13"/>
  <c r="BK74" i="13"/>
  <c r="BK160" i="13" s="1"/>
  <c r="BL74" i="13"/>
  <c r="BM74" i="13"/>
  <c r="BN74" i="13"/>
  <c r="BO74" i="13"/>
  <c r="BO160" i="13" s="1"/>
  <c r="AV75" i="13"/>
  <c r="AW75" i="13"/>
  <c r="AX75" i="13"/>
  <c r="BB75" i="13" s="1"/>
  <c r="AY75" i="13"/>
  <c r="BE75" i="13"/>
  <c r="BF75" i="13"/>
  <c r="BG75" i="13"/>
  <c r="BG161" i="13" s="1"/>
  <c r="BH75" i="13"/>
  <c r="BI75" i="13"/>
  <c r="BJ75" i="13"/>
  <c r="BK75" i="13"/>
  <c r="BK161" i="13" s="1"/>
  <c r="BL75" i="13"/>
  <c r="BL161" i="13" s="1"/>
  <c r="BM75" i="13"/>
  <c r="BN75" i="13"/>
  <c r="BO75" i="13"/>
  <c r="AV76" i="13"/>
  <c r="AZ76" i="13" s="1"/>
  <c r="AW76" i="13"/>
  <c r="AX76" i="13"/>
  <c r="AY76" i="13"/>
  <c r="AY162" i="13" s="1"/>
  <c r="BE76" i="13"/>
  <c r="BF76" i="13"/>
  <c r="BG76" i="13"/>
  <c r="BG162" i="13" s="1"/>
  <c r="BH76" i="13"/>
  <c r="BI76" i="13"/>
  <c r="BJ76" i="13"/>
  <c r="BK76" i="13"/>
  <c r="BK162" i="13" s="1"/>
  <c r="BL76" i="13"/>
  <c r="BL162" i="13" s="1"/>
  <c r="BM76" i="13"/>
  <c r="BN76" i="13"/>
  <c r="BO76" i="13"/>
  <c r="BO162" i="13"/>
  <c r="AV77" i="13"/>
  <c r="AZ77" i="13" s="1"/>
  <c r="AW77" i="13"/>
  <c r="BA77" i="13" s="1"/>
  <c r="AX77" i="13"/>
  <c r="AY77" i="13"/>
  <c r="BC77" i="13" s="1"/>
  <c r="BE77" i="13"/>
  <c r="BF77" i="13"/>
  <c r="BG77" i="13"/>
  <c r="BG163" i="13" s="1"/>
  <c r="BH77" i="13"/>
  <c r="BH163" i="13" s="1"/>
  <c r="BI77" i="13"/>
  <c r="BJ77" i="13"/>
  <c r="BK77" i="13"/>
  <c r="BL77" i="13"/>
  <c r="BL163" i="13" s="1"/>
  <c r="BM77" i="13"/>
  <c r="BN77" i="13"/>
  <c r="BN163" i="13" s="1"/>
  <c r="BO77" i="13"/>
  <c r="BO163" i="13" s="1"/>
  <c r="AV78" i="13"/>
  <c r="AW78" i="13"/>
  <c r="AX78" i="13"/>
  <c r="AX164" i="13"/>
  <c r="AY78" i="13"/>
  <c r="BC78" i="13" s="1"/>
  <c r="BB78" i="13"/>
  <c r="BE78" i="13"/>
  <c r="BF78" i="13"/>
  <c r="BG78" i="13"/>
  <c r="BG164" i="13" s="1"/>
  <c r="BH78" i="13"/>
  <c r="BI78" i="13"/>
  <c r="BJ78" i="13"/>
  <c r="BJ164" i="13" s="1"/>
  <c r="BK78" i="13"/>
  <c r="BL78" i="13"/>
  <c r="BL164" i="13" s="1"/>
  <c r="BM78" i="13"/>
  <c r="BN78" i="13"/>
  <c r="BO78" i="13"/>
  <c r="AV79" i="13"/>
  <c r="AZ79" i="13" s="1"/>
  <c r="AW79" i="13"/>
  <c r="AW165" i="13"/>
  <c r="AX79" i="13"/>
  <c r="AY79" i="13"/>
  <c r="BA79" i="13"/>
  <c r="BE79" i="13"/>
  <c r="BF79" i="13"/>
  <c r="BG79" i="13"/>
  <c r="BG165" i="13" s="1"/>
  <c r="BH79" i="13"/>
  <c r="BH165" i="13" s="1"/>
  <c r="BI79" i="13"/>
  <c r="BI165" i="13" s="1"/>
  <c r="BJ79" i="13"/>
  <c r="BK79" i="13"/>
  <c r="BD79" i="13" s="1"/>
  <c r="BL79" i="13"/>
  <c r="BL165" i="13" s="1"/>
  <c r="BM79" i="13"/>
  <c r="BN79" i="13"/>
  <c r="BO79" i="13"/>
  <c r="AV80" i="13"/>
  <c r="AZ80" i="13" s="1"/>
  <c r="AW80" i="13"/>
  <c r="AX80" i="13"/>
  <c r="AX166" i="13" s="1"/>
  <c r="AY80" i="13"/>
  <c r="AY166" i="13" s="1"/>
  <c r="BE80" i="13"/>
  <c r="BF80" i="13"/>
  <c r="BG80" i="13"/>
  <c r="BG166" i="13" s="1"/>
  <c r="BH80" i="13"/>
  <c r="BH166" i="13" s="1"/>
  <c r="BI80" i="13"/>
  <c r="BI166" i="13" s="1"/>
  <c r="BJ80" i="13"/>
  <c r="BK80" i="13"/>
  <c r="BK166" i="13" s="1"/>
  <c r="BL80" i="13"/>
  <c r="BL166" i="13" s="1"/>
  <c r="BM80" i="13"/>
  <c r="BN80" i="13"/>
  <c r="BN166" i="13" s="1"/>
  <c r="BO80" i="13"/>
  <c r="AV81" i="13"/>
  <c r="AW81" i="13"/>
  <c r="AX81" i="13"/>
  <c r="AY81" i="13"/>
  <c r="BC81" i="13" s="1"/>
  <c r="BE81" i="13"/>
  <c r="BF81" i="13"/>
  <c r="BG81" i="13"/>
  <c r="BG167" i="13" s="1"/>
  <c r="BH81" i="13"/>
  <c r="BD81" i="13" s="1"/>
  <c r="BH167" i="13"/>
  <c r="BI81" i="13"/>
  <c r="BJ81" i="13"/>
  <c r="BK81" i="13"/>
  <c r="BL81" i="13"/>
  <c r="BL167" i="13" s="1"/>
  <c r="BM81" i="13"/>
  <c r="BN81" i="13"/>
  <c r="BO81" i="13"/>
  <c r="AV82" i="13"/>
  <c r="AZ82" i="13" s="1"/>
  <c r="AW82" i="13"/>
  <c r="BA82" i="13" s="1"/>
  <c r="AX82" i="13"/>
  <c r="AY82" i="13"/>
  <c r="BE82" i="13"/>
  <c r="BF82" i="13"/>
  <c r="BG82" i="13"/>
  <c r="BG168" i="13" s="1"/>
  <c r="BH82" i="13"/>
  <c r="BH168" i="13" s="1"/>
  <c r="BI82" i="13"/>
  <c r="BJ82" i="13"/>
  <c r="BK82" i="13"/>
  <c r="BL82" i="13"/>
  <c r="BL168" i="13" s="1"/>
  <c r="BM82" i="13"/>
  <c r="BM168" i="13"/>
  <c r="BN82" i="13"/>
  <c r="BO82" i="13"/>
  <c r="BO168" i="13" s="1"/>
  <c r="AV83" i="13"/>
  <c r="AZ83" i="13" s="1"/>
  <c r="AW83" i="13"/>
  <c r="AX83" i="13"/>
  <c r="AY83" i="13"/>
  <c r="BA83" i="13"/>
  <c r="BB83" i="13"/>
  <c r="BE83" i="13"/>
  <c r="BF83" i="13"/>
  <c r="BG83" i="13"/>
  <c r="BG169" i="13" s="1"/>
  <c r="BH83" i="13"/>
  <c r="BI83" i="13"/>
  <c r="BJ83" i="13"/>
  <c r="BK83" i="13"/>
  <c r="BK169" i="13" s="1"/>
  <c r="BL83" i="13"/>
  <c r="BL169" i="13" s="1"/>
  <c r="BM83" i="13"/>
  <c r="BN83" i="13"/>
  <c r="BO83" i="13"/>
  <c r="AV84" i="13"/>
  <c r="AW84" i="13"/>
  <c r="AX84" i="13"/>
  <c r="AY84" i="13"/>
  <c r="BE84" i="13"/>
  <c r="BF84" i="13"/>
  <c r="BG84" i="13"/>
  <c r="BG170" i="13" s="1"/>
  <c r="BH84" i="13"/>
  <c r="BI84" i="13"/>
  <c r="BJ84" i="13"/>
  <c r="BK84" i="13"/>
  <c r="BL84" i="13"/>
  <c r="BL170" i="13" s="1"/>
  <c r="BM84" i="13"/>
  <c r="BM170" i="13"/>
  <c r="BN84" i="13"/>
  <c r="BO84" i="13"/>
  <c r="AV85" i="13"/>
  <c r="AW85" i="13"/>
  <c r="AX85" i="13"/>
  <c r="BB85" i="13" s="1"/>
  <c r="AX171" i="13"/>
  <c r="AY85" i="13"/>
  <c r="AY171" i="13"/>
  <c r="BC85" i="13"/>
  <c r="BE85" i="13"/>
  <c r="BF85" i="13"/>
  <c r="BG85" i="13"/>
  <c r="BG171" i="13" s="1"/>
  <c r="BH85" i="13"/>
  <c r="BH171" i="13" s="1"/>
  <c r="BI85" i="13"/>
  <c r="BD85" i="13" s="1"/>
  <c r="BJ85" i="13"/>
  <c r="BK85" i="13"/>
  <c r="BK171" i="13" s="1"/>
  <c r="BL85" i="13"/>
  <c r="BL171" i="13" s="1"/>
  <c r="BM85" i="13"/>
  <c r="BN85" i="13"/>
  <c r="BN171" i="13" s="1"/>
  <c r="BO85" i="13"/>
  <c r="BO171" i="13"/>
  <c r="AV86" i="13"/>
  <c r="AZ86" i="13" s="1"/>
  <c r="AW86" i="13"/>
  <c r="AX86" i="13"/>
  <c r="AY86" i="13"/>
  <c r="BE86" i="13"/>
  <c r="BF86" i="13"/>
  <c r="BG86" i="13"/>
  <c r="BG172" i="13" s="1"/>
  <c r="BH86" i="13"/>
  <c r="BH172" i="13" s="1"/>
  <c r="BI86" i="13"/>
  <c r="BD86" i="13" s="1"/>
  <c r="BJ86" i="13"/>
  <c r="BK86" i="13"/>
  <c r="BL86" i="13"/>
  <c r="BL172" i="13" s="1"/>
  <c r="BM86" i="13"/>
  <c r="BN86" i="13"/>
  <c r="BO86" i="13"/>
  <c r="AV4" i="11"/>
  <c r="AZ4" i="11" s="1"/>
  <c r="AZ42" i="11" s="1"/>
  <c r="AW4" i="11"/>
  <c r="BA4" i="11" s="1"/>
  <c r="AX4" i="11"/>
  <c r="BB4" i="11" s="1"/>
  <c r="AY4" i="11"/>
  <c r="BC4" i="11" s="1"/>
  <c r="BE4" i="11"/>
  <c r="BF4" i="11"/>
  <c r="BG4" i="11"/>
  <c r="BG42" i="11" s="1"/>
  <c r="BH4" i="11"/>
  <c r="BH42" i="11" s="1"/>
  <c r="BI4" i="11"/>
  <c r="BJ4" i="11"/>
  <c r="BK4" i="11"/>
  <c r="BL4" i="11"/>
  <c r="BM4" i="11"/>
  <c r="BN4" i="11"/>
  <c r="BO4" i="11"/>
  <c r="AV5" i="11"/>
  <c r="AV43" i="11" s="1"/>
  <c r="AW5" i="11"/>
  <c r="BA5" i="11" s="1"/>
  <c r="AX5" i="11"/>
  <c r="BB5" i="11" s="1"/>
  <c r="AY5" i="11"/>
  <c r="BC5" i="11" s="1"/>
  <c r="BE5" i="11"/>
  <c r="BF5" i="11"/>
  <c r="BF43" i="11" s="1"/>
  <c r="BG5" i="11"/>
  <c r="BH5" i="11"/>
  <c r="BH43" i="11" s="1"/>
  <c r="BI5" i="11"/>
  <c r="BJ5" i="11"/>
  <c r="BK5" i="11"/>
  <c r="BL5" i="11"/>
  <c r="BM5" i="11"/>
  <c r="BN5" i="11"/>
  <c r="BN43" i="11" s="1"/>
  <c r="BO5" i="11"/>
  <c r="BO43" i="11" s="1"/>
  <c r="AV6" i="11"/>
  <c r="AZ6" i="11" s="1"/>
  <c r="AW6" i="11"/>
  <c r="BA6" i="11" s="1"/>
  <c r="AX6" i="11"/>
  <c r="BB6" i="11" s="1"/>
  <c r="AY6" i="11"/>
  <c r="BC6" i="11" s="1"/>
  <c r="BE6" i="11"/>
  <c r="BF6" i="11"/>
  <c r="BG6" i="11"/>
  <c r="BG44" i="11" s="1"/>
  <c r="BH6" i="11"/>
  <c r="BH44" i="11" s="1"/>
  <c r="BI6" i="11"/>
  <c r="BI44" i="11" s="1"/>
  <c r="BJ6" i="11"/>
  <c r="BK6" i="11"/>
  <c r="BL6" i="11"/>
  <c r="BM6" i="11"/>
  <c r="BN6" i="11"/>
  <c r="BO6" i="11"/>
  <c r="BO44" i="11" s="1"/>
  <c r="AV7" i="11"/>
  <c r="AZ7" i="11" s="1"/>
  <c r="AW7" i="11"/>
  <c r="BA7" i="11" s="1"/>
  <c r="AX7" i="11"/>
  <c r="BB7" i="11" s="1"/>
  <c r="AY7" i="11"/>
  <c r="BC7" i="11" s="1"/>
  <c r="BE7" i="11"/>
  <c r="BF7" i="11"/>
  <c r="BG7" i="11"/>
  <c r="BH7" i="11"/>
  <c r="BI7" i="11"/>
  <c r="BJ7" i="11"/>
  <c r="BD7" i="11" s="1"/>
  <c r="BK7" i="11"/>
  <c r="BL7" i="11"/>
  <c r="BL45" i="11" s="1"/>
  <c r="BM7" i="11"/>
  <c r="BN7" i="11"/>
  <c r="BO7" i="11"/>
  <c r="AV8" i="11"/>
  <c r="AZ8" i="11" s="1"/>
  <c r="AW8" i="11"/>
  <c r="BA8" i="11" s="1"/>
  <c r="AX8" i="11"/>
  <c r="BB8" i="11" s="1"/>
  <c r="AY8" i="11"/>
  <c r="BC8" i="11" s="1"/>
  <c r="BE8" i="11"/>
  <c r="BD8" i="11" s="1"/>
  <c r="BF8" i="11"/>
  <c r="BG8" i="11"/>
  <c r="BH8" i="11"/>
  <c r="BI8" i="11"/>
  <c r="BJ8" i="11"/>
  <c r="BJ46" i="11" s="1"/>
  <c r="BK8" i="11"/>
  <c r="BL8" i="11"/>
  <c r="BM8" i="11"/>
  <c r="BN8" i="11"/>
  <c r="BO8" i="11"/>
  <c r="AV9" i="11"/>
  <c r="AW9" i="11"/>
  <c r="AX9" i="11"/>
  <c r="AX47" i="11" s="1"/>
  <c r="AY9" i="11"/>
  <c r="BE9" i="11"/>
  <c r="BF9" i="11"/>
  <c r="BG9" i="11"/>
  <c r="BG47" i="11"/>
  <c r="BH9" i="11"/>
  <c r="BH47" i="11"/>
  <c r="BI9" i="11"/>
  <c r="BJ9" i="11"/>
  <c r="BJ47" i="11" s="1"/>
  <c r="BK9" i="11"/>
  <c r="BL9" i="11"/>
  <c r="BL47" i="11" s="1"/>
  <c r="BM9" i="11"/>
  <c r="BM47" i="11" s="1"/>
  <c r="BN9" i="11"/>
  <c r="BN47" i="11" s="1"/>
  <c r="BO9" i="11"/>
  <c r="BO47" i="11"/>
  <c r="AV10" i="11"/>
  <c r="AZ10" i="11" s="1"/>
  <c r="AW10" i="11"/>
  <c r="AX10" i="11"/>
  <c r="AY10" i="11"/>
  <c r="BC10" i="11"/>
  <c r="BE10" i="11"/>
  <c r="BF10" i="11"/>
  <c r="BG10" i="11"/>
  <c r="BG48" i="11" s="1"/>
  <c r="BH10" i="11"/>
  <c r="BI10" i="11"/>
  <c r="BJ10" i="11"/>
  <c r="BK10" i="11"/>
  <c r="BL10" i="11"/>
  <c r="BM10" i="11"/>
  <c r="BN10" i="11"/>
  <c r="BO10" i="11"/>
  <c r="BO48" i="11" s="1"/>
  <c r="AV11" i="11"/>
  <c r="AW11" i="11"/>
  <c r="AX11" i="11"/>
  <c r="AY11" i="11"/>
  <c r="BE11" i="11"/>
  <c r="BF11" i="11"/>
  <c r="BG11" i="11"/>
  <c r="BG49" i="11" s="1"/>
  <c r="BH11" i="11"/>
  <c r="BH49" i="11" s="1"/>
  <c r="BI11" i="11"/>
  <c r="BJ11" i="11"/>
  <c r="BK11" i="11"/>
  <c r="BL11" i="11"/>
  <c r="BM11" i="11"/>
  <c r="BN11" i="11"/>
  <c r="BO11" i="11"/>
  <c r="BO49" i="11" s="1"/>
  <c r="AV12" i="11"/>
  <c r="AZ12" i="11" s="1"/>
  <c r="AW12" i="11"/>
  <c r="AX12" i="11"/>
  <c r="AY12" i="11"/>
  <c r="BE12" i="11"/>
  <c r="BF12" i="11"/>
  <c r="BG12" i="11"/>
  <c r="BG50" i="11" s="1"/>
  <c r="BH12" i="11"/>
  <c r="BH50" i="11" s="1"/>
  <c r="BI12" i="11"/>
  <c r="BJ12" i="11"/>
  <c r="BK12" i="11"/>
  <c r="BL12" i="11"/>
  <c r="BM12" i="11"/>
  <c r="BN12" i="11"/>
  <c r="BN50" i="11"/>
  <c r="BO12" i="11"/>
  <c r="BO50" i="11" s="1"/>
  <c r="AV13" i="11"/>
  <c r="AW13" i="11"/>
  <c r="BA13" i="11" s="1"/>
  <c r="AX13" i="11"/>
  <c r="AY13" i="11"/>
  <c r="BE13" i="11"/>
  <c r="BF13" i="11"/>
  <c r="BD13" i="11" s="1"/>
  <c r="BG13" i="11"/>
  <c r="BG51" i="11" s="1"/>
  <c r="BH13" i="11"/>
  <c r="BI13" i="11"/>
  <c r="BJ13" i="11"/>
  <c r="BK13" i="11"/>
  <c r="BL13" i="11"/>
  <c r="BM13" i="11"/>
  <c r="BN13" i="11"/>
  <c r="BO13" i="11"/>
  <c r="BO51" i="11" s="1"/>
  <c r="AV14" i="11"/>
  <c r="AZ14" i="11" s="1"/>
  <c r="AW14" i="11"/>
  <c r="AX14" i="11"/>
  <c r="AY14" i="11"/>
  <c r="BE14" i="11"/>
  <c r="BD14" i="11" s="1"/>
  <c r="BF14" i="11"/>
  <c r="BG14" i="11"/>
  <c r="BG52" i="11" s="1"/>
  <c r="BH14" i="11"/>
  <c r="BH52" i="11" s="1"/>
  <c r="BI14" i="11"/>
  <c r="BJ14" i="11"/>
  <c r="BK14" i="11"/>
  <c r="BL14" i="11"/>
  <c r="BM14" i="11"/>
  <c r="BN14" i="11"/>
  <c r="BO14" i="11"/>
  <c r="AV15" i="11"/>
  <c r="AV53" i="11" s="1"/>
  <c r="AW15" i="11"/>
  <c r="AX15" i="11"/>
  <c r="AY15" i="11"/>
  <c r="BE15" i="11"/>
  <c r="BE53" i="11" s="1"/>
  <c r="BF15" i="11"/>
  <c r="BF53" i="11" s="1"/>
  <c r="BG15" i="11"/>
  <c r="BH15" i="11"/>
  <c r="BH53" i="11" s="1"/>
  <c r="BI15" i="11"/>
  <c r="BI53" i="11" s="1"/>
  <c r="BJ15" i="11"/>
  <c r="BJ53" i="11" s="1"/>
  <c r="BK15" i="11"/>
  <c r="BK53" i="11" s="1"/>
  <c r="BL15" i="11"/>
  <c r="BL53" i="11" s="1"/>
  <c r="BM15" i="11"/>
  <c r="BM53" i="11" s="1"/>
  <c r="BN15" i="11"/>
  <c r="BN53" i="11" s="1"/>
  <c r="BO15" i="11"/>
  <c r="BO53" i="11" s="1"/>
  <c r="AV16" i="11"/>
  <c r="AZ16" i="11" s="1"/>
  <c r="AW16" i="11"/>
  <c r="AW54" i="11" s="1"/>
  <c r="AX16" i="11"/>
  <c r="AY16" i="11"/>
  <c r="BC16" i="11" s="1"/>
  <c r="BA16" i="11"/>
  <c r="BB16" i="11"/>
  <c r="BE16" i="11"/>
  <c r="BF16" i="11"/>
  <c r="BG16" i="11"/>
  <c r="BH16" i="11"/>
  <c r="BI16" i="11"/>
  <c r="BJ16" i="11"/>
  <c r="BJ54" i="11" s="1"/>
  <c r="BK16" i="11"/>
  <c r="BL16" i="11"/>
  <c r="BM16" i="11"/>
  <c r="BN16" i="11"/>
  <c r="BO16" i="11"/>
  <c r="AV17" i="11"/>
  <c r="AW17" i="11"/>
  <c r="BA17" i="11" s="1"/>
  <c r="AX17" i="11"/>
  <c r="AY17" i="11"/>
  <c r="BC17" i="11" s="1"/>
  <c r="AZ17" i="11"/>
  <c r="BE17" i="11"/>
  <c r="BF17" i="11"/>
  <c r="BG17" i="11"/>
  <c r="BH17" i="11"/>
  <c r="BH55" i="11" s="1"/>
  <c r="BI17" i="11"/>
  <c r="BJ17" i="11"/>
  <c r="BJ55" i="11" s="1"/>
  <c r="BK17" i="11"/>
  <c r="BL17" i="11"/>
  <c r="BM17" i="11"/>
  <c r="BN17" i="11"/>
  <c r="BO17" i="11"/>
  <c r="AV18" i="11"/>
  <c r="AZ18" i="11" s="1"/>
  <c r="AW18" i="11"/>
  <c r="AX18" i="11"/>
  <c r="BB18" i="11" s="1"/>
  <c r="AY18" i="11"/>
  <c r="BE18" i="11"/>
  <c r="BF18" i="11"/>
  <c r="BG18" i="11"/>
  <c r="BH18" i="11"/>
  <c r="BH56" i="11" s="1"/>
  <c r="BI18" i="11"/>
  <c r="BD18" i="11" s="1"/>
  <c r="BJ18" i="11"/>
  <c r="BJ56" i="11" s="1"/>
  <c r="BK18" i="11"/>
  <c r="BL18" i="11"/>
  <c r="BM18" i="11"/>
  <c r="BN18" i="11"/>
  <c r="BO18" i="11"/>
  <c r="AV19" i="11"/>
  <c r="AZ19" i="11" s="1"/>
  <c r="AV57" i="11"/>
  <c r="AW19" i="11"/>
  <c r="AX19" i="11"/>
  <c r="AY19" i="11"/>
  <c r="BA19" i="11"/>
  <c r="BC19" i="11"/>
  <c r="BE19" i="11"/>
  <c r="BF19" i="11"/>
  <c r="BF57" i="11" s="1"/>
  <c r="BG19" i="11"/>
  <c r="BH19" i="11"/>
  <c r="BH57" i="11" s="1"/>
  <c r="BI19" i="11"/>
  <c r="BJ19" i="11"/>
  <c r="BK19" i="11"/>
  <c r="BL19" i="11"/>
  <c r="BM19" i="11"/>
  <c r="BM57" i="11" s="1"/>
  <c r="BN19" i="11"/>
  <c r="BN57" i="11" s="1"/>
  <c r="BO19" i="11"/>
  <c r="AV20" i="11"/>
  <c r="AW20" i="11"/>
  <c r="AW58" i="11" s="1"/>
  <c r="AX20" i="11"/>
  <c r="BB20" i="11" s="1"/>
  <c r="AY20" i="11"/>
  <c r="BE20" i="11"/>
  <c r="BF20" i="11"/>
  <c r="BF58" i="11"/>
  <c r="BG20" i="11"/>
  <c r="BH20" i="11"/>
  <c r="BH58" i="11" s="1"/>
  <c r="BI20" i="11"/>
  <c r="BJ20" i="11"/>
  <c r="BJ58" i="11" s="1"/>
  <c r="BK20" i="11"/>
  <c r="BL20" i="11"/>
  <c r="BL58" i="11"/>
  <c r="BM20" i="11"/>
  <c r="BN20" i="11"/>
  <c r="BO20" i="11"/>
  <c r="AV21" i="11"/>
  <c r="AV59" i="11" s="1"/>
  <c r="AW21" i="11"/>
  <c r="AX21" i="11"/>
  <c r="AY21" i="11"/>
  <c r="AY59" i="11" s="1"/>
  <c r="AZ21" i="11"/>
  <c r="AZ59" i="11" s="1"/>
  <c r="BC21" i="11"/>
  <c r="BE21" i="11"/>
  <c r="BE59" i="11" s="1"/>
  <c r="BF21" i="11"/>
  <c r="BF59" i="11" s="1"/>
  <c r="BG21" i="11"/>
  <c r="BH21" i="11"/>
  <c r="BH59" i="11" s="1"/>
  <c r="BI21" i="11"/>
  <c r="BI59" i="11" s="1"/>
  <c r="BJ21" i="11"/>
  <c r="BJ59" i="11" s="1"/>
  <c r="BK21" i="11"/>
  <c r="BK59" i="11" s="1"/>
  <c r="BL21" i="11"/>
  <c r="BL59" i="11" s="1"/>
  <c r="BM21" i="11"/>
  <c r="BN21" i="11"/>
  <c r="BN59" i="11" s="1"/>
  <c r="BO21" i="11"/>
  <c r="BO59" i="11" s="1"/>
  <c r="AV22" i="11"/>
  <c r="AW22" i="11"/>
  <c r="AW60" i="11" s="1"/>
  <c r="AX22" i="11"/>
  <c r="BB22" i="11" s="1"/>
  <c r="AY22" i="11"/>
  <c r="BA22" i="11"/>
  <c r="BE22" i="11"/>
  <c r="BF22" i="11"/>
  <c r="BD22" i="11" s="1"/>
  <c r="BG22" i="11"/>
  <c r="BH22" i="11"/>
  <c r="BH60" i="11" s="1"/>
  <c r="BI22" i="11"/>
  <c r="BJ22" i="11"/>
  <c r="BK22" i="11"/>
  <c r="BL22" i="11"/>
  <c r="BM22" i="11"/>
  <c r="BN22" i="11"/>
  <c r="BO22" i="11"/>
  <c r="BO60" i="11" s="1"/>
  <c r="AV23" i="11"/>
  <c r="AZ23" i="11" s="1"/>
  <c r="AW23" i="11"/>
  <c r="AX23" i="11"/>
  <c r="BB23" i="11" s="1"/>
  <c r="AY23" i="11"/>
  <c r="BE23" i="11"/>
  <c r="BF23" i="11"/>
  <c r="BG23" i="11"/>
  <c r="BH23" i="11"/>
  <c r="BH61" i="11" s="1"/>
  <c r="BI23" i="11"/>
  <c r="BJ23" i="11"/>
  <c r="BK23" i="11"/>
  <c r="BL23" i="11"/>
  <c r="BM23" i="11"/>
  <c r="BN23" i="11"/>
  <c r="BO23" i="11"/>
  <c r="AV24" i="11"/>
  <c r="AW24" i="11"/>
  <c r="AX24" i="11"/>
  <c r="BB24" i="11" s="1"/>
  <c r="AY24" i="11"/>
  <c r="BE24" i="11"/>
  <c r="BF24" i="11"/>
  <c r="BG24" i="11"/>
  <c r="BH24" i="11"/>
  <c r="BH62" i="11" s="1"/>
  <c r="BI24" i="11"/>
  <c r="BJ24" i="11"/>
  <c r="BK24" i="11"/>
  <c r="BK62" i="11" s="1"/>
  <c r="BL24" i="11"/>
  <c r="BM24" i="11"/>
  <c r="BN24" i="11"/>
  <c r="BO24" i="11"/>
  <c r="AV25" i="11"/>
  <c r="AW25" i="11"/>
  <c r="AX25" i="11"/>
  <c r="AX63" i="11" s="1"/>
  <c r="AY25" i="11"/>
  <c r="BE25" i="11"/>
  <c r="BF25" i="11"/>
  <c r="BG25" i="11"/>
  <c r="BH25" i="11"/>
  <c r="BI25" i="11"/>
  <c r="BJ25" i="11"/>
  <c r="BK25" i="11"/>
  <c r="BD25" i="11" s="1"/>
  <c r="BL25" i="11"/>
  <c r="BM25" i="11"/>
  <c r="BM63" i="11" s="1"/>
  <c r="BN25" i="11"/>
  <c r="BO25" i="11"/>
  <c r="BO63" i="11" s="1"/>
  <c r="AV26" i="11"/>
  <c r="AZ26" i="11" s="1"/>
  <c r="AW26" i="11"/>
  <c r="AX26" i="11"/>
  <c r="BB26" i="11" s="1"/>
  <c r="AY26" i="11"/>
  <c r="BE26" i="11"/>
  <c r="BD26" i="11" s="1"/>
  <c r="BF26" i="11"/>
  <c r="BG26" i="11"/>
  <c r="BH26" i="11"/>
  <c r="BH64" i="11"/>
  <c r="BI26" i="11"/>
  <c r="BJ26" i="11"/>
  <c r="BJ64" i="11" s="1"/>
  <c r="BK26" i="11"/>
  <c r="BL26" i="11"/>
  <c r="BM26" i="11"/>
  <c r="BM64" i="11" s="1"/>
  <c r="BN26" i="11"/>
  <c r="BO26" i="11"/>
  <c r="BO64" i="11"/>
  <c r="AV27" i="11"/>
  <c r="AW27" i="11"/>
  <c r="AW66" i="11" s="1"/>
  <c r="AX27" i="11"/>
  <c r="AY27" i="11"/>
  <c r="AY65" i="11" s="1"/>
  <c r="BB27" i="11"/>
  <c r="BE27" i="11"/>
  <c r="BE65" i="11" s="1"/>
  <c r="BF27" i="11"/>
  <c r="BG27" i="11"/>
  <c r="BD27" i="11" s="1"/>
  <c r="BD65" i="11" s="1"/>
  <c r="BG65" i="11"/>
  <c r="BH27" i="11"/>
  <c r="BH65" i="11"/>
  <c r="BI27" i="11"/>
  <c r="BI65" i="11" s="1"/>
  <c r="BJ27" i="11"/>
  <c r="BK27" i="11"/>
  <c r="BK65" i="11" s="1"/>
  <c r="BL27" i="11"/>
  <c r="BL65" i="11"/>
  <c r="BM27" i="11"/>
  <c r="BM65" i="11"/>
  <c r="BN27" i="11"/>
  <c r="BN65" i="11" s="1"/>
  <c r="BO27" i="11"/>
  <c r="AV28" i="11"/>
  <c r="AW28" i="11"/>
  <c r="BA28" i="11" s="1"/>
  <c r="AX28" i="11"/>
  <c r="BB28" i="11" s="1"/>
  <c r="BB66" i="11" s="1"/>
  <c r="AX66" i="11"/>
  <c r="AY28" i="11"/>
  <c r="BC28" i="11" s="1"/>
  <c r="AY66" i="11"/>
  <c r="BE28" i="11"/>
  <c r="BF28" i="11"/>
  <c r="BG28" i="11"/>
  <c r="BG66" i="11"/>
  <c r="BH28" i="11"/>
  <c r="BH66" i="11"/>
  <c r="BI28" i="11"/>
  <c r="BI66" i="11" s="1"/>
  <c r="BJ28" i="11"/>
  <c r="BK28" i="11"/>
  <c r="BL28" i="11"/>
  <c r="BM28" i="11"/>
  <c r="BM66" i="11" s="1"/>
  <c r="BN28" i="11"/>
  <c r="BN66" i="11" s="1"/>
  <c r="BO28" i="11"/>
  <c r="AV29" i="11"/>
  <c r="AZ29" i="11" s="1"/>
  <c r="AW29" i="11"/>
  <c r="BA29" i="11" s="1"/>
  <c r="AX29" i="11"/>
  <c r="AY29" i="11"/>
  <c r="BE29" i="11"/>
  <c r="BF29" i="11"/>
  <c r="BG29" i="11"/>
  <c r="BG67" i="11" s="1"/>
  <c r="BH29" i="11"/>
  <c r="BH67" i="11"/>
  <c r="BI29" i="11"/>
  <c r="BI67" i="11"/>
  <c r="BJ29" i="11"/>
  <c r="BK29" i="11"/>
  <c r="BK67" i="11" s="1"/>
  <c r="BL29" i="11"/>
  <c r="BL67" i="11"/>
  <c r="BM29" i="11"/>
  <c r="BM67" i="11"/>
  <c r="BN29" i="11"/>
  <c r="BN67" i="11" s="1"/>
  <c r="BO29" i="11"/>
  <c r="AV30" i="11"/>
  <c r="AW30" i="11"/>
  <c r="BA30" i="11" s="1"/>
  <c r="AX30" i="11"/>
  <c r="AX68" i="11" s="1"/>
  <c r="AY30" i="11"/>
  <c r="BE30" i="11"/>
  <c r="BF30" i="11"/>
  <c r="BG30" i="11"/>
  <c r="BH30" i="11"/>
  <c r="BH68" i="11" s="1"/>
  <c r="BI30" i="11"/>
  <c r="BI68" i="11" s="1"/>
  <c r="BJ30" i="11"/>
  <c r="BK30" i="11"/>
  <c r="BL30" i="11"/>
  <c r="BM30" i="11"/>
  <c r="BM68" i="11" s="1"/>
  <c r="BN30" i="11"/>
  <c r="BN68" i="11"/>
  <c r="BO30" i="11"/>
  <c r="AV31" i="11"/>
  <c r="AW31" i="11"/>
  <c r="BA31" i="11" s="1"/>
  <c r="AX31" i="11"/>
  <c r="BB31" i="11" s="1"/>
  <c r="BB69" i="11" s="1"/>
  <c r="AY31" i="11"/>
  <c r="AZ31" i="11"/>
  <c r="BE31" i="11"/>
  <c r="BF31" i="11"/>
  <c r="BF69" i="11" s="1"/>
  <c r="BG31" i="11"/>
  <c r="BG69" i="11" s="1"/>
  <c r="BH31" i="11"/>
  <c r="BH69" i="11" s="1"/>
  <c r="BI31" i="11"/>
  <c r="BI69" i="11" s="1"/>
  <c r="BJ31" i="11"/>
  <c r="BK31" i="11"/>
  <c r="BL31" i="11"/>
  <c r="BM31" i="11"/>
  <c r="BM69" i="11" s="1"/>
  <c r="BN31" i="11"/>
  <c r="BN69" i="11" s="1"/>
  <c r="BO31" i="11"/>
  <c r="AV32" i="11"/>
  <c r="AW32" i="11"/>
  <c r="AX32" i="11"/>
  <c r="AY32" i="11"/>
  <c r="AZ32" i="11"/>
  <c r="BC32" i="11"/>
  <c r="BE32" i="11"/>
  <c r="BF32" i="11"/>
  <c r="BF70" i="11" s="1"/>
  <c r="BG32" i="11"/>
  <c r="BH32" i="11"/>
  <c r="BH70" i="11" s="1"/>
  <c r="BI32" i="11"/>
  <c r="BI70" i="11" s="1"/>
  <c r="BJ32" i="11"/>
  <c r="BK32" i="11"/>
  <c r="BL32" i="11"/>
  <c r="BM32" i="11"/>
  <c r="BM70" i="11" s="1"/>
  <c r="BN32" i="11"/>
  <c r="BN70" i="11" s="1"/>
  <c r="BO32" i="11"/>
  <c r="AV33" i="11"/>
  <c r="AV71" i="11" s="1"/>
  <c r="AW33" i="11"/>
  <c r="AW71" i="11" s="1"/>
  <c r="AX33" i="11"/>
  <c r="AY33" i="11"/>
  <c r="BA33" i="11"/>
  <c r="BA71" i="11" s="1"/>
  <c r="BE33" i="11"/>
  <c r="BE71" i="11" s="1"/>
  <c r="BF33" i="11"/>
  <c r="BG33" i="11"/>
  <c r="BG76" i="11" s="1"/>
  <c r="BH33" i="11"/>
  <c r="BI33" i="11"/>
  <c r="BI71" i="11"/>
  <c r="BJ33" i="11"/>
  <c r="BJ71" i="11" s="1"/>
  <c r="BK33" i="11"/>
  <c r="BK71" i="11" s="1"/>
  <c r="BL33" i="11"/>
  <c r="BL71" i="11" s="1"/>
  <c r="BM33" i="11"/>
  <c r="BM71" i="11" s="1"/>
  <c r="BN33" i="11"/>
  <c r="BO33" i="11"/>
  <c r="BO71" i="11" s="1"/>
  <c r="AV34" i="11"/>
  <c r="AZ34" i="11" s="1"/>
  <c r="AW34" i="11"/>
  <c r="AX34" i="11"/>
  <c r="BB34" i="11" s="1"/>
  <c r="AY34" i="11"/>
  <c r="BE34" i="11"/>
  <c r="BD34" i="11" s="1"/>
  <c r="BF34" i="11"/>
  <c r="BG34" i="11"/>
  <c r="BG72" i="11" s="1"/>
  <c r="BH34" i="11"/>
  <c r="BI34" i="11"/>
  <c r="BJ34" i="11"/>
  <c r="BK34" i="11"/>
  <c r="BL34" i="11"/>
  <c r="BM34" i="11"/>
  <c r="BM72" i="11" s="1"/>
  <c r="BN34" i="11"/>
  <c r="BO34" i="11"/>
  <c r="BO72" i="11" s="1"/>
  <c r="AV35" i="11"/>
  <c r="AW35" i="11"/>
  <c r="AX35" i="11"/>
  <c r="AX73" i="11" s="1"/>
  <c r="AY35" i="11"/>
  <c r="AY73" i="11" s="1"/>
  <c r="BE35" i="11"/>
  <c r="BD35" i="11" s="1"/>
  <c r="BD73" i="11" s="1"/>
  <c r="BF35" i="11"/>
  <c r="BG35" i="11"/>
  <c r="BG73" i="11"/>
  <c r="BH35" i="11"/>
  <c r="BI35" i="11"/>
  <c r="BI73" i="11" s="1"/>
  <c r="BJ35" i="11"/>
  <c r="BJ73" i="11"/>
  <c r="BK35" i="11"/>
  <c r="BL35" i="11"/>
  <c r="BL73" i="11" s="1"/>
  <c r="BM35" i="11"/>
  <c r="BN35" i="11"/>
  <c r="BN73" i="11" s="1"/>
  <c r="BO35" i="11"/>
  <c r="BO73" i="11" s="1"/>
  <c r="AV36" i="11"/>
  <c r="AW36" i="11"/>
  <c r="AX36" i="11"/>
  <c r="BB36" i="11" s="1"/>
  <c r="AY36" i="11"/>
  <c r="BC36" i="11" s="1"/>
  <c r="AZ36" i="11"/>
  <c r="BE36" i="11"/>
  <c r="BF36" i="11"/>
  <c r="BG36" i="11"/>
  <c r="BH36" i="11"/>
  <c r="BI36" i="11"/>
  <c r="BJ36" i="11"/>
  <c r="BJ74" i="11" s="1"/>
  <c r="BK36" i="11"/>
  <c r="BK74" i="11" s="1"/>
  <c r="BL36" i="11"/>
  <c r="BL74" i="11" s="1"/>
  <c r="BM36" i="11"/>
  <c r="BM74" i="11" s="1"/>
  <c r="BN36" i="11"/>
  <c r="BO36" i="11"/>
  <c r="AV37" i="11"/>
  <c r="AZ37" i="11" s="1"/>
  <c r="AW37" i="11"/>
  <c r="BA37" i="11" s="1"/>
  <c r="AX37" i="11"/>
  <c r="AX75" i="11"/>
  <c r="AY37" i="11"/>
  <c r="BC37" i="11" s="1"/>
  <c r="BB37" i="11"/>
  <c r="BE37" i="11"/>
  <c r="BF37" i="11"/>
  <c r="BG37" i="11"/>
  <c r="BH37" i="11"/>
  <c r="BI37" i="11"/>
  <c r="BI75" i="11" s="1"/>
  <c r="BJ37" i="11"/>
  <c r="BJ75" i="11" s="1"/>
  <c r="BK37" i="11"/>
  <c r="BL37" i="11"/>
  <c r="BM37" i="11"/>
  <c r="BN37" i="11"/>
  <c r="BO37" i="11"/>
  <c r="AV38" i="11"/>
  <c r="AZ38" i="11" s="1"/>
  <c r="AW38" i="11"/>
  <c r="AW76" i="11" s="1"/>
  <c r="AX38" i="11"/>
  <c r="BB38" i="11" s="1"/>
  <c r="AY38" i="11"/>
  <c r="BE38" i="11"/>
  <c r="BF38" i="11"/>
  <c r="BG38" i="11"/>
  <c r="BH38" i="11"/>
  <c r="BI38" i="11"/>
  <c r="BI76" i="11" s="1"/>
  <c r="BJ38" i="11"/>
  <c r="BK38" i="11"/>
  <c r="BL38" i="11"/>
  <c r="BM38" i="11"/>
  <c r="BM76" i="11" s="1"/>
  <c r="BN38" i="11"/>
  <c r="BO38" i="11"/>
  <c r="AV4" i="12"/>
  <c r="AZ4" i="12" s="1"/>
  <c r="AW4" i="12"/>
  <c r="BA4" i="12" s="1"/>
  <c r="AX4" i="12"/>
  <c r="AX90" i="12" s="1"/>
  <c r="AY4" i="12"/>
  <c r="BB4" i="12"/>
  <c r="BE4" i="12"/>
  <c r="BF4" i="12"/>
  <c r="BG4" i="12"/>
  <c r="BH4" i="12"/>
  <c r="BI4" i="12"/>
  <c r="BI90" i="12" s="1"/>
  <c r="BJ4" i="12"/>
  <c r="BJ90" i="12" s="1"/>
  <c r="BK4" i="12"/>
  <c r="BL4" i="12"/>
  <c r="BL90" i="12" s="1"/>
  <c r="BM4" i="12"/>
  <c r="BN4" i="12"/>
  <c r="BO4" i="12"/>
  <c r="AV5" i="12"/>
  <c r="AZ5" i="12" s="1"/>
  <c r="AW5" i="12"/>
  <c r="BA5" i="12" s="1"/>
  <c r="BA91" i="12" s="1"/>
  <c r="AX5" i="12"/>
  <c r="AY5" i="12"/>
  <c r="BC5" i="12" s="1"/>
  <c r="BE5" i="12"/>
  <c r="BE91" i="12" s="1"/>
  <c r="BF5" i="12"/>
  <c r="BG5" i="12"/>
  <c r="BH5" i="12"/>
  <c r="BI5" i="12"/>
  <c r="BJ5" i="12"/>
  <c r="BK5" i="12"/>
  <c r="BK91" i="12" s="1"/>
  <c r="BL5" i="12"/>
  <c r="BL91" i="12" s="1"/>
  <c r="BM5" i="12"/>
  <c r="BM91" i="12" s="1"/>
  <c r="BN5" i="12"/>
  <c r="BO5" i="12"/>
  <c r="AV6" i="12"/>
  <c r="AZ6" i="12" s="1"/>
  <c r="AW6" i="12"/>
  <c r="BA6" i="12" s="1"/>
  <c r="AX6" i="12"/>
  <c r="BB6" i="12" s="1"/>
  <c r="AY6" i="12"/>
  <c r="BC6" i="12" s="1"/>
  <c r="BE6" i="12"/>
  <c r="BF6" i="12"/>
  <c r="BF92" i="12" s="1"/>
  <c r="BG6" i="12"/>
  <c r="BH6" i="12"/>
  <c r="BI6" i="12"/>
  <c r="BJ6" i="12"/>
  <c r="BK6" i="12"/>
  <c r="BL6" i="12"/>
  <c r="BL92" i="12" s="1"/>
  <c r="BM6" i="12"/>
  <c r="BM92" i="12" s="1"/>
  <c r="BN6" i="12"/>
  <c r="BN92" i="12" s="1"/>
  <c r="BO6" i="12"/>
  <c r="AV7" i="12"/>
  <c r="AZ7" i="12" s="1"/>
  <c r="AW7" i="12"/>
  <c r="BA7" i="12" s="1"/>
  <c r="AX7" i="12"/>
  <c r="BB7" i="12" s="1"/>
  <c r="AY7" i="12"/>
  <c r="BC7" i="12" s="1"/>
  <c r="BE7" i="12"/>
  <c r="BD7" i="12" s="1"/>
  <c r="BF7" i="12"/>
  <c r="BF93" i="12" s="1"/>
  <c r="BG7" i="12"/>
  <c r="BG93" i="12" s="1"/>
  <c r="BH7" i="12"/>
  <c r="BI7" i="12"/>
  <c r="BJ7" i="12"/>
  <c r="BK7" i="12"/>
  <c r="BL7" i="12"/>
  <c r="BL93" i="12" s="1"/>
  <c r="BM7" i="12"/>
  <c r="BM93" i="12" s="1"/>
  <c r="BN7" i="12"/>
  <c r="BN93" i="12" s="1"/>
  <c r="BO7" i="12"/>
  <c r="BO93" i="12" s="1"/>
  <c r="AV8" i="12"/>
  <c r="AZ8" i="12" s="1"/>
  <c r="AW8" i="12"/>
  <c r="BA8" i="12" s="1"/>
  <c r="AX8" i="12"/>
  <c r="AY8" i="12"/>
  <c r="BC8" i="12" s="1"/>
  <c r="BB8" i="12"/>
  <c r="BE8" i="12"/>
  <c r="BF8" i="12"/>
  <c r="BG8" i="12"/>
  <c r="BG94" i="12" s="1"/>
  <c r="BH8" i="12"/>
  <c r="BI8" i="12"/>
  <c r="BJ8" i="12"/>
  <c r="BK8" i="12"/>
  <c r="BL8" i="12"/>
  <c r="BL94" i="12" s="1"/>
  <c r="BM8" i="12"/>
  <c r="BM94" i="12" s="1"/>
  <c r="BN8" i="12"/>
  <c r="BN94" i="12" s="1"/>
  <c r="BO8" i="12"/>
  <c r="BO94" i="12" s="1"/>
  <c r="AV9" i="12"/>
  <c r="AW9" i="12"/>
  <c r="AX9" i="12"/>
  <c r="BB9" i="12" s="1"/>
  <c r="AY9" i="12"/>
  <c r="BC9" i="12" s="1"/>
  <c r="AZ9" i="12"/>
  <c r="BA9" i="12"/>
  <c r="BE9" i="12"/>
  <c r="BE95" i="12" s="1"/>
  <c r="BF9" i="12"/>
  <c r="BF95" i="12" s="1"/>
  <c r="BG9" i="12"/>
  <c r="BH9" i="12"/>
  <c r="BI9" i="12"/>
  <c r="BJ9" i="12"/>
  <c r="BK9" i="12"/>
  <c r="BL9" i="12"/>
  <c r="BL95" i="12" s="1"/>
  <c r="BM9" i="12"/>
  <c r="BM95" i="12" s="1"/>
  <c r="BN9" i="12"/>
  <c r="BN95" i="12" s="1"/>
  <c r="BO9" i="12"/>
  <c r="AV10" i="12"/>
  <c r="AW10" i="12"/>
  <c r="BA10" i="12" s="1"/>
  <c r="AX10" i="12"/>
  <c r="BB10" i="12" s="1"/>
  <c r="AY10" i="12"/>
  <c r="AZ10" i="12"/>
  <c r="BC10" i="12"/>
  <c r="BE10" i="12"/>
  <c r="BE96" i="12" s="1"/>
  <c r="BF10" i="12"/>
  <c r="BG10" i="12"/>
  <c r="BH10" i="12"/>
  <c r="BI10" i="12"/>
  <c r="BJ10" i="12"/>
  <c r="BJ96" i="12" s="1"/>
  <c r="BK10" i="12"/>
  <c r="BK96" i="12" s="1"/>
  <c r="BL10" i="12"/>
  <c r="BL96" i="12" s="1"/>
  <c r="BM10" i="12"/>
  <c r="BM96" i="12" s="1"/>
  <c r="BN10" i="12"/>
  <c r="BO10" i="12"/>
  <c r="AV11" i="12"/>
  <c r="AZ11" i="12" s="1"/>
  <c r="AW11" i="12"/>
  <c r="BA11" i="12" s="1"/>
  <c r="AX11" i="12"/>
  <c r="BB11" i="12" s="1"/>
  <c r="AY11" i="12"/>
  <c r="BC11" i="12" s="1"/>
  <c r="BE11" i="12"/>
  <c r="BF11" i="12"/>
  <c r="BF97" i="12" s="1"/>
  <c r="BG11" i="12"/>
  <c r="BH11" i="12"/>
  <c r="BI11" i="12"/>
  <c r="BJ11" i="12"/>
  <c r="BK11" i="12"/>
  <c r="BL11" i="12"/>
  <c r="BL97" i="12" s="1"/>
  <c r="BM11" i="12"/>
  <c r="BM97" i="12" s="1"/>
  <c r="BN11" i="12"/>
  <c r="BN97" i="12" s="1"/>
  <c r="BO11" i="12"/>
  <c r="AV12" i="12"/>
  <c r="AW12" i="12"/>
  <c r="AX12" i="12"/>
  <c r="BB12" i="12" s="1"/>
  <c r="AY12" i="12"/>
  <c r="BC12" i="12" s="1"/>
  <c r="AZ12" i="12"/>
  <c r="BA12" i="12"/>
  <c r="BE12" i="12"/>
  <c r="BE98" i="12" s="1"/>
  <c r="BF12" i="12"/>
  <c r="BG12" i="12"/>
  <c r="BH12" i="12"/>
  <c r="BI12" i="12"/>
  <c r="BJ12" i="12"/>
  <c r="BK12" i="12"/>
  <c r="BK98" i="12" s="1"/>
  <c r="BL12" i="12"/>
  <c r="BL98" i="12" s="1"/>
  <c r="BM12" i="12"/>
  <c r="BN12" i="12"/>
  <c r="BO12" i="12"/>
  <c r="AV13" i="12"/>
  <c r="AZ13" i="12" s="1"/>
  <c r="AW13" i="12"/>
  <c r="BA13" i="12" s="1"/>
  <c r="AX13" i="12"/>
  <c r="AX99" i="12" s="1"/>
  <c r="AY13" i="12"/>
  <c r="BC13" i="12" s="1"/>
  <c r="BB13" i="12"/>
  <c r="BE13" i="12"/>
  <c r="BE99" i="12" s="1"/>
  <c r="BF13" i="12"/>
  <c r="BG13" i="12"/>
  <c r="BH13" i="12"/>
  <c r="BI13" i="12"/>
  <c r="BJ13" i="12"/>
  <c r="BJ99" i="12" s="1"/>
  <c r="BK13" i="12"/>
  <c r="BK99" i="12" s="1"/>
  <c r="BL13" i="12"/>
  <c r="BL99" i="12" s="1"/>
  <c r="BM13" i="12"/>
  <c r="BN13" i="12"/>
  <c r="BO13" i="12"/>
  <c r="AV14" i="12"/>
  <c r="AZ14" i="12" s="1"/>
  <c r="AW14" i="12"/>
  <c r="BA14" i="12" s="1"/>
  <c r="AX14" i="12"/>
  <c r="AX100" i="12" s="1"/>
  <c r="AY14" i="12"/>
  <c r="BC14" i="12" s="1"/>
  <c r="BB14" i="12"/>
  <c r="BE14" i="12"/>
  <c r="BE100" i="12" s="1"/>
  <c r="BF14" i="12"/>
  <c r="BG14" i="12"/>
  <c r="BH14" i="12"/>
  <c r="BI14" i="12"/>
  <c r="BJ14" i="12"/>
  <c r="BJ100" i="12" s="1"/>
  <c r="BK14" i="12"/>
  <c r="BL14" i="12"/>
  <c r="BL100" i="12" s="1"/>
  <c r="BM14" i="12"/>
  <c r="BM100" i="12" s="1"/>
  <c r="BN14" i="12"/>
  <c r="BO14" i="12"/>
  <c r="AV15" i="12"/>
  <c r="AZ15" i="12" s="1"/>
  <c r="AW15" i="12"/>
  <c r="AX15" i="12"/>
  <c r="BB15" i="12" s="1"/>
  <c r="AY15" i="12"/>
  <c r="AY101" i="12" s="1"/>
  <c r="BA15" i="12"/>
  <c r="BE15" i="12"/>
  <c r="BF15" i="12"/>
  <c r="BG15" i="12"/>
  <c r="BH15" i="12"/>
  <c r="BI15" i="12"/>
  <c r="BJ15" i="12"/>
  <c r="BJ101" i="12" s="1"/>
  <c r="BK15" i="12"/>
  <c r="BL15" i="12"/>
  <c r="BL101" i="12" s="1"/>
  <c r="BM15" i="12"/>
  <c r="BN15" i="12"/>
  <c r="BO15" i="12"/>
  <c r="AV16" i="12"/>
  <c r="AW16" i="12"/>
  <c r="AX16" i="12"/>
  <c r="AY16" i="12"/>
  <c r="BC16" i="12" s="1"/>
  <c r="AZ16" i="12"/>
  <c r="BE16" i="12"/>
  <c r="BF16" i="12"/>
  <c r="BG16" i="12"/>
  <c r="BH16" i="12"/>
  <c r="BH102" i="12" s="1"/>
  <c r="BI16" i="12"/>
  <c r="BI102" i="12" s="1"/>
  <c r="BJ16" i="12"/>
  <c r="BJ102" i="12" s="1"/>
  <c r="BK16" i="12"/>
  <c r="BK102" i="12" s="1"/>
  <c r="BL16" i="12"/>
  <c r="BM16" i="12"/>
  <c r="BN16" i="12"/>
  <c r="BO16" i="12"/>
  <c r="AV17" i="12"/>
  <c r="AW17" i="12"/>
  <c r="AX17" i="12"/>
  <c r="AY17" i="12"/>
  <c r="BE17" i="12"/>
  <c r="BE103" i="12" s="1"/>
  <c r="BF17" i="12"/>
  <c r="BF103" i="12"/>
  <c r="BG17" i="12"/>
  <c r="BG103" i="12"/>
  <c r="BH17" i="12"/>
  <c r="BH103" i="12" s="1"/>
  <c r="BI17" i="12"/>
  <c r="BJ17" i="12"/>
  <c r="BJ103" i="12" s="1"/>
  <c r="BK17" i="12"/>
  <c r="BK103" i="12" s="1"/>
  <c r="BL17" i="12"/>
  <c r="BL103" i="12" s="1"/>
  <c r="BM17" i="12"/>
  <c r="BN17" i="12"/>
  <c r="BO17" i="12"/>
  <c r="BO103" i="12" s="1"/>
  <c r="AV18" i="12"/>
  <c r="AW18" i="12"/>
  <c r="BA18" i="12" s="1"/>
  <c r="AX18" i="12"/>
  <c r="AY18" i="12"/>
  <c r="BC18" i="12" s="1"/>
  <c r="BE18" i="12"/>
  <c r="BF18" i="12"/>
  <c r="BG18" i="12"/>
  <c r="BG104" i="12"/>
  <c r="BH18" i="12"/>
  <c r="BH104" i="12" s="1"/>
  <c r="BI18" i="12"/>
  <c r="BJ18" i="12"/>
  <c r="BK18" i="12"/>
  <c r="BL18" i="12"/>
  <c r="BM18" i="12"/>
  <c r="BN18" i="12"/>
  <c r="BO18" i="12"/>
  <c r="AV19" i="12"/>
  <c r="AZ19" i="12" s="1"/>
  <c r="AW19" i="12"/>
  <c r="BA19" i="12" s="1"/>
  <c r="AX19" i="12"/>
  <c r="AY19" i="12"/>
  <c r="BE19" i="12"/>
  <c r="BF19" i="12"/>
  <c r="BF105" i="12" s="1"/>
  <c r="BG19" i="12"/>
  <c r="BG105" i="12" s="1"/>
  <c r="BH19" i="12"/>
  <c r="BI19" i="12"/>
  <c r="BJ19" i="12"/>
  <c r="BK19" i="12"/>
  <c r="BL19" i="12"/>
  <c r="BM19" i="12"/>
  <c r="BN19" i="12"/>
  <c r="BO19" i="12"/>
  <c r="AV20" i="12"/>
  <c r="AZ20" i="12" s="1"/>
  <c r="AW20" i="12"/>
  <c r="AX20" i="12"/>
  <c r="AY20" i="12"/>
  <c r="BC20" i="12" s="1"/>
  <c r="BE20" i="12"/>
  <c r="BF20" i="12"/>
  <c r="BG20" i="12"/>
  <c r="BG106" i="12" s="1"/>
  <c r="BH20" i="12"/>
  <c r="BI20" i="12"/>
  <c r="BJ20" i="12"/>
  <c r="BK20" i="12"/>
  <c r="BL20" i="12"/>
  <c r="BL106" i="12" s="1"/>
  <c r="BM20" i="12"/>
  <c r="BN20" i="12"/>
  <c r="BN106" i="12" s="1"/>
  <c r="BO20" i="12"/>
  <c r="AV21" i="12"/>
  <c r="AW21" i="12"/>
  <c r="AX21" i="12"/>
  <c r="AY21" i="12"/>
  <c r="AZ21" i="12"/>
  <c r="BA21" i="12"/>
  <c r="BE21" i="12"/>
  <c r="BF21" i="12"/>
  <c r="BF107" i="12" s="1"/>
  <c r="BG21" i="12"/>
  <c r="BH21" i="12"/>
  <c r="BI21" i="12"/>
  <c r="BJ21" i="12"/>
  <c r="BK21" i="12"/>
  <c r="BL21" i="12"/>
  <c r="BL107" i="12" s="1"/>
  <c r="BM21" i="12"/>
  <c r="BN21" i="12"/>
  <c r="BN107" i="12" s="1"/>
  <c r="BO21" i="12"/>
  <c r="AV22" i="12"/>
  <c r="AW22" i="12"/>
  <c r="AX22" i="12"/>
  <c r="AY22" i="12"/>
  <c r="BC22" i="12" s="1"/>
  <c r="AZ22" i="12"/>
  <c r="BA22" i="12"/>
  <c r="BE22" i="12"/>
  <c r="BE108" i="12" s="1"/>
  <c r="BF22" i="12"/>
  <c r="BG22" i="12"/>
  <c r="BH22" i="12"/>
  <c r="BI22" i="12"/>
  <c r="BJ22" i="12"/>
  <c r="BJ108" i="12" s="1"/>
  <c r="BK22" i="12"/>
  <c r="BL22" i="12"/>
  <c r="BM22" i="12"/>
  <c r="BN22" i="12"/>
  <c r="BO22" i="12"/>
  <c r="AV23" i="12"/>
  <c r="AW23" i="12"/>
  <c r="BA23" i="12" s="1"/>
  <c r="AX23" i="12"/>
  <c r="AY23" i="12"/>
  <c r="BE23" i="12"/>
  <c r="BF23" i="12"/>
  <c r="BG23" i="12"/>
  <c r="BH23" i="12"/>
  <c r="BI23" i="12"/>
  <c r="BD23" i="12" s="1"/>
  <c r="BJ23" i="12"/>
  <c r="BK23" i="12"/>
  <c r="BL23" i="12"/>
  <c r="BL109" i="12" s="1"/>
  <c r="BM23" i="12"/>
  <c r="BN23" i="12"/>
  <c r="BO23" i="12"/>
  <c r="AV24" i="12"/>
  <c r="AW24" i="12"/>
  <c r="AX24" i="12"/>
  <c r="AY24" i="12"/>
  <c r="AZ24" i="12"/>
  <c r="BE24" i="12"/>
  <c r="BE110" i="12" s="1"/>
  <c r="BF24" i="12"/>
  <c r="BF110" i="12" s="1"/>
  <c r="BG24" i="12"/>
  <c r="BH24" i="12"/>
  <c r="BH110" i="12" s="1"/>
  <c r="BI24" i="12"/>
  <c r="BJ24" i="12"/>
  <c r="BJ110" i="12" s="1"/>
  <c r="BK24" i="12"/>
  <c r="BL24" i="12"/>
  <c r="BL110" i="12" s="1"/>
  <c r="BM24" i="12"/>
  <c r="BN24" i="12"/>
  <c r="BO24" i="12"/>
  <c r="AV25" i="12"/>
  <c r="AZ25" i="12" s="1"/>
  <c r="AW25" i="12"/>
  <c r="BA25" i="12" s="1"/>
  <c r="AX25" i="12"/>
  <c r="AY25" i="12"/>
  <c r="BE25" i="12"/>
  <c r="BF25" i="12"/>
  <c r="BG25" i="12"/>
  <c r="BG111" i="12" s="1"/>
  <c r="BH25" i="12"/>
  <c r="BI25" i="12"/>
  <c r="BD25" i="12" s="1"/>
  <c r="BJ25" i="12"/>
  <c r="BJ111" i="12" s="1"/>
  <c r="BK25" i="12"/>
  <c r="BL25" i="12"/>
  <c r="BL111" i="12" s="1"/>
  <c r="BM25" i="12"/>
  <c r="BN25" i="12"/>
  <c r="BN111" i="12"/>
  <c r="BO25" i="12"/>
  <c r="AV26" i="12"/>
  <c r="AW26" i="12"/>
  <c r="BA26" i="12" s="1"/>
  <c r="AX26" i="12"/>
  <c r="AY26" i="12"/>
  <c r="BE26" i="12"/>
  <c r="BF26" i="12"/>
  <c r="BG26" i="12"/>
  <c r="BG112" i="12"/>
  <c r="BH26" i="12"/>
  <c r="BI26" i="12"/>
  <c r="BJ26" i="12"/>
  <c r="BJ112" i="12" s="1"/>
  <c r="BK26" i="12"/>
  <c r="BL26" i="12"/>
  <c r="BM26" i="12"/>
  <c r="BN26" i="12"/>
  <c r="BN112" i="12" s="1"/>
  <c r="BO26" i="12"/>
  <c r="AV27" i="12"/>
  <c r="AW27" i="12"/>
  <c r="AX27" i="12"/>
  <c r="AY27" i="12"/>
  <c r="BE27" i="12"/>
  <c r="BE113" i="12" s="1"/>
  <c r="BF27" i="12"/>
  <c r="BG27" i="12"/>
  <c r="BG113" i="12" s="1"/>
  <c r="BH27" i="12"/>
  <c r="BI27" i="12"/>
  <c r="BJ27" i="12"/>
  <c r="BJ113" i="12" s="1"/>
  <c r="BK27" i="12"/>
  <c r="BL27" i="12"/>
  <c r="BL113" i="12" s="1"/>
  <c r="BM27" i="12"/>
  <c r="BN27" i="12"/>
  <c r="BN113" i="12" s="1"/>
  <c r="BO27" i="12"/>
  <c r="AV28" i="12"/>
  <c r="AW28" i="12"/>
  <c r="AX28" i="12"/>
  <c r="AY28" i="12"/>
  <c r="BC28" i="12" s="1"/>
  <c r="BE28" i="12"/>
  <c r="BF28" i="12"/>
  <c r="BG28" i="12"/>
  <c r="BG114" i="12" s="1"/>
  <c r="BH28" i="12"/>
  <c r="BI28" i="12"/>
  <c r="BJ28" i="12"/>
  <c r="BK28" i="12"/>
  <c r="BL28" i="12"/>
  <c r="BL114" i="12" s="1"/>
  <c r="BM28" i="12"/>
  <c r="BN28" i="12"/>
  <c r="BO28" i="12"/>
  <c r="AV29" i="12"/>
  <c r="AZ29" i="12" s="1"/>
  <c r="AW29" i="12"/>
  <c r="BA29" i="12" s="1"/>
  <c r="AX29" i="12"/>
  <c r="AY29" i="12"/>
  <c r="BE29" i="12"/>
  <c r="BF29" i="12"/>
  <c r="BG29" i="12"/>
  <c r="BG115" i="12" s="1"/>
  <c r="BH29" i="12"/>
  <c r="BI29" i="12"/>
  <c r="BJ29" i="12"/>
  <c r="BJ115" i="12" s="1"/>
  <c r="BK29" i="12"/>
  <c r="BL29" i="12"/>
  <c r="BL115" i="12" s="1"/>
  <c r="BM29" i="12"/>
  <c r="BN29" i="12"/>
  <c r="BO29" i="12"/>
  <c r="AV30" i="12"/>
  <c r="AZ30" i="12" s="1"/>
  <c r="AW30" i="12"/>
  <c r="BA30" i="12" s="1"/>
  <c r="AX30" i="12"/>
  <c r="AY30" i="12"/>
  <c r="BE30" i="12"/>
  <c r="BF30" i="12"/>
  <c r="BD30" i="12" s="1"/>
  <c r="BG30" i="12"/>
  <c r="BG116" i="12" s="1"/>
  <c r="BH30" i="12"/>
  <c r="BI30" i="12"/>
  <c r="BJ30" i="12"/>
  <c r="BK30" i="12"/>
  <c r="BL30" i="12"/>
  <c r="BL116" i="12" s="1"/>
  <c r="BM30" i="12"/>
  <c r="BN30" i="12"/>
  <c r="BN116" i="12" s="1"/>
  <c r="BO30" i="12"/>
  <c r="AV31" i="12"/>
  <c r="AW31" i="12"/>
  <c r="BA31" i="12" s="1"/>
  <c r="AX31" i="12"/>
  <c r="AX117" i="12" s="1"/>
  <c r="AY31" i="12"/>
  <c r="AY117" i="12" s="1"/>
  <c r="BB31" i="12"/>
  <c r="BB117" i="12" s="1"/>
  <c r="BC31" i="12"/>
  <c r="BE31" i="12"/>
  <c r="BD31" i="12" s="1"/>
  <c r="BF31" i="12"/>
  <c r="BF117" i="12" s="1"/>
  <c r="BG31" i="12"/>
  <c r="BG117" i="12" s="1"/>
  <c r="BH31" i="12"/>
  <c r="BH117" i="12" s="1"/>
  <c r="BI31" i="12"/>
  <c r="BI117" i="12" s="1"/>
  <c r="BJ31" i="12"/>
  <c r="BK31" i="12"/>
  <c r="BK117" i="12"/>
  <c r="BL31" i="12"/>
  <c r="BL117" i="12" s="1"/>
  <c r="BM31" i="12"/>
  <c r="BN31" i="12"/>
  <c r="BO31" i="12"/>
  <c r="BO117" i="12" s="1"/>
  <c r="AV32" i="12"/>
  <c r="AW32" i="12"/>
  <c r="AX32" i="12"/>
  <c r="AY32" i="12"/>
  <c r="BC32" i="12" s="1"/>
  <c r="BE32" i="12"/>
  <c r="BF32" i="12"/>
  <c r="BG32" i="12"/>
  <c r="BG118" i="12" s="1"/>
  <c r="BH32" i="12"/>
  <c r="BI32" i="12"/>
  <c r="BI118" i="12"/>
  <c r="BJ32" i="12"/>
  <c r="BD32" i="12" s="1"/>
  <c r="BK32" i="12"/>
  <c r="BL32" i="12"/>
  <c r="BM32" i="12"/>
  <c r="BN32" i="12"/>
  <c r="BN118" i="12" s="1"/>
  <c r="BO32" i="12"/>
  <c r="AV33" i="12"/>
  <c r="AZ33" i="12" s="1"/>
  <c r="AW33" i="12"/>
  <c r="BA33" i="12" s="1"/>
  <c r="AX33" i="12"/>
  <c r="AY33" i="12"/>
  <c r="BC33" i="12"/>
  <c r="BE33" i="12"/>
  <c r="BF33" i="12"/>
  <c r="BF119" i="12" s="1"/>
  <c r="BG33" i="12"/>
  <c r="BH33" i="12"/>
  <c r="BI33" i="12"/>
  <c r="BI119" i="12"/>
  <c r="BJ33" i="12"/>
  <c r="BK33" i="12"/>
  <c r="BL33" i="12"/>
  <c r="BM33" i="12"/>
  <c r="BN33" i="12"/>
  <c r="BO33" i="12"/>
  <c r="AV34" i="12"/>
  <c r="AW34" i="12"/>
  <c r="BA34" i="12" s="1"/>
  <c r="AX34" i="12"/>
  <c r="AY34" i="12"/>
  <c r="BE34" i="12"/>
  <c r="BF34" i="12"/>
  <c r="BG34" i="12"/>
  <c r="BH34" i="12"/>
  <c r="BI34" i="12"/>
  <c r="BI120" i="12" s="1"/>
  <c r="BJ34" i="12"/>
  <c r="BJ120" i="12" s="1"/>
  <c r="BK34" i="12"/>
  <c r="BL34" i="12"/>
  <c r="BM34" i="12"/>
  <c r="BN34" i="12"/>
  <c r="BO34" i="12"/>
  <c r="BO120" i="12" s="1"/>
  <c r="AV35" i="12"/>
  <c r="AW35" i="12"/>
  <c r="BA35" i="12" s="1"/>
  <c r="AX35" i="12"/>
  <c r="AY35" i="12"/>
  <c r="AY121" i="12" s="1"/>
  <c r="AZ35" i="12"/>
  <c r="BC35" i="12"/>
  <c r="BE35" i="12"/>
  <c r="BF35" i="12"/>
  <c r="BG35" i="12"/>
  <c r="BH35" i="12"/>
  <c r="BI35" i="12"/>
  <c r="BD35" i="12" s="1"/>
  <c r="BJ35" i="12"/>
  <c r="BK35" i="12"/>
  <c r="BL35" i="12"/>
  <c r="BM35" i="12"/>
  <c r="BN35" i="12"/>
  <c r="BN121" i="12" s="1"/>
  <c r="BO35" i="12"/>
  <c r="AV36" i="12"/>
  <c r="AW36" i="12"/>
  <c r="AX36" i="12"/>
  <c r="AY36" i="12"/>
  <c r="BC36" i="12" s="1"/>
  <c r="BB36" i="12"/>
  <c r="BE36" i="12"/>
  <c r="BF36" i="12"/>
  <c r="BG36" i="12"/>
  <c r="BH36" i="12"/>
  <c r="BD36" i="12" s="1"/>
  <c r="BI36" i="12"/>
  <c r="BI122" i="12" s="1"/>
  <c r="BJ36" i="12"/>
  <c r="BK36" i="12"/>
  <c r="BL36" i="12"/>
  <c r="BM36" i="12"/>
  <c r="BN36" i="12"/>
  <c r="BO36" i="12"/>
  <c r="AV37" i="12"/>
  <c r="AW37" i="12"/>
  <c r="AX37" i="12"/>
  <c r="AY37" i="12"/>
  <c r="BE37" i="12"/>
  <c r="BF37" i="12"/>
  <c r="BG37" i="12"/>
  <c r="BH37" i="12"/>
  <c r="BI37" i="12"/>
  <c r="BI123" i="12" s="1"/>
  <c r="BJ37" i="12"/>
  <c r="BK37" i="12"/>
  <c r="BL37" i="12"/>
  <c r="BM37" i="12"/>
  <c r="BN37" i="12"/>
  <c r="BN123" i="12" s="1"/>
  <c r="BO37" i="12"/>
  <c r="AV38" i="12"/>
  <c r="AW38" i="12"/>
  <c r="BA38" i="12" s="1"/>
  <c r="AX38" i="12"/>
  <c r="AY38" i="12"/>
  <c r="BE38" i="12"/>
  <c r="BF38" i="12"/>
  <c r="BG38" i="12"/>
  <c r="BH38" i="12"/>
  <c r="BI38" i="12"/>
  <c r="BI124" i="12" s="1"/>
  <c r="BJ38" i="12"/>
  <c r="BJ124" i="12" s="1"/>
  <c r="BK38" i="12"/>
  <c r="BL38" i="12"/>
  <c r="BM38" i="12"/>
  <c r="BN38" i="12"/>
  <c r="BO38" i="12"/>
  <c r="AV39" i="12"/>
  <c r="AZ39" i="12" s="1"/>
  <c r="AW39" i="12"/>
  <c r="AX39" i="12"/>
  <c r="AY39" i="12"/>
  <c r="BE39" i="12"/>
  <c r="BF39" i="12"/>
  <c r="BG39" i="12"/>
  <c r="BG125" i="12" s="1"/>
  <c r="BH39" i="12"/>
  <c r="BI39" i="12"/>
  <c r="BI125" i="12" s="1"/>
  <c r="BJ39" i="12"/>
  <c r="BK39" i="12"/>
  <c r="BL39" i="12"/>
  <c r="BM39" i="12"/>
  <c r="BM125" i="12" s="1"/>
  <c r="BN39" i="12"/>
  <c r="BO39" i="12"/>
  <c r="AV40" i="12"/>
  <c r="AZ40" i="12" s="1"/>
  <c r="AW40" i="12"/>
  <c r="BA40" i="12" s="1"/>
  <c r="AX40" i="12"/>
  <c r="AY40" i="12"/>
  <c r="BE40" i="12"/>
  <c r="BF40" i="12"/>
  <c r="BG40" i="12"/>
  <c r="BH40" i="12"/>
  <c r="BI40" i="12"/>
  <c r="BI126" i="12" s="1"/>
  <c r="BJ40" i="12"/>
  <c r="BK40" i="12"/>
  <c r="BL40" i="12"/>
  <c r="BM40" i="12"/>
  <c r="BM126" i="12"/>
  <c r="BN40" i="12"/>
  <c r="BN126" i="12"/>
  <c r="BO40" i="12"/>
  <c r="BO126" i="12" s="1"/>
  <c r="AV41" i="12"/>
  <c r="AW41" i="12"/>
  <c r="BA41" i="12" s="1"/>
  <c r="AX41" i="12"/>
  <c r="AX127" i="12"/>
  <c r="AY41" i="12"/>
  <c r="AZ41" i="12"/>
  <c r="BB41" i="12"/>
  <c r="BE41" i="12"/>
  <c r="BF41" i="12"/>
  <c r="BF127" i="12" s="1"/>
  <c r="BG41" i="12"/>
  <c r="BG127" i="12"/>
  <c r="BH41" i="12"/>
  <c r="BI41" i="12"/>
  <c r="BI127" i="12" s="1"/>
  <c r="BJ41" i="12"/>
  <c r="BJ127" i="12" s="1"/>
  <c r="BK41" i="12"/>
  <c r="BL41" i="12"/>
  <c r="BM41" i="12"/>
  <c r="BM127" i="12" s="1"/>
  <c r="BN41" i="12"/>
  <c r="BO41" i="12"/>
  <c r="BO127" i="12" s="1"/>
  <c r="AV42" i="12"/>
  <c r="AW42" i="12"/>
  <c r="AX42" i="12"/>
  <c r="AX128" i="12" s="1"/>
  <c r="AY42" i="12"/>
  <c r="AY128" i="12"/>
  <c r="BB42" i="12"/>
  <c r="BC42" i="12"/>
  <c r="BE42" i="12"/>
  <c r="BF42" i="12"/>
  <c r="BG42" i="12"/>
  <c r="BH42" i="12"/>
  <c r="BI42" i="12"/>
  <c r="BI128" i="12" s="1"/>
  <c r="BJ42" i="12"/>
  <c r="BJ128" i="12" s="1"/>
  <c r="BK42" i="12"/>
  <c r="BK128" i="12"/>
  <c r="BL42" i="12"/>
  <c r="BM42" i="12"/>
  <c r="BM128" i="12" s="1"/>
  <c r="BN42" i="12"/>
  <c r="BO42" i="12"/>
  <c r="AV43" i="12"/>
  <c r="AW43" i="12"/>
  <c r="BA43" i="12" s="1"/>
  <c r="AX43" i="12"/>
  <c r="BB43" i="12" s="1"/>
  <c r="AY43" i="12"/>
  <c r="BE43" i="12"/>
  <c r="BF43" i="12"/>
  <c r="BG43" i="12"/>
  <c r="BH43" i="12"/>
  <c r="BI43" i="12"/>
  <c r="BI129" i="12" s="1"/>
  <c r="BJ43" i="12"/>
  <c r="BJ129" i="12" s="1"/>
  <c r="BK43" i="12"/>
  <c r="BK129" i="12" s="1"/>
  <c r="BL43" i="12"/>
  <c r="BM43" i="12"/>
  <c r="BN43" i="12"/>
  <c r="BO43" i="12"/>
  <c r="AV44" i="12"/>
  <c r="AW44" i="12"/>
  <c r="BA44" i="12" s="1"/>
  <c r="AX44" i="12"/>
  <c r="AY44" i="12"/>
  <c r="BC44" i="12" s="1"/>
  <c r="BC130" i="12" s="1"/>
  <c r="BE44" i="12"/>
  <c r="BF44" i="12"/>
  <c r="BG44" i="12"/>
  <c r="BH44" i="12"/>
  <c r="BI44" i="12"/>
  <c r="BI130" i="12" s="1"/>
  <c r="BJ44" i="12"/>
  <c r="BK44" i="12"/>
  <c r="BL44" i="12"/>
  <c r="BM44" i="12"/>
  <c r="BM130" i="12" s="1"/>
  <c r="BN44" i="12"/>
  <c r="BO44" i="12"/>
  <c r="AV45" i="12"/>
  <c r="AW45" i="12"/>
  <c r="AX45" i="12"/>
  <c r="AY45" i="12"/>
  <c r="BE45" i="12"/>
  <c r="BF45" i="12"/>
  <c r="BG45" i="12"/>
  <c r="BG131" i="12" s="1"/>
  <c r="BH45" i="12"/>
  <c r="BI45" i="12"/>
  <c r="BI131" i="12" s="1"/>
  <c r="BJ45" i="12"/>
  <c r="BJ131" i="12" s="1"/>
  <c r="BK45" i="12"/>
  <c r="BK131" i="12" s="1"/>
  <c r="BL45" i="12"/>
  <c r="BL131" i="12" s="1"/>
  <c r="BM45" i="12"/>
  <c r="BN45" i="12"/>
  <c r="BO45" i="12"/>
  <c r="BO131" i="12" s="1"/>
  <c r="AV46" i="12"/>
  <c r="AW46" i="12"/>
  <c r="AX46" i="12"/>
  <c r="AY46" i="12"/>
  <c r="BE46" i="12"/>
  <c r="BF46" i="12"/>
  <c r="BG46" i="12"/>
  <c r="BH46" i="12"/>
  <c r="BH132" i="12" s="1"/>
  <c r="BI46" i="12"/>
  <c r="BI132" i="12" s="1"/>
  <c r="BJ46" i="12"/>
  <c r="BK46" i="12"/>
  <c r="BL46" i="12"/>
  <c r="BM46" i="12"/>
  <c r="BN46" i="12"/>
  <c r="BO46" i="12"/>
  <c r="AV47" i="12"/>
  <c r="AZ47" i="12" s="1"/>
  <c r="AW47" i="12"/>
  <c r="BA47" i="12" s="1"/>
  <c r="AX47" i="12"/>
  <c r="AY47" i="12"/>
  <c r="BE47" i="12"/>
  <c r="BF47" i="12"/>
  <c r="BD47" i="12" s="1"/>
  <c r="BD133" i="12" s="1"/>
  <c r="BG47" i="12"/>
  <c r="BH47" i="12"/>
  <c r="BH133" i="12" s="1"/>
  <c r="BI47" i="12"/>
  <c r="BJ47" i="12"/>
  <c r="BK47" i="12"/>
  <c r="BL47" i="12"/>
  <c r="BM47" i="12"/>
  <c r="BN47" i="12"/>
  <c r="BO47" i="12"/>
  <c r="AV48" i="12"/>
  <c r="AW48" i="12"/>
  <c r="BA48" i="12" s="1"/>
  <c r="AX48" i="12"/>
  <c r="AY48" i="12"/>
  <c r="BC48" i="12" s="1"/>
  <c r="BE48" i="12"/>
  <c r="BF48" i="12"/>
  <c r="BD48" i="12" s="1"/>
  <c r="BD134" i="12" s="1"/>
  <c r="BG48" i="12"/>
  <c r="BG134" i="12"/>
  <c r="BH48" i="12"/>
  <c r="BI48" i="12"/>
  <c r="BJ48" i="12"/>
  <c r="BK48" i="12"/>
  <c r="BK134" i="12" s="1"/>
  <c r="BL48" i="12"/>
  <c r="BM48" i="12"/>
  <c r="BM134" i="12" s="1"/>
  <c r="BN48" i="12"/>
  <c r="BN134" i="12" s="1"/>
  <c r="BO48" i="12"/>
  <c r="BO134" i="12" s="1"/>
  <c r="AV49" i="12"/>
  <c r="AW49" i="12"/>
  <c r="AX49" i="12"/>
  <c r="BB49" i="12" s="1"/>
  <c r="AY49" i="12"/>
  <c r="BE49" i="12"/>
  <c r="BF49" i="12"/>
  <c r="BG49" i="12"/>
  <c r="BG135" i="12" s="1"/>
  <c r="BH49" i="12"/>
  <c r="BH135" i="12" s="1"/>
  <c r="BI49" i="12"/>
  <c r="BJ49" i="12"/>
  <c r="BK49" i="12"/>
  <c r="BK135" i="12" s="1"/>
  <c r="BL49" i="12"/>
  <c r="BM49" i="12"/>
  <c r="BN49" i="12"/>
  <c r="BO49" i="12"/>
  <c r="AV50" i="12"/>
  <c r="AZ50" i="12" s="1"/>
  <c r="AW50" i="12"/>
  <c r="BA50" i="12" s="1"/>
  <c r="AX50" i="12"/>
  <c r="AY50" i="12"/>
  <c r="BC50" i="12"/>
  <c r="BE50" i="12"/>
  <c r="BF50" i="12"/>
  <c r="BG50" i="12"/>
  <c r="BH50" i="12"/>
  <c r="BI50" i="12"/>
  <c r="BJ50" i="12"/>
  <c r="BK50" i="12"/>
  <c r="BL50" i="12"/>
  <c r="BM50" i="12"/>
  <c r="BM136" i="12"/>
  <c r="BN50" i="12"/>
  <c r="BO50" i="12"/>
  <c r="AV51" i="12"/>
  <c r="AZ51" i="12" s="1"/>
  <c r="AW51" i="12"/>
  <c r="AX51" i="12"/>
  <c r="AY51" i="12"/>
  <c r="BC51" i="12" s="1"/>
  <c r="BE51" i="12"/>
  <c r="BF51" i="12"/>
  <c r="BG51" i="12"/>
  <c r="BH51" i="12"/>
  <c r="BI51" i="12"/>
  <c r="BJ51" i="12"/>
  <c r="BK51" i="12"/>
  <c r="BK137" i="12" s="1"/>
  <c r="BL51" i="12"/>
  <c r="BL137" i="12"/>
  <c r="BM51" i="12"/>
  <c r="BM137" i="12"/>
  <c r="BN51" i="12"/>
  <c r="BO51" i="12"/>
  <c r="AV52" i="12"/>
  <c r="AW52" i="12"/>
  <c r="AX52" i="12"/>
  <c r="AY52" i="12"/>
  <c r="BB52" i="12"/>
  <c r="BE52" i="12"/>
  <c r="BF52" i="12"/>
  <c r="BG52" i="12"/>
  <c r="BH52" i="12"/>
  <c r="BI52" i="12"/>
  <c r="BJ52" i="12"/>
  <c r="BK52" i="12"/>
  <c r="BK138" i="12" s="1"/>
  <c r="BL52" i="12"/>
  <c r="BL138" i="12" s="1"/>
  <c r="BM52" i="12"/>
  <c r="BN52" i="12"/>
  <c r="BO52" i="12"/>
  <c r="AV53" i="12"/>
  <c r="AW53" i="12"/>
  <c r="AX53" i="12"/>
  <c r="AY53" i="12"/>
  <c r="BB53" i="12"/>
  <c r="BE53" i="12"/>
  <c r="BF53" i="12"/>
  <c r="BF139" i="12" s="1"/>
  <c r="BG53" i="12"/>
  <c r="BH53" i="12"/>
  <c r="BI53" i="12"/>
  <c r="BJ53" i="12"/>
  <c r="BK53" i="12"/>
  <c r="BK139" i="12" s="1"/>
  <c r="BL53" i="12"/>
  <c r="BM53" i="12"/>
  <c r="BM139" i="12" s="1"/>
  <c r="BN53" i="12"/>
  <c r="BN139" i="12" s="1"/>
  <c r="BO53" i="12"/>
  <c r="AV54" i="12"/>
  <c r="AZ54" i="12" s="1"/>
  <c r="AW54" i="12"/>
  <c r="AX54" i="12"/>
  <c r="AY54" i="12"/>
  <c r="BB54" i="12"/>
  <c r="BC54" i="12"/>
  <c r="BE54" i="12"/>
  <c r="BE140" i="12"/>
  <c r="BF54" i="12"/>
  <c r="BG54" i="12"/>
  <c r="BH54" i="12"/>
  <c r="BH140" i="12" s="1"/>
  <c r="BI54" i="12"/>
  <c r="BJ54" i="12"/>
  <c r="BJ140" i="12" s="1"/>
  <c r="BK54" i="12"/>
  <c r="BK140" i="12" s="1"/>
  <c r="BL54" i="12"/>
  <c r="BL140" i="12"/>
  <c r="BM54" i="12"/>
  <c r="BM140" i="12" s="1"/>
  <c r="BN54" i="12"/>
  <c r="BO54" i="12"/>
  <c r="AV55" i="12"/>
  <c r="AZ55" i="12" s="1"/>
  <c r="AW55" i="12"/>
  <c r="AX55" i="12"/>
  <c r="AY55" i="12"/>
  <c r="BC55" i="12" s="1"/>
  <c r="BE55" i="12"/>
  <c r="BF55" i="12"/>
  <c r="BG55" i="12"/>
  <c r="BH55" i="12"/>
  <c r="BI55" i="12"/>
  <c r="BJ55" i="12"/>
  <c r="BK55" i="12"/>
  <c r="BL55" i="12"/>
  <c r="BM55" i="12"/>
  <c r="BN55" i="12"/>
  <c r="BO55" i="12"/>
  <c r="AV56" i="12"/>
  <c r="AW56" i="12"/>
  <c r="AX56" i="12"/>
  <c r="BB56" i="12" s="1"/>
  <c r="AY56" i="12"/>
  <c r="BC56" i="12" s="1"/>
  <c r="BE56" i="12"/>
  <c r="BD56" i="12" s="1"/>
  <c r="BD142" i="12" s="1"/>
  <c r="BF56" i="12"/>
  <c r="BG56" i="12"/>
  <c r="BH56" i="12"/>
  <c r="BI56" i="12"/>
  <c r="BJ56" i="12"/>
  <c r="BJ142" i="12" s="1"/>
  <c r="BK56" i="12"/>
  <c r="BL56" i="12"/>
  <c r="BM56" i="12"/>
  <c r="BN56" i="12"/>
  <c r="BO56" i="12"/>
  <c r="AV57" i="12"/>
  <c r="AW57" i="12"/>
  <c r="AX57" i="12"/>
  <c r="AY57" i="12"/>
  <c r="BC57" i="12" s="1"/>
  <c r="AZ57" i="12"/>
  <c r="BA57" i="12"/>
  <c r="BB57" i="12"/>
  <c r="BE57" i="12"/>
  <c r="BF57" i="12"/>
  <c r="BG57" i="12"/>
  <c r="BH57" i="12"/>
  <c r="BH143" i="12" s="1"/>
  <c r="BI57" i="12"/>
  <c r="BJ57" i="12"/>
  <c r="BJ143" i="12" s="1"/>
  <c r="BK57" i="12"/>
  <c r="BL57" i="12"/>
  <c r="BL143" i="12"/>
  <c r="BM57" i="12"/>
  <c r="BN57" i="12"/>
  <c r="BO57" i="12"/>
  <c r="AV58" i="12"/>
  <c r="AZ58" i="12" s="1"/>
  <c r="AW58" i="12"/>
  <c r="AX58" i="12"/>
  <c r="AY58" i="12"/>
  <c r="BC58" i="12"/>
  <c r="BE58" i="12"/>
  <c r="BF58" i="12"/>
  <c r="BG58" i="12"/>
  <c r="BH58" i="12"/>
  <c r="BI58" i="12"/>
  <c r="BI144" i="12" s="1"/>
  <c r="BJ58" i="12"/>
  <c r="BK58" i="12"/>
  <c r="BL58" i="12"/>
  <c r="BM58" i="12"/>
  <c r="BN58" i="12"/>
  <c r="BO58" i="12"/>
  <c r="AV59" i="12"/>
  <c r="AV150" i="12" s="1"/>
  <c r="AW59" i="12"/>
  <c r="AX59" i="12"/>
  <c r="AY59" i="12"/>
  <c r="BE59" i="12"/>
  <c r="BE145" i="12" s="1"/>
  <c r="BF59" i="12"/>
  <c r="BF145" i="12" s="1"/>
  <c r="BG59" i="12"/>
  <c r="BG145" i="12" s="1"/>
  <c r="BH59" i="12"/>
  <c r="BH145" i="12"/>
  <c r="BI59" i="12"/>
  <c r="BJ59" i="12"/>
  <c r="BK59" i="12"/>
  <c r="BK145" i="12" s="1"/>
  <c r="BL59" i="12"/>
  <c r="BL145" i="12" s="1"/>
  <c r="BM59" i="12"/>
  <c r="BM145" i="12" s="1"/>
  <c r="BN59" i="12"/>
  <c r="BN145" i="12" s="1"/>
  <c r="BO59" i="12"/>
  <c r="AV60" i="12"/>
  <c r="AW60" i="12"/>
  <c r="BA60" i="12" s="1"/>
  <c r="AX60" i="12"/>
  <c r="BB60" i="12" s="1"/>
  <c r="AY60" i="12"/>
  <c r="BE60" i="12"/>
  <c r="BF60" i="12"/>
  <c r="BF146" i="12" s="1"/>
  <c r="BG60" i="12"/>
  <c r="BH60" i="12"/>
  <c r="BH146" i="12" s="1"/>
  <c r="BI60" i="12"/>
  <c r="BJ60" i="12"/>
  <c r="BK60" i="12"/>
  <c r="BL60" i="12"/>
  <c r="BL146" i="12" s="1"/>
  <c r="BM60" i="12"/>
  <c r="BN60" i="12"/>
  <c r="BO60" i="12"/>
  <c r="AV61" i="12"/>
  <c r="AW61" i="12"/>
  <c r="AX61" i="12"/>
  <c r="BB61" i="12" s="1"/>
  <c r="AY61" i="12"/>
  <c r="BC61" i="12" s="1"/>
  <c r="BE61" i="12"/>
  <c r="BF61" i="12"/>
  <c r="BG61" i="12"/>
  <c r="BH61" i="12"/>
  <c r="BI61" i="12"/>
  <c r="BJ61" i="12"/>
  <c r="BK61" i="12"/>
  <c r="BL61" i="12"/>
  <c r="BL147" i="12" s="1"/>
  <c r="BM61" i="12"/>
  <c r="BN61" i="12"/>
  <c r="BO61" i="12"/>
  <c r="AV62" i="12"/>
  <c r="AW62" i="12"/>
  <c r="AX62" i="12"/>
  <c r="AY62" i="12"/>
  <c r="BC62" i="12" s="1"/>
  <c r="BE62" i="12"/>
  <c r="BF62" i="12"/>
  <c r="BF148" i="12" s="1"/>
  <c r="BG62" i="12"/>
  <c r="BH62" i="12"/>
  <c r="BI62" i="12"/>
  <c r="BJ62" i="12"/>
  <c r="BK62" i="12"/>
  <c r="BK148" i="12" s="1"/>
  <c r="BL62" i="12"/>
  <c r="BL148" i="12" s="1"/>
  <c r="BM62" i="12"/>
  <c r="BM148" i="12" s="1"/>
  <c r="BN62" i="12"/>
  <c r="BO62" i="12"/>
  <c r="BO148" i="12" s="1"/>
  <c r="AV63" i="12"/>
  <c r="AW63" i="12"/>
  <c r="BA63" i="12" s="1"/>
  <c r="AX63" i="12"/>
  <c r="AY63" i="12"/>
  <c r="BC63" i="12" s="1"/>
  <c r="BE63" i="12"/>
  <c r="BE149" i="12" s="1"/>
  <c r="BF63" i="12"/>
  <c r="BG63" i="12"/>
  <c r="BG149" i="12" s="1"/>
  <c r="BH63" i="12"/>
  <c r="BH149" i="12" s="1"/>
  <c r="BI63" i="12"/>
  <c r="BJ63" i="12"/>
  <c r="BK63" i="12"/>
  <c r="BK149" i="12" s="1"/>
  <c r="BL63" i="12"/>
  <c r="BL149" i="12" s="1"/>
  <c r="BM63" i="12"/>
  <c r="BM149" i="12" s="1"/>
  <c r="BN63" i="12"/>
  <c r="BO63" i="12"/>
  <c r="BO149" i="12" s="1"/>
  <c r="AV64" i="12"/>
  <c r="AW64" i="12"/>
  <c r="AX64" i="12"/>
  <c r="AY64" i="12"/>
  <c r="AZ64" i="12"/>
  <c r="BA64" i="12"/>
  <c r="BB64" i="12"/>
  <c r="BE64" i="12"/>
  <c r="BE150" i="12"/>
  <c r="BF64" i="12"/>
  <c r="BF150" i="12" s="1"/>
  <c r="BG64" i="12"/>
  <c r="BG150" i="12"/>
  <c r="BH64" i="12"/>
  <c r="BH150" i="12" s="1"/>
  <c r="BI64" i="12"/>
  <c r="BI150" i="12" s="1"/>
  <c r="BJ64" i="12"/>
  <c r="BK64" i="12"/>
  <c r="BL64" i="12"/>
  <c r="BL150" i="12" s="1"/>
  <c r="BM64" i="12"/>
  <c r="BN64" i="12"/>
  <c r="BO64" i="12"/>
  <c r="BO150" i="12" s="1"/>
  <c r="AV65" i="12"/>
  <c r="AW65" i="12"/>
  <c r="AX65" i="12"/>
  <c r="AY65" i="12"/>
  <c r="BC65" i="12" s="1"/>
  <c r="BB65" i="12"/>
  <c r="BE65" i="12"/>
  <c r="BF65" i="12"/>
  <c r="BG65" i="12"/>
  <c r="BH65" i="12"/>
  <c r="BH151" i="12" s="1"/>
  <c r="BI65" i="12"/>
  <c r="BI151" i="12" s="1"/>
  <c r="BJ65" i="12"/>
  <c r="BK65" i="12"/>
  <c r="BL65" i="12"/>
  <c r="BL151" i="12" s="1"/>
  <c r="BM65" i="12"/>
  <c r="BN65" i="12"/>
  <c r="BN151" i="12" s="1"/>
  <c r="BO65" i="12"/>
  <c r="AV66" i="12"/>
  <c r="AZ66" i="12" s="1"/>
  <c r="AW66" i="12"/>
  <c r="BA66" i="12" s="1"/>
  <c r="AX66" i="12"/>
  <c r="BB66" i="12" s="1"/>
  <c r="AY66" i="12"/>
  <c r="AY152" i="12" s="1"/>
  <c r="BC66" i="12"/>
  <c r="BE66" i="12"/>
  <c r="BF66" i="12"/>
  <c r="BG66" i="12"/>
  <c r="BH66" i="12"/>
  <c r="BI66" i="12"/>
  <c r="BJ66" i="12"/>
  <c r="BK66" i="12"/>
  <c r="BL66" i="12"/>
  <c r="BL152" i="12" s="1"/>
  <c r="BM66" i="12"/>
  <c r="BN66" i="12"/>
  <c r="BO66" i="12"/>
  <c r="AV67" i="12"/>
  <c r="AW67" i="12"/>
  <c r="AX67" i="12"/>
  <c r="AY67" i="12"/>
  <c r="BB67" i="12"/>
  <c r="BC67" i="12"/>
  <c r="BE67" i="12"/>
  <c r="BF67" i="12"/>
  <c r="BG67" i="12"/>
  <c r="BH67" i="12"/>
  <c r="BI67" i="12"/>
  <c r="BJ67" i="12"/>
  <c r="BK67" i="12"/>
  <c r="BL67" i="12"/>
  <c r="BL153" i="12" s="1"/>
  <c r="BM67" i="12"/>
  <c r="BN67" i="12"/>
  <c r="BO67" i="12"/>
  <c r="AV68" i="12"/>
  <c r="AW68" i="12"/>
  <c r="AX68" i="12"/>
  <c r="AY68" i="12"/>
  <c r="AZ68" i="12"/>
  <c r="BE68" i="12"/>
  <c r="BF68" i="12"/>
  <c r="BG68" i="12"/>
  <c r="BH68" i="12"/>
  <c r="BI68" i="12"/>
  <c r="BJ68" i="12"/>
  <c r="BK68" i="12"/>
  <c r="BL68" i="12"/>
  <c r="BL154" i="12" s="1"/>
  <c r="BM68" i="12"/>
  <c r="BN68" i="12"/>
  <c r="BO68" i="12"/>
  <c r="AV69" i="12"/>
  <c r="AW69" i="12"/>
  <c r="AX69" i="12"/>
  <c r="AY69" i="12"/>
  <c r="BB69" i="12"/>
  <c r="BC69" i="12"/>
  <c r="BE69" i="12"/>
  <c r="BE155" i="12" s="1"/>
  <c r="BF69" i="12"/>
  <c r="BG69" i="12"/>
  <c r="BH69" i="12"/>
  <c r="BI69" i="12"/>
  <c r="BJ69" i="12"/>
  <c r="BK69" i="12"/>
  <c r="BK155" i="12" s="1"/>
  <c r="BL69" i="12"/>
  <c r="BL155" i="12" s="1"/>
  <c r="BM69" i="12"/>
  <c r="BN69" i="12"/>
  <c r="BO69" i="12"/>
  <c r="AV70" i="12"/>
  <c r="AW70" i="12"/>
  <c r="AX70" i="12"/>
  <c r="AY70" i="12"/>
  <c r="BC70" i="12" s="1"/>
  <c r="AZ70" i="12"/>
  <c r="BA70" i="12"/>
  <c r="BE70" i="12"/>
  <c r="BF70" i="12"/>
  <c r="BG70" i="12"/>
  <c r="BH70" i="12"/>
  <c r="BI70" i="12"/>
  <c r="BJ70" i="12"/>
  <c r="BK70" i="12"/>
  <c r="BL70" i="12"/>
  <c r="BL156" i="12" s="1"/>
  <c r="BM70" i="12"/>
  <c r="BN70" i="12"/>
  <c r="BO70" i="12"/>
  <c r="AV71" i="12"/>
  <c r="AW71" i="12"/>
  <c r="AX71" i="12"/>
  <c r="AY71" i="12"/>
  <c r="BB71" i="12"/>
  <c r="BE71" i="12"/>
  <c r="BF71" i="12"/>
  <c r="BF157" i="12" s="1"/>
  <c r="BG71" i="12"/>
  <c r="BH71" i="12"/>
  <c r="BI71" i="12"/>
  <c r="BJ71" i="12"/>
  <c r="BJ157" i="12" s="1"/>
  <c r="BK71" i="12"/>
  <c r="BL71" i="12"/>
  <c r="BL157" i="12" s="1"/>
  <c r="BM71" i="12"/>
  <c r="BN71" i="12"/>
  <c r="BO71" i="12"/>
  <c r="AV72" i="12"/>
  <c r="AW72" i="12"/>
  <c r="AX72" i="12"/>
  <c r="AY72" i="12"/>
  <c r="AY158" i="12" s="1"/>
  <c r="BA72" i="12"/>
  <c r="BE72" i="12"/>
  <c r="BF72" i="12"/>
  <c r="BF158" i="12" s="1"/>
  <c r="BG72" i="12"/>
  <c r="BH72" i="12"/>
  <c r="BI72" i="12"/>
  <c r="BJ72" i="12"/>
  <c r="BK72" i="12"/>
  <c r="BL72" i="12"/>
  <c r="BM72" i="12"/>
  <c r="BN72" i="12"/>
  <c r="BO72" i="12"/>
  <c r="AV73" i="12"/>
  <c r="AW73" i="12"/>
  <c r="BA73" i="12" s="1"/>
  <c r="BA159" i="12" s="1"/>
  <c r="AX73" i="12"/>
  <c r="AY73" i="12"/>
  <c r="BE73" i="12"/>
  <c r="BE159" i="12" s="1"/>
  <c r="BF73" i="12"/>
  <c r="BF159" i="12" s="1"/>
  <c r="BG73" i="12"/>
  <c r="BG159" i="12" s="1"/>
  <c r="BH73" i="12"/>
  <c r="BI73" i="12"/>
  <c r="BI169" i="12" s="1"/>
  <c r="BJ73" i="12"/>
  <c r="BK73" i="12"/>
  <c r="BK159" i="12" s="1"/>
  <c r="BL73" i="12"/>
  <c r="BL159" i="12" s="1"/>
  <c r="BM73" i="12"/>
  <c r="BN73" i="12"/>
  <c r="BO73" i="12"/>
  <c r="BO159" i="12" s="1"/>
  <c r="AV74" i="12"/>
  <c r="AZ74" i="12" s="1"/>
  <c r="AW74" i="12"/>
  <c r="BA74" i="12" s="1"/>
  <c r="AX74" i="12"/>
  <c r="BB74" i="12" s="1"/>
  <c r="AY74" i="12"/>
  <c r="BC74" i="12"/>
  <c r="BE74" i="12"/>
  <c r="BE160" i="12" s="1"/>
  <c r="BF74" i="12"/>
  <c r="BG74" i="12"/>
  <c r="BH74" i="12"/>
  <c r="BI74" i="12"/>
  <c r="BJ74" i="12"/>
  <c r="BK74" i="12"/>
  <c r="BK160" i="12"/>
  <c r="BL74" i="12"/>
  <c r="BM74" i="12"/>
  <c r="BN74" i="12"/>
  <c r="BO74" i="12"/>
  <c r="BO160" i="12" s="1"/>
  <c r="AV75" i="12"/>
  <c r="AW75" i="12"/>
  <c r="AX75" i="12"/>
  <c r="AY75" i="12"/>
  <c r="BC75" i="12" s="1"/>
  <c r="AY161" i="12"/>
  <c r="AZ75" i="12"/>
  <c r="BB75" i="12"/>
  <c r="BE75" i="12"/>
  <c r="BE161" i="12"/>
  <c r="BF75" i="12"/>
  <c r="BG75" i="12"/>
  <c r="BH75" i="12"/>
  <c r="BI75" i="12"/>
  <c r="BJ75" i="12"/>
  <c r="BJ161" i="12"/>
  <c r="BK75" i="12"/>
  <c r="BL75" i="12"/>
  <c r="BL161" i="12" s="1"/>
  <c r="BM75" i="12"/>
  <c r="BM161" i="12"/>
  <c r="BN75" i="12"/>
  <c r="BO75" i="12"/>
  <c r="AV76" i="12"/>
  <c r="AW76" i="12"/>
  <c r="BA76" i="12" s="1"/>
  <c r="BA162" i="12" s="1"/>
  <c r="AX76" i="12"/>
  <c r="BB76" i="12" s="1"/>
  <c r="AY76" i="12"/>
  <c r="BC76" i="12" s="1"/>
  <c r="BE76" i="12"/>
  <c r="BE162" i="12" s="1"/>
  <c r="BF76" i="12"/>
  <c r="BG76" i="12"/>
  <c r="BH76" i="12"/>
  <c r="BI76" i="12"/>
  <c r="BJ76" i="12"/>
  <c r="BK76" i="12"/>
  <c r="BK162" i="12" s="1"/>
  <c r="BL76" i="12"/>
  <c r="BM76" i="12"/>
  <c r="BM162" i="12" s="1"/>
  <c r="BN76" i="12"/>
  <c r="BO76" i="12"/>
  <c r="AV77" i="12"/>
  <c r="AZ77" i="12" s="1"/>
  <c r="AW77" i="12"/>
  <c r="AW163" i="12" s="1"/>
  <c r="AX77" i="12"/>
  <c r="AY77" i="12"/>
  <c r="BE77" i="12"/>
  <c r="BE163" i="12" s="1"/>
  <c r="BF77" i="12"/>
  <c r="BF163" i="12" s="1"/>
  <c r="BG77" i="12"/>
  <c r="BH77" i="12"/>
  <c r="BI77" i="12"/>
  <c r="BI163" i="12" s="1"/>
  <c r="BJ77" i="12"/>
  <c r="BK77" i="12"/>
  <c r="BK163" i="12" s="1"/>
  <c r="BL77" i="12"/>
  <c r="BM77" i="12"/>
  <c r="BN77" i="12"/>
  <c r="BO77" i="12"/>
  <c r="AV78" i="12"/>
  <c r="AW78" i="12"/>
  <c r="AX78" i="12"/>
  <c r="AX164" i="12" s="1"/>
  <c r="AY78" i="12"/>
  <c r="AY164" i="12" s="1"/>
  <c r="BB78" i="12"/>
  <c r="BE78" i="12"/>
  <c r="BF78" i="12"/>
  <c r="BG78" i="12"/>
  <c r="BH78" i="12"/>
  <c r="BI78" i="12"/>
  <c r="BD78" i="12" s="1"/>
  <c r="BJ78" i="12"/>
  <c r="BJ164" i="12" s="1"/>
  <c r="BK78" i="12"/>
  <c r="BK164" i="12"/>
  <c r="BL78" i="12"/>
  <c r="BM78" i="12"/>
  <c r="BM164" i="12" s="1"/>
  <c r="BN78" i="12"/>
  <c r="BO78" i="12"/>
  <c r="AV79" i="12"/>
  <c r="AW79" i="12"/>
  <c r="AX79" i="12"/>
  <c r="AY79" i="12"/>
  <c r="BC79" i="12" s="1"/>
  <c r="BE79" i="12"/>
  <c r="BE165" i="12" s="1"/>
  <c r="BF79" i="12"/>
  <c r="BF165" i="12" s="1"/>
  <c r="BG79" i="12"/>
  <c r="BH79" i="12"/>
  <c r="BI79" i="12"/>
  <c r="BI165" i="12" s="1"/>
  <c r="BJ79" i="12"/>
  <c r="BJ165" i="12" s="1"/>
  <c r="BK79" i="12"/>
  <c r="BK165" i="12" s="1"/>
  <c r="BL79" i="12"/>
  <c r="BM79" i="12"/>
  <c r="BN79" i="12"/>
  <c r="BO79" i="12"/>
  <c r="AV80" i="12"/>
  <c r="AW80" i="12"/>
  <c r="BA80" i="12" s="1"/>
  <c r="AX80" i="12"/>
  <c r="AY80" i="12"/>
  <c r="BC80" i="12"/>
  <c r="BE80" i="12"/>
  <c r="BE166" i="12"/>
  <c r="BF80" i="12"/>
  <c r="BG80" i="12"/>
  <c r="BH80" i="12"/>
  <c r="BI80" i="12"/>
  <c r="BJ80" i="12"/>
  <c r="BK80" i="12"/>
  <c r="BK166" i="12" s="1"/>
  <c r="BL80" i="12"/>
  <c r="BM80" i="12"/>
  <c r="BM166" i="12" s="1"/>
  <c r="BN80" i="12"/>
  <c r="BO80" i="12"/>
  <c r="AV81" i="12"/>
  <c r="AW81" i="12"/>
  <c r="AX81" i="12"/>
  <c r="AY81" i="12"/>
  <c r="BE81" i="12"/>
  <c r="BF81" i="12"/>
  <c r="BG81" i="12"/>
  <c r="BH81" i="12"/>
  <c r="BI81" i="12"/>
  <c r="BJ81" i="12"/>
  <c r="BK81" i="12"/>
  <c r="BK167" i="12" s="1"/>
  <c r="BL81" i="12"/>
  <c r="BM81" i="12"/>
  <c r="BN81" i="12"/>
  <c r="BO81" i="12"/>
  <c r="AV82" i="12"/>
  <c r="AW82" i="12"/>
  <c r="AX82" i="12"/>
  <c r="AY82" i="12"/>
  <c r="BC82" i="12" s="1"/>
  <c r="BB82" i="12"/>
  <c r="BE82" i="12"/>
  <c r="BE168" i="12" s="1"/>
  <c r="BF82" i="12"/>
  <c r="BG82" i="12"/>
  <c r="BH82" i="12"/>
  <c r="BI82" i="12"/>
  <c r="BJ82" i="12"/>
  <c r="BK82" i="12"/>
  <c r="BK168" i="12" s="1"/>
  <c r="BL82" i="12"/>
  <c r="BM82" i="12"/>
  <c r="BN82" i="12"/>
  <c r="BO82" i="12"/>
  <c r="AV83" i="12"/>
  <c r="AW83" i="12"/>
  <c r="AX83" i="12"/>
  <c r="AY83" i="12"/>
  <c r="AZ83" i="12"/>
  <c r="BB83" i="12"/>
  <c r="BE83" i="12"/>
  <c r="BE169" i="12" s="1"/>
  <c r="BF83" i="12"/>
  <c r="BF169" i="12" s="1"/>
  <c r="BG83" i="12"/>
  <c r="BH83" i="12"/>
  <c r="BI83" i="12"/>
  <c r="BJ83" i="12"/>
  <c r="BJ169" i="12"/>
  <c r="BK83" i="12"/>
  <c r="BL83" i="12"/>
  <c r="BL169" i="12" s="1"/>
  <c r="BM83" i="12"/>
  <c r="BN83" i="12"/>
  <c r="BO83" i="12"/>
  <c r="AV84" i="12"/>
  <c r="AW84" i="12"/>
  <c r="BA84" i="12" s="1"/>
  <c r="AX84" i="12"/>
  <c r="BB84" i="12" s="1"/>
  <c r="AY84" i="12"/>
  <c r="AZ84" i="12"/>
  <c r="BE84" i="12"/>
  <c r="BF84" i="12"/>
  <c r="BG84" i="12"/>
  <c r="BG170" i="12" s="1"/>
  <c r="BH84" i="12"/>
  <c r="BI84" i="12"/>
  <c r="BJ84" i="12"/>
  <c r="BK84" i="12"/>
  <c r="BK170" i="12" s="1"/>
  <c r="BL84" i="12"/>
  <c r="BM84" i="12"/>
  <c r="BN84" i="12"/>
  <c r="BN170" i="12" s="1"/>
  <c r="BO84" i="12"/>
  <c r="AV85" i="12"/>
  <c r="AW85" i="12"/>
  <c r="AX85" i="12"/>
  <c r="AY85" i="12"/>
  <c r="BB85" i="12"/>
  <c r="BE85" i="12"/>
  <c r="BF85" i="12"/>
  <c r="BD85" i="12" s="1"/>
  <c r="BG85" i="12"/>
  <c r="BH85" i="12"/>
  <c r="BI85" i="12"/>
  <c r="BJ85" i="12"/>
  <c r="BK85" i="12"/>
  <c r="BK171" i="12" s="1"/>
  <c r="BL85" i="12"/>
  <c r="BM85" i="12"/>
  <c r="BN85" i="12"/>
  <c r="BO85" i="12"/>
  <c r="AV86" i="12"/>
  <c r="AW86" i="12"/>
  <c r="AX86" i="12"/>
  <c r="AY86" i="12"/>
  <c r="BC86" i="12" s="1"/>
  <c r="BE86" i="12"/>
  <c r="BE172" i="12" s="1"/>
  <c r="BF86" i="12"/>
  <c r="BG86" i="12"/>
  <c r="BG172" i="12" s="1"/>
  <c r="BH86" i="12"/>
  <c r="BI86" i="12"/>
  <c r="BJ86" i="12"/>
  <c r="BK86" i="12"/>
  <c r="BK172" i="12" s="1"/>
  <c r="BL86" i="12"/>
  <c r="BM86" i="12"/>
  <c r="BM172" i="12" s="1"/>
  <c r="BN86" i="12"/>
  <c r="BO86" i="12"/>
  <c r="BO172" i="12" s="1"/>
  <c r="AV4" i="20"/>
  <c r="AW4" i="20"/>
  <c r="AX4" i="20"/>
  <c r="BB4" i="20" s="1"/>
  <c r="AY4" i="20"/>
  <c r="BC4" i="20" s="1"/>
  <c r="BC7" i="20" s="1"/>
  <c r="BE4" i="20"/>
  <c r="BF4" i="20"/>
  <c r="BG4" i="20"/>
  <c r="BH4" i="20"/>
  <c r="BI4" i="20"/>
  <c r="BJ4" i="20"/>
  <c r="BK4" i="20"/>
  <c r="BL4" i="20"/>
  <c r="BM4" i="20"/>
  <c r="BN4" i="20"/>
  <c r="BO4" i="20"/>
  <c r="AV5" i="20"/>
  <c r="AW5" i="20"/>
  <c r="AX5" i="20"/>
  <c r="BB5" i="20" s="1"/>
  <c r="AY5" i="20"/>
  <c r="AZ5" i="20"/>
  <c r="BA5" i="20"/>
  <c r="BC5" i="20"/>
  <c r="BE5" i="20"/>
  <c r="BF5" i="20"/>
  <c r="BG5" i="20"/>
  <c r="BH5" i="20"/>
  <c r="BI5" i="20"/>
  <c r="BJ5" i="20"/>
  <c r="BK5" i="20"/>
  <c r="BL5" i="20"/>
  <c r="BM5" i="20"/>
  <c r="BN5" i="20"/>
  <c r="BO5" i="20"/>
  <c r="BO3" i="20"/>
  <c r="BN3" i="20"/>
  <c r="BM3" i="20"/>
  <c r="BL3" i="20"/>
  <c r="BK3" i="20"/>
  <c r="BJ3" i="20"/>
  <c r="BI3" i="20"/>
  <c r="BH3" i="20"/>
  <c r="BG3" i="20"/>
  <c r="BF3" i="20"/>
  <c r="BE3" i="20"/>
  <c r="AY3" i="20"/>
  <c r="BC3" i="20" s="1"/>
  <c r="AX3" i="20"/>
  <c r="BB3" i="20" s="1"/>
  <c r="AW3" i="20"/>
  <c r="BA3" i="20" s="1"/>
  <c r="AV3" i="20"/>
  <c r="AZ3" i="20" s="1"/>
  <c r="BO3" i="12"/>
  <c r="BN3" i="12"/>
  <c r="BN89" i="12" s="1"/>
  <c r="BM3" i="12"/>
  <c r="BM89" i="12" s="1"/>
  <c r="BL3" i="12"/>
  <c r="BL89" i="12"/>
  <c r="BK3" i="12"/>
  <c r="BJ3" i="12"/>
  <c r="BI3" i="12"/>
  <c r="BI89" i="12" s="1"/>
  <c r="BH3" i="12"/>
  <c r="BH89" i="12" s="1"/>
  <c r="BG3" i="12"/>
  <c r="BG89" i="12" s="1"/>
  <c r="BF3" i="12"/>
  <c r="BF89" i="12" s="1"/>
  <c r="BE3" i="12"/>
  <c r="BE89" i="12" s="1"/>
  <c r="AY3" i="12"/>
  <c r="AY89" i="12" s="1"/>
  <c r="AX3" i="12"/>
  <c r="AX89" i="12" s="1"/>
  <c r="AW3" i="12"/>
  <c r="AW89" i="12" s="1"/>
  <c r="AV3" i="12"/>
  <c r="AV89" i="12" s="1"/>
  <c r="BO3" i="11"/>
  <c r="BO41" i="11" s="1"/>
  <c r="BN3" i="11"/>
  <c r="BN41" i="11" s="1"/>
  <c r="BM3" i="11"/>
  <c r="BM41" i="11" s="1"/>
  <c r="BL3" i="11"/>
  <c r="BL41" i="11" s="1"/>
  <c r="BK3" i="11"/>
  <c r="BK41" i="11" s="1"/>
  <c r="BJ3" i="11"/>
  <c r="BJ41" i="11" s="1"/>
  <c r="BI3" i="11"/>
  <c r="BI41" i="11" s="1"/>
  <c r="BH3" i="11"/>
  <c r="BH41" i="11" s="1"/>
  <c r="BG3" i="11"/>
  <c r="BG41" i="11" s="1"/>
  <c r="BF3" i="11"/>
  <c r="BF41" i="11" s="1"/>
  <c r="BE3" i="11"/>
  <c r="BE41" i="11" s="1"/>
  <c r="AY3" i="11"/>
  <c r="AY41" i="11" s="1"/>
  <c r="AX3" i="11"/>
  <c r="AX41" i="11" s="1"/>
  <c r="AW3" i="11"/>
  <c r="AW41" i="11" s="1"/>
  <c r="AV3" i="11"/>
  <c r="AV41" i="11" s="1"/>
  <c r="BO3" i="13"/>
  <c r="BO89" i="13" s="1"/>
  <c r="BN3" i="13"/>
  <c r="BN89" i="13" s="1"/>
  <c r="BM3" i="13"/>
  <c r="BM89" i="13" s="1"/>
  <c r="BL3" i="13"/>
  <c r="BL89" i="13" s="1"/>
  <c r="BK3" i="13"/>
  <c r="BK89" i="13" s="1"/>
  <c r="BJ3" i="13"/>
  <c r="BJ89" i="13" s="1"/>
  <c r="BI3" i="13"/>
  <c r="BH3" i="13"/>
  <c r="BG3" i="13"/>
  <c r="BG89" i="13" s="1"/>
  <c r="BF3" i="13"/>
  <c r="BF89" i="13" s="1"/>
  <c r="BE3" i="13"/>
  <c r="BE89" i="13" s="1"/>
  <c r="AY3" i="13"/>
  <c r="AY89" i="13" s="1"/>
  <c r="AX3" i="13"/>
  <c r="AW3" i="13"/>
  <c r="AW89" i="13" s="1"/>
  <c r="AV3" i="13"/>
  <c r="AV97" i="13" s="1"/>
  <c r="BO3" i="19"/>
  <c r="BN3" i="19"/>
  <c r="BM3" i="19"/>
  <c r="BL3" i="19"/>
  <c r="BK3" i="19"/>
  <c r="BJ3" i="19"/>
  <c r="BI3" i="19"/>
  <c r="BH3" i="19"/>
  <c r="BG3" i="19"/>
  <c r="BF3" i="19"/>
  <c r="BE3" i="19"/>
  <c r="AY3" i="19"/>
  <c r="BC3" i="19" s="1"/>
  <c r="AX3" i="19"/>
  <c r="BB3" i="19" s="1"/>
  <c r="AW3" i="19"/>
  <c r="BA3" i="19" s="1"/>
  <c r="AV3" i="19"/>
  <c r="AZ3" i="19"/>
  <c r="BO4" i="18"/>
  <c r="BN4" i="18"/>
  <c r="BM4" i="18"/>
  <c r="BL4" i="18"/>
  <c r="BK4" i="18"/>
  <c r="BJ4" i="18"/>
  <c r="BI4" i="18"/>
  <c r="BH4" i="18"/>
  <c r="BG4" i="18"/>
  <c r="BF4" i="18"/>
  <c r="BE4" i="18"/>
  <c r="AY4" i="18"/>
  <c r="BC4" i="18" s="1"/>
  <c r="AX4" i="18"/>
  <c r="BB4" i="18"/>
  <c r="AW4" i="18"/>
  <c r="BA4" i="18" s="1"/>
  <c r="AV4" i="18"/>
  <c r="AZ4" i="18" s="1"/>
  <c r="BO3" i="17"/>
  <c r="BN3" i="17"/>
  <c r="BM3" i="17"/>
  <c r="BL3" i="17"/>
  <c r="BK3" i="17"/>
  <c r="BJ3" i="17"/>
  <c r="BI3" i="17"/>
  <c r="BH3" i="17"/>
  <c r="BG3" i="17"/>
  <c r="BF3" i="17"/>
  <c r="BE3" i="17"/>
  <c r="AY3" i="17"/>
  <c r="BC3" i="17" s="1"/>
  <c r="AX3" i="17"/>
  <c r="BB3" i="17" s="1"/>
  <c r="AW3" i="17"/>
  <c r="BA3" i="17" s="1"/>
  <c r="AV3" i="17"/>
  <c r="AZ3" i="17" s="1"/>
  <c r="BO3" i="10"/>
  <c r="BN3" i="10"/>
  <c r="BM3" i="10"/>
  <c r="BL3" i="10"/>
  <c r="BK3" i="10"/>
  <c r="BJ3" i="10"/>
  <c r="BI3" i="10"/>
  <c r="BH3" i="10"/>
  <c r="BG3" i="10"/>
  <c r="BF3" i="10"/>
  <c r="BE3" i="10"/>
  <c r="AY3" i="10"/>
  <c r="BC3" i="10" s="1"/>
  <c r="AX3" i="10"/>
  <c r="BB3" i="10" s="1"/>
  <c r="AW3" i="10"/>
  <c r="BA3" i="10" s="1"/>
  <c r="AV3" i="10"/>
  <c r="AZ3" i="10" s="1"/>
  <c r="BO3" i="9"/>
  <c r="BN3" i="9"/>
  <c r="BM3" i="9"/>
  <c r="BL3" i="9"/>
  <c r="BK3" i="9"/>
  <c r="BJ3" i="9"/>
  <c r="BI3" i="9"/>
  <c r="BH3" i="9"/>
  <c r="BG3" i="9"/>
  <c r="BF3" i="9"/>
  <c r="BE3" i="9"/>
  <c r="BD3" i="9" s="1"/>
  <c r="AY3" i="9"/>
  <c r="BC3" i="9" s="1"/>
  <c r="AX3" i="9"/>
  <c r="BB3" i="9" s="1"/>
  <c r="AW3" i="9"/>
  <c r="BA3" i="9" s="1"/>
  <c r="AV3" i="9"/>
  <c r="AZ3" i="9" s="1"/>
  <c r="AV4" i="15"/>
  <c r="AZ4" i="15" s="1"/>
  <c r="AZ135" i="15" s="1"/>
  <c r="AW4" i="15"/>
  <c r="AW133" i="15" s="1"/>
  <c r="AX4" i="15"/>
  <c r="BB4" i="15" s="1"/>
  <c r="AY4" i="15"/>
  <c r="BC4" i="15" s="1"/>
  <c r="BE4" i="15"/>
  <c r="BF4" i="15"/>
  <c r="BF133" i="15" s="1"/>
  <c r="BG4" i="15"/>
  <c r="BG133" i="15" s="1"/>
  <c r="BH4" i="15"/>
  <c r="BH135" i="15" s="1"/>
  <c r="BI4" i="15"/>
  <c r="BI134" i="15" s="1"/>
  <c r="BJ4" i="15"/>
  <c r="BK4" i="15"/>
  <c r="BK134" i="15" s="1"/>
  <c r="BL4" i="15"/>
  <c r="BM4" i="15"/>
  <c r="BN4" i="15"/>
  <c r="BN133" i="15" s="1"/>
  <c r="BO4" i="15"/>
  <c r="AV5" i="15"/>
  <c r="AZ5" i="15" s="1"/>
  <c r="AW5" i="15"/>
  <c r="BA5" i="15" s="1"/>
  <c r="AX5" i="15"/>
  <c r="BB5" i="15" s="1"/>
  <c r="AY5" i="15"/>
  <c r="BC5" i="15" s="1"/>
  <c r="BE5" i="15"/>
  <c r="BF5" i="15"/>
  <c r="BG5" i="15"/>
  <c r="BH5" i="15"/>
  <c r="BI5" i="15"/>
  <c r="BJ5" i="15"/>
  <c r="BK5" i="15"/>
  <c r="BL5" i="15"/>
  <c r="BM5" i="15"/>
  <c r="BN5" i="15"/>
  <c r="BN136" i="15" s="1"/>
  <c r="BO5" i="15"/>
  <c r="AV6" i="15"/>
  <c r="AZ6" i="15" s="1"/>
  <c r="AW6" i="15"/>
  <c r="BA6" i="15" s="1"/>
  <c r="AX6" i="15"/>
  <c r="AY6" i="15"/>
  <c r="BE6" i="15"/>
  <c r="BF6" i="15"/>
  <c r="BG6" i="15"/>
  <c r="BH6" i="15"/>
  <c r="BI6" i="15"/>
  <c r="BJ6" i="15"/>
  <c r="BK6" i="15"/>
  <c r="BL6" i="15"/>
  <c r="BM6" i="15"/>
  <c r="BM133" i="15" s="1"/>
  <c r="BN6" i="15"/>
  <c r="BO6" i="15"/>
  <c r="AV7" i="15"/>
  <c r="AW7" i="15"/>
  <c r="BA7" i="15" s="1"/>
  <c r="AX7" i="15"/>
  <c r="BB7" i="15" s="1"/>
  <c r="AY7" i="15"/>
  <c r="BE7" i="15"/>
  <c r="BE136" i="15" s="1"/>
  <c r="BF7" i="15"/>
  <c r="BG7" i="15"/>
  <c r="BH7" i="15"/>
  <c r="BI7" i="15"/>
  <c r="BJ7" i="15"/>
  <c r="BJ134" i="15" s="1"/>
  <c r="BK7" i="15"/>
  <c r="BK136" i="15" s="1"/>
  <c r="BL7" i="15"/>
  <c r="BM7" i="15"/>
  <c r="BM134" i="15" s="1"/>
  <c r="BN7" i="15"/>
  <c r="BO7" i="15"/>
  <c r="AV8" i="15"/>
  <c r="AZ8" i="15" s="1"/>
  <c r="AW8" i="15"/>
  <c r="BA8" i="15" s="1"/>
  <c r="AX8" i="15"/>
  <c r="BB8" i="15" s="1"/>
  <c r="AY8" i="15"/>
  <c r="AY135" i="15" s="1"/>
  <c r="BE8" i="15"/>
  <c r="BF8" i="15"/>
  <c r="BG8" i="15"/>
  <c r="BH8" i="15"/>
  <c r="BI8" i="15"/>
  <c r="BJ8" i="15"/>
  <c r="BK8" i="15"/>
  <c r="BL8" i="15"/>
  <c r="BM8" i="15"/>
  <c r="BN8" i="15"/>
  <c r="BO8" i="15"/>
  <c r="AV9" i="15"/>
  <c r="AZ9" i="15" s="1"/>
  <c r="AW9" i="15"/>
  <c r="AW141" i="15" s="1"/>
  <c r="AX9" i="15"/>
  <c r="BB9" i="15" s="1"/>
  <c r="BB138" i="15" s="1"/>
  <c r="AY9" i="15"/>
  <c r="BC9" i="15" s="1"/>
  <c r="BE9" i="15"/>
  <c r="BE139" i="15" s="1"/>
  <c r="BF9" i="15"/>
  <c r="BF139" i="15" s="1"/>
  <c r="BG9" i="15"/>
  <c r="BH9" i="15"/>
  <c r="BI9" i="15"/>
  <c r="BJ9" i="15"/>
  <c r="BJ139" i="15" s="1"/>
  <c r="BK9" i="15"/>
  <c r="BK139" i="15" s="1"/>
  <c r="BL9" i="15"/>
  <c r="BL138" i="15" s="1"/>
  <c r="BM9" i="15"/>
  <c r="BN9" i="15"/>
  <c r="BO9" i="15"/>
  <c r="AV10" i="15"/>
  <c r="AZ10" i="15" s="1"/>
  <c r="AW10" i="15"/>
  <c r="BA10" i="15" s="1"/>
  <c r="AX10" i="15"/>
  <c r="AY10" i="15"/>
  <c r="BB10" i="15"/>
  <c r="BC10" i="15"/>
  <c r="BE10" i="15"/>
  <c r="BF10" i="15"/>
  <c r="BF138" i="15" s="1"/>
  <c r="BG10" i="15"/>
  <c r="BH10" i="15"/>
  <c r="BI10" i="15"/>
  <c r="BJ10" i="15"/>
  <c r="BK10" i="15"/>
  <c r="BL10" i="15"/>
  <c r="BM10" i="15"/>
  <c r="BN10" i="15"/>
  <c r="BO10" i="15"/>
  <c r="AV11" i="15"/>
  <c r="AZ11" i="15" s="1"/>
  <c r="AW11" i="15"/>
  <c r="BA11" i="15" s="1"/>
  <c r="AX11" i="15"/>
  <c r="BB11" i="15" s="1"/>
  <c r="AY11" i="15"/>
  <c r="BC11" i="15" s="1"/>
  <c r="BE11" i="15"/>
  <c r="BF11" i="15"/>
  <c r="BG11" i="15"/>
  <c r="BH11" i="15"/>
  <c r="BI11" i="15"/>
  <c r="BI139" i="15" s="1"/>
  <c r="BJ11" i="15"/>
  <c r="BK11" i="15"/>
  <c r="BL11" i="15"/>
  <c r="BM11" i="15"/>
  <c r="BM139" i="15" s="1"/>
  <c r="BN11" i="15"/>
  <c r="BO11" i="15"/>
  <c r="AV12" i="15"/>
  <c r="AZ12" i="15" s="1"/>
  <c r="AW12" i="15"/>
  <c r="BA12" i="15" s="1"/>
  <c r="AX12" i="15"/>
  <c r="AY12" i="15"/>
  <c r="BB12" i="15"/>
  <c r="BE12" i="15"/>
  <c r="BF12" i="15"/>
  <c r="BG12" i="15"/>
  <c r="BH12" i="15"/>
  <c r="BI12" i="15"/>
  <c r="BJ12" i="15"/>
  <c r="BK12" i="15"/>
  <c r="BL12" i="15"/>
  <c r="BM12" i="15"/>
  <c r="BN12" i="15"/>
  <c r="BO12" i="15"/>
  <c r="AV13" i="15"/>
  <c r="AW13" i="15"/>
  <c r="BA13" i="15" s="1"/>
  <c r="AX13" i="15"/>
  <c r="BB13" i="15" s="1"/>
  <c r="AY13" i="15"/>
  <c r="AZ13" i="15"/>
  <c r="BC13" i="15"/>
  <c r="BE13" i="15"/>
  <c r="BF13" i="15"/>
  <c r="BG13" i="15"/>
  <c r="BG141" i="15" s="1"/>
  <c r="BH13" i="15"/>
  <c r="BI13" i="15"/>
  <c r="BJ13" i="15"/>
  <c r="BK13" i="15"/>
  <c r="BL13" i="15"/>
  <c r="BM13" i="15"/>
  <c r="BN13" i="15"/>
  <c r="BO13" i="15"/>
  <c r="AV14" i="15"/>
  <c r="AZ14" i="15" s="1"/>
  <c r="AW14" i="15"/>
  <c r="BA14" i="15" s="1"/>
  <c r="AX14" i="15"/>
  <c r="AX144" i="15" s="1"/>
  <c r="AY14" i="15"/>
  <c r="BB14" i="15"/>
  <c r="BB144" i="15" s="1"/>
  <c r="BE14" i="15"/>
  <c r="BF14" i="15"/>
  <c r="BG14" i="15"/>
  <c r="BG147" i="15" s="1"/>
  <c r="BH14" i="15"/>
  <c r="BI14" i="15"/>
  <c r="BJ14" i="15"/>
  <c r="BJ146" i="15" s="1"/>
  <c r="BK14" i="15"/>
  <c r="BK147" i="15" s="1"/>
  <c r="BL14" i="15"/>
  <c r="BL147" i="15" s="1"/>
  <c r="BM14" i="15"/>
  <c r="BN14" i="15"/>
  <c r="BO14" i="15"/>
  <c r="BO147" i="15" s="1"/>
  <c r="AV15" i="15"/>
  <c r="AZ15" i="15" s="1"/>
  <c r="AW15" i="15"/>
  <c r="AW144" i="15" s="1"/>
  <c r="AX15" i="15"/>
  <c r="BB15" i="15" s="1"/>
  <c r="AY15" i="15"/>
  <c r="BC15" i="15" s="1"/>
  <c r="BA15" i="15"/>
  <c r="BE15" i="15"/>
  <c r="BF15" i="15"/>
  <c r="BF144" i="15" s="1"/>
  <c r="BG15" i="15"/>
  <c r="BH15" i="15"/>
  <c r="BH144" i="15" s="1"/>
  <c r="BI15" i="15"/>
  <c r="BJ15" i="15"/>
  <c r="BJ144" i="15" s="1"/>
  <c r="BK15" i="15"/>
  <c r="BL15" i="15"/>
  <c r="BL144" i="15" s="1"/>
  <c r="BM15" i="15"/>
  <c r="BN15" i="15"/>
  <c r="BN144" i="15" s="1"/>
  <c r="BO15" i="15"/>
  <c r="AV16" i="15"/>
  <c r="AW16" i="15"/>
  <c r="AW145" i="15" s="1"/>
  <c r="AX16" i="15"/>
  <c r="BB16" i="15" s="1"/>
  <c r="AY16" i="15"/>
  <c r="BC16" i="15" s="1"/>
  <c r="BE16" i="15"/>
  <c r="BD16" i="15" s="1"/>
  <c r="BF16" i="15"/>
  <c r="BG16" i="15"/>
  <c r="BH16" i="15"/>
  <c r="BI16" i="15"/>
  <c r="BJ16" i="15"/>
  <c r="BK16" i="15"/>
  <c r="BL16" i="15"/>
  <c r="BM16" i="15"/>
  <c r="BM145" i="15" s="1"/>
  <c r="BN16" i="15"/>
  <c r="BO16" i="15"/>
  <c r="AV17" i="15"/>
  <c r="AZ17" i="15" s="1"/>
  <c r="AZ148" i="15" s="1"/>
  <c r="AW17" i="15"/>
  <c r="AX17" i="15"/>
  <c r="BB17" i="15" s="1"/>
  <c r="AY17" i="15"/>
  <c r="BC17" i="15" s="1"/>
  <c r="BA17" i="15"/>
  <c r="BA146" i="15" s="1"/>
  <c r="BE17" i="15"/>
  <c r="BE148" i="15" s="1"/>
  <c r="BF17" i="15"/>
  <c r="BG17" i="15"/>
  <c r="BH17" i="15"/>
  <c r="BH146" i="15" s="1"/>
  <c r="BI17" i="15"/>
  <c r="BJ17" i="15"/>
  <c r="BK17" i="15"/>
  <c r="BL17" i="15"/>
  <c r="BM17" i="15"/>
  <c r="BM148" i="15" s="1"/>
  <c r="BN17" i="15"/>
  <c r="BO17" i="15"/>
  <c r="AV18" i="15"/>
  <c r="AZ18" i="15" s="1"/>
  <c r="AW18" i="15"/>
  <c r="BA18" i="15" s="1"/>
  <c r="BA147" i="15" s="1"/>
  <c r="AX18" i="15"/>
  <c r="BB18" i="15" s="1"/>
  <c r="AY18" i="15"/>
  <c r="BC18" i="15" s="1"/>
  <c r="BE18" i="15"/>
  <c r="BF18" i="15"/>
  <c r="BG18" i="15"/>
  <c r="BH18" i="15"/>
  <c r="BH147" i="15" s="1"/>
  <c r="BI18" i="15"/>
  <c r="BJ18" i="15"/>
  <c r="BK18" i="15"/>
  <c r="BL18" i="15"/>
  <c r="BM18" i="15"/>
  <c r="BM147" i="15" s="1"/>
  <c r="BN18" i="15"/>
  <c r="BO18" i="15"/>
  <c r="AV19" i="15"/>
  <c r="AZ19" i="15" s="1"/>
  <c r="AW19" i="15"/>
  <c r="BA19" i="15" s="1"/>
  <c r="AX19" i="15"/>
  <c r="BB19" i="15" s="1"/>
  <c r="AY19" i="15"/>
  <c r="BE19" i="15"/>
  <c r="BF19" i="15"/>
  <c r="BG19" i="15"/>
  <c r="BH19" i="15"/>
  <c r="BH153" i="15" s="1"/>
  <c r="BI19" i="15"/>
  <c r="BJ19" i="15"/>
  <c r="BK19" i="15"/>
  <c r="BL19" i="15"/>
  <c r="BM19" i="15"/>
  <c r="BN19" i="15"/>
  <c r="BO19" i="15"/>
  <c r="AV20" i="15"/>
  <c r="AW20" i="15"/>
  <c r="AX20" i="15"/>
  <c r="BB20" i="15" s="1"/>
  <c r="AY20" i="15"/>
  <c r="AZ20" i="15"/>
  <c r="BE20" i="15"/>
  <c r="BF20" i="15"/>
  <c r="BF154" i="15" s="1"/>
  <c r="BG20" i="15"/>
  <c r="BG150" i="15" s="1"/>
  <c r="BH20" i="15"/>
  <c r="BI20" i="15"/>
  <c r="BJ20" i="15"/>
  <c r="BK20" i="15"/>
  <c r="BL20" i="15"/>
  <c r="BM20" i="15"/>
  <c r="BN20" i="15"/>
  <c r="BN154" i="15" s="1"/>
  <c r="BO20" i="15"/>
  <c r="AV21" i="15"/>
  <c r="AW21" i="15"/>
  <c r="AX21" i="15"/>
  <c r="AY21" i="15"/>
  <c r="BE21" i="15"/>
  <c r="BF21" i="15"/>
  <c r="BG21" i="15"/>
  <c r="BG151" i="15" s="1"/>
  <c r="BH21" i="15"/>
  <c r="BI21" i="15"/>
  <c r="BJ21" i="15"/>
  <c r="BK21" i="15"/>
  <c r="BL21" i="15"/>
  <c r="BM21" i="15"/>
  <c r="BN21" i="15"/>
  <c r="BO21" i="15"/>
  <c r="BO151" i="15" s="1"/>
  <c r="AV22" i="15"/>
  <c r="AW22" i="15"/>
  <c r="AX22" i="15"/>
  <c r="AX154" i="15" s="1"/>
  <c r="AY22" i="15"/>
  <c r="AZ22" i="15"/>
  <c r="BA22" i="15"/>
  <c r="BA152" i="15" s="1"/>
  <c r="BB22" i="15"/>
  <c r="BB154" i="15" s="1"/>
  <c r="BC22" i="15"/>
  <c r="BE22" i="15"/>
  <c r="BF22" i="15"/>
  <c r="BG22" i="15"/>
  <c r="BH22" i="15"/>
  <c r="BI22" i="15"/>
  <c r="BJ22" i="15"/>
  <c r="BJ154" i="15" s="1"/>
  <c r="BK22" i="15"/>
  <c r="BK152" i="15" s="1"/>
  <c r="BL22" i="15"/>
  <c r="BL152" i="15" s="1"/>
  <c r="BM22" i="15"/>
  <c r="BN22" i="15"/>
  <c r="BO22" i="15"/>
  <c r="BO152" i="15" s="1"/>
  <c r="AV23" i="15"/>
  <c r="AZ23" i="15" s="1"/>
  <c r="AW23" i="15"/>
  <c r="BA23" i="15" s="1"/>
  <c r="BA153" i="15" s="1"/>
  <c r="AX23" i="15"/>
  <c r="BB23" i="15" s="1"/>
  <c r="AY23" i="15"/>
  <c r="BC23" i="15" s="1"/>
  <c r="BE23" i="15"/>
  <c r="BF23" i="15"/>
  <c r="BG23" i="15"/>
  <c r="BH23" i="15"/>
  <c r="BI23" i="15"/>
  <c r="BJ23" i="15"/>
  <c r="BK23" i="15"/>
  <c r="BL23" i="15"/>
  <c r="BM23" i="15"/>
  <c r="BN23" i="15"/>
  <c r="BO23" i="15"/>
  <c r="AV24" i="15"/>
  <c r="AZ24" i="15" s="1"/>
  <c r="AW24" i="15"/>
  <c r="AX24" i="15"/>
  <c r="AX156" i="15" s="1"/>
  <c r="AY24" i="15"/>
  <c r="BC24" i="15" s="1"/>
  <c r="BB24" i="15"/>
  <c r="BE24" i="15"/>
  <c r="BF24" i="15"/>
  <c r="BG24" i="15"/>
  <c r="BG159" i="15" s="1"/>
  <c r="BH24" i="15"/>
  <c r="BH159" i="15" s="1"/>
  <c r="BI24" i="15"/>
  <c r="BJ24" i="15"/>
  <c r="BJ156" i="15" s="1"/>
  <c r="BK24" i="15"/>
  <c r="BK157" i="15" s="1"/>
  <c r="BL24" i="15"/>
  <c r="BM24" i="15"/>
  <c r="BN24" i="15"/>
  <c r="BO24" i="15"/>
  <c r="AV25" i="15"/>
  <c r="AZ25" i="15" s="1"/>
  <c r="AW25" i="15"/>
  <c r="BA25" i="15" s="1"/>
  <c r="AX25" i="15"/>
  <c r="AY25" i="15"/>
  <c r="BB25" i="15"/>
  <c r="BB160" i="15" s="1"/>
  <c r="BE25" i="15"/>
  <c r="BF25" i="15"/>
  <c r="BG25" i="15"/>
  <c r="BH25" i="15"/>
  <c r="BH160" i="15" s="1"/>
  <c r="BI25" i="15"/>
  <c r="BJ25" i="15"/>
  <c r="BK25" i="15"/>
  <c r="BL25" i="15"/>
  <c r="BL160" i="15" s="1"/>
  <c r="BM25" i="15"/>
  <c r="BN25" i="15"/>
  <c r="BO25" i="15"/>
  <c r="AV26" i="15"/>
  <c r="AZ26" i="15" s="1"/>
  <c r="AW26" i="15"/>
  <c r="AW157" i="15" s="1"/>
  <c r="AX26" i="15"/>
  <c r="AY26" i="15"/>
  <c r="BC26" i="15" s="1"/>
  <c r="BC157" i="15" s="1"/>
  <c r="BE26" i="15"/>
  <c r="BF26" i="15"/>
  <c r="BF157" i="15" s="1"/>
  <c r="BG26" i="15"/>
  <c r="BH26" i="15"/>
  <c r="BI26" i="15"/>
  <c r="BJ26" i="15"/>
  <c r="BK26" i="15"/>
  <c r="BL26" i="15"/>
  <c r="BM26" i="15"/>
  <c r="BN26" i="15"/>
  <c r="BN157" i="15" s="1"/>
  <c r="BO26" i="15"/>
  <c r="AV27" i="15"/>
  <c r="AW27" i="15"/>
  <c r="AX27" i="15"/>
  <c r="BB27" i="15" s="1"/>
  <c r="AY27" i="15"/>
  <c r="AZ27" i="15"/>
  <c r="AZ160" i="15" s="1"/>
  <c r="BC27" i="15"/>
  <c r="BC158" i="15" s="1"/>
  <c r="BE27" i="15"/>
  <c r="BE158" i="15" s="1"/>
  <c r="BF27" i="15"/>
  <c r="BG27" i="15"/>
  <c r="BH27" i="15"/>
  <c r="BI27" i="15"/>
  <c r="BI158" i="15" s="1"/>
  <c r="BJ27" i="15"/>
  <c r="BK27" i="15"/>
  <c r="BL27" i="15"/>
  <c r="BM27" i="15"/>
  <c r="BM158" i="15" s="1"/>
  <c r="BN27" i="15"/>
  <c r="BO27" i="15"/>
  <c r="AV28" i="15"/>
  <c r="AZ28" i="15" s="1"/>
  <c r="AW28" i="15"/>
  <c r="BA28" i="15" s="1"/>
  <c r="AX28" i="15"/>
  <c r="BB28" i="15" s="1"/>
  <c r="AY28" i="15"/>
  <c r="BC28" i="15" s="1"/>
  <c r="BC159" i="15" s="1"/>
  <c r="BE28" i="15"/>
  <c r="BF28" i="15"/>
  <c r="BF159" i="15" s="1"/>
  <c r="BG28" i="15"/>
  <c r="BH28" i="15"/>
  <c r="BI28" i="15"/>
  <c r="BI159" i="15" s="1"/>
  <c r="BJ28" i="15"/>
  <c r="BK28" i="15"/>
  <c r="BL28" i="15"/>
  <c r="BM28" i="15"/>
  <c r="BN28" i="15"/>
  <c r="BN159" i="15" s="1"/>
  <c r="BO28" i="15"/>
  <c r="AV29" i="15"/>
  <c r="AZ29" i="15" s="1"/>
  <c r="AW29" i="15"/>
  <c r="BA29" i="15" s="1"/>
  <c r="AX29" i="15"/>
  <c r="BB29" i="15" s="1"/>
  <c r="AY29" i="15"/>
  <c r="BE29" i="15"/>
  <c r="BF29" i="15"/>
  <c r="BG29" i="15"/>
  <c r="BG164" i="15" s="1"/>
  <c r="BH29" i="15"/>
  <c r="BI29" i="15"/>
  <c r="BJ29" i="15"/>
  <c r="BJ162" i="15" s="1"/>
  <c r="BK29" i="15"/>
  <c r="BL29" i="15"/>
  <c r="BL162" i="15" s="1"/>
  <c r="BM29" i="15"/>
  <c r="BM163" i="15" s="1"/>
  <c r="BN29" i="15"/>
  <c r="BO29" i="15"/>
  <c r="AV30" i="15"/>
  <c r="AZ30" i="15" s="1"/>
  <c r="AW30" i="15"/>
  <c r="BA30" i="15" s="1"/>
  <c r="AX30" i="15"/>
  <c r="BB30" i="15" s="1"/>
  <c r="BB162" i="15" s="1"/>
  <c r="AY30" i="15"/>
  <c r="BC30" i="15" s="1"/>
  <c r="BE30" i="15"/>
  <c r="BF30" i="15"/>
  <c r="BF166" i="15" s="1"/>
  <c r="BG30" i="15"/>
  <c r="BD30" i="15" s="1"/>
  <c r="BH30" i="15"/>
  <c r="BH166" i="15" s="1"/>
  <c r="BI30" i="15"/>
  <c r="BJ30" i="15"/>
  <c r="BK30" i="15"/>
  <c r="BL30" i="15"/>
  <c r="BM30" i="15"/>
  <c r="BN30" i="15"/>
  <c r="BO30" i="15"/>
  <c r="AV31" i="15"/>
  <c r="AZ31" i="15" s="1"/>
  <c r="AZ163" i="15" s="1"/>
  <c r="AW31" i="15"/>
  <c r="AX31" i="15"/>
  <c r="AY31" i="15"/>
  <c r="BE31" i="15"/>
  <c r="BF31" i="15"/>
  <c r="BG31" i="15"/>
  <c r="BH31" i="15"/>
  <c r="BI31" i="15"/>
  <c r="BJ31" i="15"/>
  <c r="BK31" i="15"/>
  <c r="BL31" i="15"/>
  <c r="BM31" i="15"/>
  <c r="BN31" i="15"/>
  <c r="BO31" i="15"/>
  <c r="AV32" i="15"/>
  <c r="AW32" i="15"/>
  <c r="BA32" i="15" s="1"/>
  <c r="AX32" i="15"/>
  <c r="BB32" i="15" s="1"/>
  <c r="AY32" i="15"/>
  <c r="BC32" i="15"/>
  <c r="BE32" i="15"/>
  <c r="BF32" i="15"/>
  <c r="BG32" i="15"/>
  <c r="BH32" i="15"/>
  <c r="BI32" i="15"/>
  <c r="BI164" i="15" s="1"/>
  <c r="BJ32" i="15"/>
  <c r="BK32" i="15"/>
  <c r="BL32" i="15"/>
  <c r="BL166" i="15" s="1"/>
  <c r="BM32" i="15"/>
  <c r="BN32" i="15"/>
  <c r="BO32" i="15"/>
  <c r="AV33" i="15"/>
  <c r="AW33" i="15"/>
  <c r="AX33" i="15"/>
  <c r="BB33" i="15" s="1"/>
  <c r="AY33" i="15"/>
  <c r="BC33" i="15"/>
  <c r="BE33" i="15"/>
  <c r="BF33" i="15"/>
  <c r="BG33" i="15"/>
  <c r="BH33" i="15"/>
  <c r="BI33" i="15"/>
  <c r="BI165" i="15" s="1"/>
  <c r="BJ33" i="15"/>
  <c r="BK33" i="15"/>
  <c r="BL33" i="15"/>
  <c r="BM33" i="15"/>
  <c r="BN33" i="15"/>
  <c r="BO33" i="15"/>
  <c r="AV34" i="15"/>
  <c r="AW34" i="15"/>
  <c r="AX34" i="15"/>
  <c r="BB34" i="15" s="1"/>
  <c r="AY34" i="15"/>
  <c r="AY170" i="15" s="1"/>
  <c r="BE34" i="15"/>
  <c r="BF34" i="15"/>
  <c r="BG34" i="15"/>
  <c r="BG169" i="15" s="1"/>
  <c r="BH34" i="15"/>
  <c r="BI34" i="15"/>
  <c r="BJ34" i="15"/>
  <c r="BK34" i="15"/>
  <c r="BK170" i="15" s="1"/>
  <c r="BL34" i="15"/>
  <c r="BL171" i="15" s="1"/>
  <c r="BM34" i="15"/>
  <c r="BN34" i="15"/>
  <c r="BO34" i="15"/>
  <c r="AV35" i="15"/>
  <c r="AW35" i="15"/>
  <c r="BA35" i="15" s="1"/>
  <c r="AX35" i="15"/>
  <c r="AY35" i="15"/>
  <c r="BC35" i="15" s="1"/>
  <c r="BB35" i="15"/>
  <c r="BE35" i="15"/>
  <c r="BD35" i="15" s="1"/>
  <c r="BF35" i="15"/>
  <c r="BG35" i="15"/>
  <c r="BG168" i="15" s="1"/>
  <c r="BH35" i="15"/>
  <c r="BI35" i="15"/>
  <c r="BJ35" i="15"/>
  <c r="BK35" i="15"/>
  <c r="BL35" i="15"/>
  <c r="BM35" i="15"/>
  <c r="BN35" i="15"/>
  <c r="BN168" i="15" s="1"/>
  <c r="BO35" i="15"/>
  <c r="AV36" i="15"/>
  <c r="AZ36" i="15" s="1"/>
  <c r="AW36" i="15"/>
  <c r="AX36" i="15"/>
  <c r="BB36" i="15" s="1"/>
  <c r="BB169" i="15" s="1"/>
  <c r="AY36" i="15"/>
  <c r="BE36" i="15"/>
  <c r="BF36" i="15"/>
  <c r="BD36" i="15" s="1"/>
  <c r="BG36" i="15"/>
  <c r="BH36" i="15"/>
  <c r="BI36" i="15"/>
  <c r="BJ36" i="15"/>
  <c r="BK36" i="15"/>
  <c r="BL36" i="15"/>
  <c r="BM36" i="15"/>
  <c r="BN36" i="15"/>
  <c r="BO36" i="15"/>
  <c r="AV37" i="15"/>
  <c r="AZ37" i="15" s="1"/>
  <c r="AW37" i="15"/>
  <c r="AX37" i="15"/>
  <c r="BB37" i="15" s="1"/>
  <c r="AY37" i="15"/>
  <c r="BC37" i="15"/>
  <c r="BE37" i="15"/>
  <c r="BE170" i="15" s="1"/>
  <c r="BF37" i="15"/>
  <c r="BG37" i="15"/>
  <c r="BH37" i="15"/>
  <c r="BI37" i="15"/>
  <c r="BJ37" i="15"/>
  <c r="BJ170" i="15" s="1"/>
  <c r="BK37" i="15"/>
  <c r="BL37" i="15"/>
  <c r="BM37" i="15"/>
  <c r="BN37" i="15"/>
  <c r="BO37" i="15"/>
  <c r="AV38" i="15"/>
  <c r="AW38" i="15"/>
  <c r="BA38" i="15" s="1"/>
  <c r="AX38" i="15"/>
  <c r="BB38" i="15" s="1"/>
  <c r="BB171" i="15" s="1"/>
  <c r="AY38" i="15"/>
  <c r="BC38" i="15" s="1"/>
  <c r="AZ38" i="15"/>
  <c r="BE38" i="15"/>
  <c r="BE171" i="15" s="1"/>
  <c r="BF38" i="15"/>
  <c r="BF171" i="15" s="1"/>
  <c r="BG38" i="15"/>
  <c r="BH38" i="15"/>
  <c r="BI38" i="15"/>
  <c r="BJ38" i="15"/>
  <c r="BK38" i="15"/>
  <c r="BL38" i="15"/>
  <c r="BM38" i="15"/>
  <c r="BM171" i="15" s="1"/>
  <c r="BN38" i="15"/>
  <c r="BN171" i="15" s="1"/>
  <c r="BO38" i="15"/>
  <c r="AV39" i="15"/>
  <c r="AZ39" i="15" s="1"/>
  <c r="AW39" i="15"/>
  <c r="BA39" i="15" s="1"/>
  <c r="AX39" i="15"/>
  <c r="BB39" i="15" s="1"/>
  <c r="AY39" i="15"/>
  <c r="BC39" i="15" s="1"/>
  <c r="BE39" i="15"/>
  <c r="BF39" i="15"/>
  <c r="BG39" i="15"/>
  <c r="BH39" i="15"/>
  <c r="BI39" i="15"/>
  <c r="BJ39" i="15"/>
  <c r="BJ174" i="15" s="1"/>
  <c r="BK39" i="15"/>
  <c r="BL39" i="15"/>
  <c r="BM39" i="15"/>
  <c r="BM176" i="15" s="1"/>
  <c r="BN39" i="15"/>
  <c r="BO39" i="15"/>
  <c r="AV40" i="15"/>
  <c r="AW40" i="15"/>
  <c r="AX40" i="15"/>
  <c r="AX178" i="15" s="1"/>
  <c r="AY40" i="15"/>
  <c r="BC40" i="15" s="1"/>
  <c r="BA40" i="15"/>
  <c r="BB40" i="15"/>
  <c r="BB178" i="15" s="1"/>
  <c r="BE40" i="15"/>
  <c r="BF40" i="15"/>
  <c r="BF178" i="15" s="1"/>
  <c r="BG40" i="15"/>
  <c r="BH40" i="15"/>
  <c r="BI40" i="15"/>
  <c r="BI174" i="15" s="1"/>
  <c r="BJ40" i="15"/>
  <c r="BK40" i="15"/>
  <c r="BL40" i="15"/>
  <c r="BM40" i="15"/>
  <c r="BN40" i="15"/>
  <c r="BN178" i="15" s="1"/>
  <c r="BO40" i="15"/>
  <c r="AV41" i="15"/>
  <c r="AZ41" i="15" s="1"/>
  <c r="AW41" i="15"/>
  <c r="BA41" i="15" s="1"/>
  <c r="AX41" i="15"/>
  <c r="BB41" i="15" s="1"/>
  <c r="AY41" i="15"/>
  <c r="BC41" i="15" s="1"/>
  <c r="BE41" i="15"/>
  <c r="BF41" i="15"/>
  <c r="BG41" i="15"/>
  <c r="BH41" i="15"/>
  <c r="BI41" i="15"/>
  <c r="BJ41" i="15"/>
  <c r="BK41" i="15"/>
  <c r="BL41" i="15"/>
  <c r="BM41" i="15"/>
  <c r="BN41" i="15"/>
  <c r="BO41" i="15"/>
  <c r="AV42" i="15"/>
  <c r="AZ42" i="15" s="1"/>
  <c r="AW42" i="15"/>
  <c r="BA42" i="15" s="1"/>
  <c r="AX42" i="15"/>
  <c r="AY42" i="15"/>
  <c r="BB42" i="15"/>
  <c r="BC42" i="15"/>
  <c r="BE42" i="15"/>
  <c r="BF42" i="15"/>
  <c r="BG42" i="15"/>
  <c r="BH42" i="15"/>
  <c r="BI42" i="15"/>
  <c r="BJ42" i="15"/>
  <c r="BK42" i="15"/>
  <c r="BL42" i="15"/>
  <c r="BM42" i="15"/>
  <c r="BN42" i="15"/>
  <c r="BO42" i="15"/>
  <c r="AV43" i="15"/>
  <c r="AV177" i="15" s="1"/>
  <c r="AW43" i="15"/>
  <c r="BA43" i="15" s="1"/>
  <c r="AX43" i="15"/>
  <c r="BB43" i="15" s="1"/>
  <c r="AY43" i="15"/>
  <c r="AZ43" i="15"/>
  <c r="BC43" i="15"/>
  <c r="BE43" i="15"/>
  <c r="BF43" i="15"/>
  <c r="BG43" i="15"/>
  <c r="BH43" i="15"/>
  <c r="BI43" i="15"/>
  <c r="BJ43" i="15"/>
  <c r="BK43" i="15"/>
  <c r="BL43" i="15"/>
  <c r="BM43" i="15"/>
  <c r="BM177" i="15" s="1"/>
  <c r="BN43" i="15"/>
  <c r="BO43" i="15"/>
  <c r="AV44" i="15"/>
  <c r="AW44" i="15"/>
  <c r="AX44" i="15"/>
  <c r="BB44" i="15" s="1"/>
  <c r="AY44" i="15"/>
  <c r="BC44" i="15" s="1"/>
  <c r="AZ44" i="15"/>
  <c r="BA44" i="15"/>
  <c r="BE44" i="15"/>
  <c r="BF44" i="15"/>
  <c r="BG44" i="15"/>
  <c r="BH44" i="15"/>
  <c r="BI44" i="15"/>
  <c r="BJ44" i="15"/>
  <c r="BK44" i="15"/>
  <c r="BL44" i="15"/>
  <c r="BM44" i="15"/>
  <c r="BN44" i="15"/>
  <c r="BO44" i="15"/>
  <c r="AV45" i="15"/>
  <c r="AW45" i="15"/>
  <c r="AX45" i="15"/>
  <c r="BB45" i="15" s="1"/>
  <c r="AY45" i="15"/>
  <c r="AZ45" i="15"/>
  <c r="AZ180" i="15" s="1"/>
  <c r="BA45" i="15"/>
  <c r="BC45" i="15"/>
  <c r="BE45" i="15"/>
  <c r="BF45" i="15"/>
  <c r="BG45" i="15"/>
  <c r="BH45" i="15"/>
  <c r="BI45" i="15"/>
  <c r="BI180" i="15" s="1"/>
  <c r="BJ45" i="15"/>
  <c r="BK45" i="15"/>
  <c r="BL45" i="15"/>
  <c r="BM45" i="15"/>
  <c r="BN45" i="15"/>
  <c r="BO45" i="15"/>
  <c r="AV46" i="15"/>
  <c r="AZ46" i="15" s="1"/>
  <c r="AW46" i="15"/>
  <c r="BA46" i="15" s="1"/>
  <c r="AX46" i="15"/>
  <c r="BB46" i="15" s="1"/>
  <c r="AY46" i="15"/>
  <c r="BC46" i="15"/>
  <c r="BE46" i="15"/>
  <c r="BF46" i="15"/>
  <c r="BG46" i="15"/>
  <c r="BH46" i="15"/>
  <c r="BI46" i="15"/>
  <c r="BJ46" i="15"/>
  <c r="BK46" i="15"/>
  <c r="BL46" i="15"/>
  <c r="BM46" i="15"/>
  <c r="BN46" i="15"/>
  <c r="BO46" i="15"/>
  <c r="AV47" i="15"/>
  <c r="AW47" i="15"/>
  <c r="AX47" i="15"/>
  <c r="BB47" i="15" s="1"/>
  <c r="BB182" i="15" s="1"/>
  <c r="AY47" i="15"/>
  <c r="AZ47" i="15"/>
  <c r="AZ182" i="15" s="1"/>
  <c r="BA47" i="15"/>
  <c r="BC47" i="15"/>
  <c r="BE47" i="15"/>
  <c r="BF47" i="15"/>
  <c r="BG47" i="15"/>
  <c r="BG184" i="15" s="1"/>
  <c r="BH47" i="15"/>
  <c r="BI47" i="15"/>
  <c r="BJ47" i="15"/>
  <c r="BK47" i="15"/>
  <c r="BL47" i="15"/>
  <c r="BM47" i="15"/>
  <c r="BN47" i="15"/>
  <c r="BO47" i="15"/>
  <c r="AV48" i="15"/>
  <c r="AW48" i="15"/>
  <c r="BA48" i="15" s="1"/>
  <c r="AX48" i="15"/>
  <c r="BB48" i="15" s="1"/>
  <c r="AY48" i="15"/>
  <c r="AZ48" i="15"/>
  <c r="BC48" i="15"/>
  <c r="BE48" i="15"/>
  <c r="BF48" i="15"/>
  <c r="BG48" i="15"/>
  <c r="BH48" i="15"/>
  <c r="BI48" i="15"/>
  <c r="BJ48" i="15"/>
  <c r="BK48" i="15"/>
  <c r="BL48" i="15"/>
  <c r="BM48" i="15"/>
  <c r="BN48" i="15"/>
  <c r="BO48" i="15"/>
  <c r="AV49" i="15"/>
  <c r="AW49" i="15"/>
  <c r="AX49" i="15"/>
  <c r="BB49" i="15" s="1"/>
  <c r="AY49" i="15"/>
  <c r="AZ49" i="15"/>
  <c r="BE49" i="15"/>
  <c r="BF49" i="15"/>
  <c r="BG49" i="15"/>
  <c r="BG186" i="15" s="1"/>
  <c r="BH49" i="15"/>
  <c r="BI49" i="15"/>
  <c r="BJ49" i="15"/>
  <c r="BK49" i="15"/>
  <c r="BL49" i="15"/>
  <c r="BM49" i="15"/>
  <c r="BM186" i="15" s="1"/>
  <c r="BN49" i="15"/>
  <c r="BO49" i="15"/>
  <c r="AV50" i="15"/>
  <c r="AZ50" i="15" s="1"/>
  <c r="AW50" i="15"/>
  <c r="AX50" i="15"/>
  <c r="AY50" i="15"/>
  <c r="BB50" i="15"/>
  <c r="BC50" i="15"/>
  <c r="BE50" i="15"/>
  <c r="BF50" i="15"/>
  <c r="BG50" i="15"/>
  <c r="BH50" i="15"/>
  <c r="BI50" i="15"/>
  <c r="BJ50" i="15"/>
  <c r="BK50" i="15"/>
  <c r="BL50" i="15"/>
  <c r="BM50" i="15"/>
  <c r="BN50" i="15"/>
  <c r="BO50" i="15"/>
  <c r="AV51" i="15"/>
  <c r="AZ51" i="15" s="1"/>
  <c r="AW51" i="15"/>
  <c r="BA51" i="15" s="1"/>
  <c r="AX51" i="15"/>
  <c r="AY51" i="15"/>
  <c r="BC51" i="15" s="1"/>
  <c r="BB51" i="15"/>
  <c r="BE51" i="15"/>
  <c r="BF51" i="15"/>
  <c r="BG51" i="15"/>
  <c r="BH51" i="15"/>
  <c r="BI51" i="15"/>
  <c r="BJ51" i="15"/>
  <c r="BK51" i="15"/>
  <c r="BL51" i="15"/>
  <c r="BM51" i="15"/>
  <c r="BN51" i="15"/>
  <c r="BO51" i="15"/>
  <c r="AV52" i="15"/>
  <c r="AW52" i="15"/>
  <c r="BA52" i="15" s="1"/>
  <c r="AX52" i="15"/>
  <c r="BB52" i="15" s="1"/>
  <c r="BB188" i="15" s="1"/>
  <c r="AY52" i="15"/>
  <c r="BC52" i="15" s="1"/>
  <c r="AZ52" i="15"/>
  <c r="AZ188" i="15" s="1"/>
  <c r="BE52" i="15"/>
  <c r="BF52" i="15"/>
  <c r="BG52" i="15"/>
  <c r="BG190" i="15" s="1"/>
  <c r="BH52" i="15"/>
  <c r="BI52" i="15"/>
  <c r="BI190" i="15" s="1"/>
  <c r="BJ52" i="15"/>
  <c r="BK52" i="15"/>
  <c r="BL52" i="15"/>
  <c r="BL190" i="15" s="1"/>
  <c r="BM52" i="15"/>
  <c r="BN52" i="15"/>
  <c r="BO52" i="15"/>
  <c r="AV53" i="15"/>
  <c r="AZ53" i="15" s="1"/>
  <c r="AW53" i="15"/>
  <c r="BA53" i="15" s="1"/>
  <c r="AX53" i="15"/>
  <c r="BB53" i="15" s="1"/>
  <c r="AY53" i="15"/>
  <c r="BC53" i="15"/>
  <c r="BE53" i="15"/>
  <c r="BF53" i="15"/>
  <c r="BG53" i="15"/>
  <c r="BH53" i="15"/>
  <c r="BI53" i="15"/>
  <c r="BJ53" i="15"/>
  <c r="BK53" i="15"/>
  <c r="BL53" i="15"/>
  <c r="BM53" i="15"/>
  <c r="BN53" i="15"/>
  <c r="BO53" i="15"/>
  <c r="AV54" i="15"/>
  <c r="AW54" i="15"/>
  <c r="AX54" i="15"/>
  <c r="BB54" i="15" s="1"/>
  <c r="AY54" i="15"/>
  <c r="BC54" i="15" s="1"/>
  <c r="AZ54" i="15"/>
  <c r="BA54" i="15"/>
  <c r="BE54" i="15"/>
  <c r="BF54" i="15"/>
  <c r="BG54" i="15"/>
  <c r="BG192" i="15" s="1"/>
  <c r="BH54" i="15"/>
  <c r="BI54" i="15"/>
  <c r="BI192" i="15" s="1"/>
  <c r="BJ54" i="15"/>
  <c r="BK54" i="15"/>
  <c r="BL54" i="15"/>
  <c r="BM54" i="15"/>
  <c r="BN54" i="15"/>
  <c r="BO54" i="15"/>
  <c r="AV55" i="15"/>
  <c r="AW55" i="15"/>
  <c r="AX55" i="15"/>
  <c r="BB55" i="15" s="1"/>
  <c r="AY55" i="15"/>
  <c r="AY192" i="15" s="1"/>
  <c r="AZ55" i="15"/>
  <c r="BA55" i="15"/>
  <c r="BA192" i="15" s="1"/>
  <c r="BE55" i="15"/>
  <c r="BF55" i="15"/>
  <c r="BG55" i="15"/>
  <c r="BH55" i="15"/>
  <c r="BI55" i="15"/>
  <c r="BJ55" i="15"/>
  <c r="BJ192" i="15" s="1"/>
  <c r="BK55" i="15"/>
  <c r="BK192" i="15"/>
  <c r="BL55" i="15"/>
  <c r="BM55" i="15"/>
  <c r="BN55" i="15"/>
  <c r="BO55" i="15"/>
  <c r="AV56" i="15"/>
  <c r="AW56" i="15"/>
  <c r="AX56" i="15"/>
  <c r="BB56" i="15" s="1"/>
  <c r="AY56" i="15"/>
  <c r="BC56" i="15" s="1"/>
  <c r="BC193" i="15" s="1"/>
  <c r="AZ56" i="15"/>
  <c r="BA56" i="15"/>
  <c r="BA193" i="15" s="1"/>
  <c r="BE56" i="15"/>
  <c r="BF56" i="15"/>
  <c r="BG56" i="15"/>
  <c r="BH56" i="15"/>
  <c r="BI56" i="15"/>
  <c r="BJ56" i="15"/>
  <c r="BK56" i="15"/>
  <c r="BL56" i="15"/>
  <c r="BM56" i="15"/>
  <c r="BN56" i="15"/>
  <c r="BO56" i="15"/>
  <c r="AV57" i="15"/>
  <c r="AZ57" i="15" s="1"/>
  <c r="AW57" i="15"/>
  <c r="AW196" i="15" s="1"/>
  <c r="AX57" i="15"/>
  <c r="BB57" i="15" s="1"/>
  <c r="BB194" i="15" s="1"/>
  <c r="AY57" i="15"/>
  <c r="BC57" i="15" s="1"/>
  <c r="BA57" i="15"/>
  <c r="BE57" i="15"/>
  <c r="BF57" i="15"/>
  <c r="BG57" i="15"/>
  <c r="BH57" i="15"/>
  <c r="BI57" i="15"/>
  <c r="BJ57" i="15"/>
  <c r="BK57" i="15"/>
  <c r="BL57" i="15"/>
  <c r="BM57" i="15"/>
  <c r="BN57" i="15"/>
  <c r="BO57" i="15"/>
  <c r="AV58" i="15"/>
  <c r="AZ58" i="15" s="1"/>
  <c r="AW58" i="15"/>
  <c r="BA58" i="15" s="1"/>
  <c r="BA195" i="15" s="1"/>
  <c r="AX58" i="15"/>
  <c r="BB58" i="15" s="1"/>
  <c r="AY58" i="15"/>
  <c r="BC58" i="15" s="1"/>
  <c r="BC195" i="15" s="1"/>
  <c r="BE58" i="15"/>
  <c r="BF58" i="15"/>
  <c r="BG58" i="15"/>
  <c r="BH58" i="15"/>
  <c r="BI58" i="15"/>
  <c r="BJ58" i="15"/>
  <c r="BK58" i="15"/>
  <c r="BL58" i="15"/>
  <c r="BM58" i="15"/>
  <c r="BN58" i="15"/>
  <c r="BO58" i="15"/>
  <c r="AV66" i="15"/>
  <c r="AW66" i="15"/>
  <c r="AX66" i="15"/>
  <c r="AY66" i="15"/>
  <c r="AZ66" i="15"/>
  <c r="BA66" i="15"/>
  <c r="BB66" i="15"/>
  <c r="BC66" i="15"/>
  <c r="BE66" i="15"/>
  <c r="BF66" i="15"/>
  <c r="BG66" i="15"/>
  <c r="BH66" i="15"/>
  <c r="BI66" i="15"/>
  <c r="BJ66" i="15"/>
  <c r="BK66" i="15"/>
  <c r="BL66" i="15"/>
  <c r="BM66" i="15"/>
  <c r="BN66" i="15"/>
  <c r="BO66" i="15"/>
  <c r="AV67" i="15"/>
  <c r="AW67" i="15"/>
  <c r="BA67" i="15" s="1"/>
  <c r="AX67" i="15"/>
  <c r="AY67" i="15"/>
  <c r="AZ67" i="15"/>
  <c r="BB67" i="15"/>
  <c r="BE67" i="15"/>
  <c r="BF67" i="15"/>
  <c r="BG67" i="15"/>
  <c r="BH67" i="15"/>
  <c r="BI67" i="15"/>
  <c r="BJ67" i="15"/>
  <c r="BK67" i="15"/>
  <c r="BL67" i="15"/>
  <c r="BM67" i="15"/>
  <c r="BN67" i="15"/>
  <c r="BO67" i="15"/>
  <c r="AV68" i="15"/>
  <c r="AV205" i="15" s="1"/>
  <c r="AW68" i="15"/>
  <c r="AX68" i="15"/>
  <c r="AY68" i="15"/>
  <c r="BC68" i="15" s="1"/>
  <c r="BA68" i="15"/>
  <c r="BA205" i="15" s="1"/>
  <c r="BE68" i="15"/>
  <c r="BF68" i="15"/>
  <c r="BG68" i="15"/>
  <c r="BG205" i="15" s="1"/>
  <c r="BH68" i="15"/>
  <c r="BI68" i="15"/>
  <c r="BI205" i="15" s="1"/>
  <c r="BJ68" i="15"/>
  <c r="BK68" i="15"/>
  <c r="BL68" i="15"/>
  <c r="BM68" i="15"/>
  <c r="BN68" i="15"/>
  <c r="BO68" i="15"/>
  <c r="BO205" i="15" s="1"/>
  <c r="AV69" i="15"/>
  <c r="AW69" i="15"/>
  <c r="AX69" i="15"/>
  <c r="AY69" i="15"/>
  <c r="BE69" i="15"/>
  <c r="BF69" i="15"/>
  <c r="BG69" i="15"/>
  <c r="BH69" i="15"/>
  <c r="BI69" i="15"/>
  <c r="BJ69" i="15"/>
  <c r="BK69" i="15"/>
  <c r="BL69" i="15"/>
  <c r="BM69" i="15"/>
  <c r="BN69" i="15"/>
  <c r="BO69" i="15"/>
  <c r="AV70" i="15"/>
  <c r="AW70" i="15"/>
  <c r="AW209" i="15" s="1"/>
  <c r="AX70" i="15"/>
  <c r="BB70" i="15" s="1"/>
  <c r="AY70" i="15"/>
  <c r="AY209" i="15" s="1"/>
  <c r="AZ70" i="15"/>
  <c r="BA70" i="15"/>
  <c r="BC70" i="15"/>
  <c r="BE70" i="15"/>
  <c r="BF70" i="15"/>
  <c r="BG70" i="15"/>
  <c r="BH70" i="15"/>
  <c r="BI70" i="15"/>
  <c r="BJ70" i="15"/>
  <c r="BK70" i="15"/>
  <c r="BL70" i="15"/>
  <c r="BM70" i="15"/>
  <c r="BN70" i="15"/>
  <c r="BO70" i="15"/>
  <c r="AV71" i="15"/>
  <c r="AZ71" i="15" s="1"/>
  <c r="AW71" i="15"/>
  <c r="BA71" i="15" s="1"/>
  <c r="AX71" i="15"/>
  <c r="AY71" i="15"/>
  <c r="BC71" i="15" s="1"/>
  <c r="BB71" i="15"/>
  <c r="BE71" i="15"/>
  <c r="BF71" i="15"/>
  <c r="BG71" i="15"/>
  <c r="BH71" i="15"/>
  <c r="BI71" i="15"/>
  <c r="BJ71" i="15"/>
  <c r="BK71" i="15"/>
  <c r="BL71" i="15"/>
  <c r="BM71" i="15"/>
  <c r="BN71" i="15"/>
  <c r="BO71" i="15"/>
  <c r="AV72" i="15"/>
  <c r="AW72" i="15"/>
  <c r="BA72" i="15" s="1"/>
  <c r="AX72" i="15"/>
  <c r="AX211" i="15" s="1"/>
  <c r="AY72" i="15"/>
  <c r="BC72" i="15" s="1"/>
  <c r="AZ72" i="15"/>
  <c r="BB72" i="15"/>
  <c r="BE72" i="15"/>
  <c r="BF72" i="15"/>
  <c r="BG72" i="15"/>
  <c r="BG211" i="15" s="1"/>
  <c r="BH72" i="15"/>
  <c r="BI72" i="15"/>
  <c r="BJ72" i="15"/>
  <c r="BK72" i="15"/>
  <c r="BL72" i="15"/>
  <c r="BM72" i="15"/>
  <c r="BM211" i="15" s="1"/>
  <c r="BN72" i="15"/>
  <c r="BO72" i="15"/>
  <c r="AV73" i="15"/>
  <c r="AW73" i="15"/>
  <c r="BA73" i="15" s="1"/>
  <c r="AX73" i="15"/>
  <c r="AY73" i="15"/>
  <c r="BB73" i="15"/>
  <c r="BE73" i="15"/>
  <c r="BF73" i="15"/>
  <c r="BF211" i="15" s="1"/>
  <c r="BG73" i="15"/>
  <c r="BH73" i="15"/>
  <c r="BI73" i="15"/>
  <c r="BI211" i="15"/>
  <c r="BJ73" i="15"/>
  <c r="BK73" i="15"/>
  <c r="BK211" i="15" s="1"/>
  <c r="BL73" i="15"/>
  <c r="BL211" i="15"/>
  <c r="BM73" i="15"/>
  <c r="BN73" i="15"/>
  <c r="BN211" i="15" s="1"/>
  <c r="BO73" i="15"/>
  <c r="BO211" i="15"/>
  <c r="AV74" i="15"/>
  <c r="AV212" i="15" s="1"/>
  <c r="AW74" i="15"/>
  <c r="BA74" i="15" s="1"/>
  <c r="AX74" i="15"/>
  <c r="BB74" i="15" s="1"/>
  <c r="BB212" i="15" s="1"/>
  <c r="AY74" i="15"/>
  <c r="BC74" i="15" s="1"/>
  <c r="AZ74" i="15"/>
  <c r="BE74" i="15"/>
  <c r="BF74" i="15"/>
  <c r="BG74" i="15"/>
  <c r="BG212" i="15" s="1"/>
  <c r="BH74" i="15"/>
  <c r="BI74" i="15"/>
  <c r="BJ74" i="15"/>
  <c r="BK74" i="15"/>
  <c r="BK212" i="15" s="1"/>
  <c r="BL74" i="15"/>
  <c r="BM74" i="15"/>
  <c r="BN74" i="15"/>
  <c r="BO74" i="15"/>
  <c r="BO212" i="15" s="1"/>
  <c r="AV75" i="15"/>
  <c r="AZ75" i="15" s="1"/>
  <c r="AW75" i="15"/>
  <c r="BA75" i="15" s="1"/>
  <c r="AX75" i="15"/>
  <c r="AY75" i="15"/>
  <c r="BC75" i="15" s="1"/>
  <c r="BE75" i="15"/>
  <c r="BF75" i="15"/>
  <c r="BG75" i="15"/>
  <c r="BH75" i="15"/>
  <c r="BI75" i="15"/>
  <c r="BJ75" i="15"/>
  <c r="BK75" i="15"/>
  <c r="BL75" i="15"/>
  <c r="BM75" i="15"/>
  <c r="BN75" i="15"/>
  <c r="BO75" i="15"/>
  <c r="AV76" i="15"/>
  <c r="AZ76" i="15" s="1"/>
  <c r="AW76" i="15"/>
  <c r="AX76" i="15"/>
  <c r="BB76" i="15" s="1"/>
  <c r="AY76" i="15"/>
  <c r="BC76" i="15" s="1"/>
  <c r="BA76" i="15"/>
  <c r="BE76" i="15"/>
  <c r="BF76" i="15"/>
  <c r="BG76" i="15"/>
  <c r="BH76" i="15"/>
  <c r="BI76" i="15"/>
  <c r="BJ76" i="15"/>
  <c r="BK76" i="15"/>
  <c r="BL76" i="15"/>
  <c r="BM76" i="15"/>
  <c r="BN76" i="15"/>
  <c r="BO76" i="15"/>
  <c r="AV77" i="15"/>
  <c r="AW77" i="15"/>
  <c r="BA77" i="15" s="1"/>
  <c r="AX77" i="15"/>
  <c r="BB77" i="15" s="1"/>
  <c r="AY77" i="15"/>
  <c r="BC77" i="15"/>
  <c r="BE77" i="15"/>
  <c r="BF77" i="15"/>
  <c r="BG77" i="15"/>
  <c r="BH77" i="15"/>
  <c r="BI77" i="15"/>
  <c r="BJ77" i="15"/>
  <c r="BK77" i="15"/>
  <c r="BL77" i="15"/>
  <c r="BM77" i="15"/>
  <c r="BN77" i="15"/>
  <c r="BO77" i="15"/>
  <c r="AV78" i="15"/>
  <c r="AZ78" i="15" s="1"/>
  <c r="AW78" i="15"/>
  <c r="AX78" i="15"/>
  <c r="BB78" i="15" s="1"/>
  <c r="BB217" i="15" s="1"/>
  <c r="AY78" i="15"/>
  <c r="BA78" i="15"/>
  <c r="BC78" i="15"/>
  <c r="BE78" i="15"/>
  <c r="BF78" i="15"/>
  <c r="BG78" i="15"/>
  <c r="BG217" i="15" s="1"/>
  <c r="BH78" i="15"/>
  <c r="BI78" i="15"/>
  <c r="BJ78" i="15"/>
  <c r="BK78" i="15"/>
  <c r="BL78" i="15"/>
  <c r="BM78" i="15"/>
  <c r="BM217" i="15" s="1"/>
  <c r="BN78" i="15"/>
  <c r="BO78" i="15"/>
  <c r="BO221" i="15"/>
  <c r="AV79" i="15"/>
  <c r="AW79" i="15"/>
  <c r="AX79" i="15"/>
  <c r="AY79" i="15"/>
  <c r="BE79" i="15"/>
  <c r="BF79" i="15"/>
  <c r="BG79" i="15"/>
  <c r="BH79" i="15"/>
  <c r="BI79" i="15"/>
  <c r="BJ79" i="15"/>
  <c r="BK79" i="15"/>
  <c r="BL79" i="15"/>
  <c r="BM79" i="15"/>
  <c r="BN79" i="15"/>
  <c r="BO79" i="15"/>
  <c r="AV80" i="15"/>
  <c r="AZ80" i="15" s="1"/>
  <c r="AW80" i="15"/>
  <c r="AX80" i="15"/>
  <c r="BB80" i="15" s="1"/>
  <c r="AY80" i="15"/>
  <c r="BC80" i="15" s="1"/>
  <c r="BA80" i="15"/>
  <c r="BE80" i="15"/>
  <c r="BF80" i="15"/>
  <c r="BF221" i="15" s="1"/>
  <c r="BG80" i="15"/>
  <c r="BH80" i="15"/>
  <c r="BI80" i="15"/>
  <c r="BJ80" i="15"/>
  <c r="BJ221" i="15"/>
  <c r="BK80" i="15"/>
  <c r="BL80" i="15"/>
  <c r="BM80" i="15"/>
  <c r="BN80" i="15"/>
  <c r="BO80" i="15"/>
  <c r="AV81" i="15"/>
  <c r="AW81" i="15"/>
  <c r="AX81" i="15"/>
  <c r="BB81" i="15" s="1"/>
  <c r="AY81" i="15"/>
  <c r="AZ81" i="15"/>
  <c r="BA81" i="15"/>
  <c r="BC81" i="15"/>
  <c r="BE81" i="15"/>
  <c r="BF81" i="15"/>
  <c r="BG81" i="15"/>
  <c r="BH81" i="15"/>
  <c r="BI81" i="15"/>
  <c r="BJ81" i="15"/>
  <c r="BK81" i="15"/>
  <c r="BL81" i="15"/>
  <c r="BM81" i="15"/>
  <c r="BN81" i="15"/>
  <c r="BO81" i="15"/>
  <c r="AV82" i="15"/>
  <c r="AW82" i="15"/>
  <c r="AX82" i="15"/>
  <c r="AY82" i="15"/>
  <c r="BA82" i="15"/>
  <c r="BC82" i="15"/>
  <c r="BE82" i="15"/>
  <c r="BF82" i="15"/>
  <c r="BG82" i="15"/>
  <c r="BH82" i="15"/>
  <c r="BI82" i="15"/>
  <c r="BI223" i="15" s="1"/>
  <c r="BJ82" i="15"/>
  <c r="BK82" i="15"/>
  <c r="BK223" i="15" s="1"/>
  <c r="BL82" i="15"/>
  <c r="BM82" i="15"/>
  <c r="BN82" i="15"/>
  <c r="BO82" i="15"/>
  <c r="AV83" i="15"/>
  <c r="AZ83" i="15" s="1"/>
  <c r="AW83" i="15"/>
  <c r="AW223" i="15" s="1"/>
  <c r="AX83" i="15"/>
  <c r="BB83" i="15" s="1"/>
  <c r="AY83" i="15"/>
  <c r="AY223" i="15" s="1"/>
  <c r="BA83" i="15"/>
  <c r="BE83" i="15"/>
  <c r="BF83" i="15"/>
  <c r="BF227" i="15" s="1"/>
  <c r="BG83" i="15"/>
  <c r="BH83" i="15"/>
  <c r="BI83" i="15"/>
  <c r="BJ83" i="15"/>
  <c r="BK83" i="15"/>
  <c r="BL83" i="15"/>
  <c r="BL227" i="15" s="1"/>
  <c r="BM83" i="15"/>
  <c r="BN83" i="15"/>
  <c r="BO83" i="15"/>
  <c r="AV84" i="15"/>
  <c r="AW84" i="15"/>
  <c r="AX84" i="15"/>
  <c r="AY84" i="15"/>
  <c r="BE84" i="15"/>
  <c r="BF84" i="15"/>
  <c r="BG84" i="15"/>
  <c r="BH84" i="15"/>
  <c r="BI84" i="15"/>
  <c r="BJ84" i="15"/>
  <c r="BK84" i="15"/>
  <c r="BL84" i="15"/>
  <c r="BM84" i="15"/>
  <c r="BN84" i="15"/>
  <c r="BO84" i="15"/>
  <c r="AV85" i="15"/>
  <c r="AW85" i="15"/>
  <c r="AX85" i="15"/>
  <c r="BB85" i="15" s="1"/>
  <c r="AY85" i="15"/>
  <c r="BC85" i="15" s="1"/>
  <c r="AZ85" i="15"/>
  <c r="BA85" i="15"/>
  <c r="BE85" i="15"/>
  <c r="BF85" i="15"/>
  <c r="BG85" i="15"/>
  <c r="BH85" i="15"/>
  <c r="BH227" i="15"/>
  <c r="BI85" i="15"/>
  <c r="BJ85" i="15"/>
  <c r="BK85" i="15"/>
  <c r="BL85" i="15"/>
  <c r="BM85" i="15"/>
  <c r="BM227" i="15" s="1"/>
  <c r="BN85" i="15"/>
  <c r="BO85" i="15"/>
  <c r="AV86" i="15"/>
  <c r="AW86" i="15"/>
  <c r="AX86" i="15"/>
  <c r="BB86" i="15" s="1"/>
  <c r="AY86" i="15"/>
  <c r="BC86" i="15" s="1"/>
  <c r="AZ86" i="15"/>
  <c r="BA86" i="15"/>
  <c r="BE86" i="15"/>
  <c r="BF86" i="15"/>
  <c r="BG86" i="15"/>
  <c r="BH86" i="15"/>
  <c r="BI86" i="15"/>
  <c r="BJ86" i="15"/>
  <c r="BK86" i="15"/>
  <c r="BL86" i="15"/>
  <c r="BM86" i="15"/>
  <c r="BN86" i="15"/>
  <c r="BO86" i="15"/>
  <c r="AV87" i="15"/>
  <c r="AZ87" i="15" s="1"/>
  <c r="AW87" i="15"/>
  <c r="BA87" i="15" s="1"/>
  <c r="BA232" i="15" s="1"/>
  <c r="AX87" i="15"/>
  <c r="AY87" i="15"/>
  <c r="BC87" i="15" s="1"/>
  <c r="BB87" i="15"/>
  <c r="BE87" i="15"/>
  <c r="BF87" i="15"/>
  <c r="BG87" i="15"/>
  <c r="BH87" i="15"/>
  <c r="BI87" i="15"/>
  <c r="BJ87" i="15"/>
  <c r="BK87" i="15"/>
  <c r="BL87" i="15"/>
  <c r="BM87" i="15"/>
  <c r="BN87" i="15"/>
  <c r="BN229" i="15" s="1"/>
  <c r="BO87" i="15"/>
  <c r="AV88" i="15"/>
  <c r="AW88" i="15"/>
  <c r="AX88" i="15"/>
  <c r="AY88" i="15"/>
  <c r="BE88" i="15"/>
  <c r="BF88" i="15"/>
  <c r="BG88" i="15"/>
  <c r="BH88" i="15"/>
  <c r="BI88" i="15"/>
  <c r="BJ88" i="15"/>
  <c r="BK88" i="15"/>
  <c r="BK229" i="15" s="1"/>
  <c r="BL88" i="15"/>
  <c r="BM88" i="15"/>
  <c r="BN88" i="15"/>
  <c r="BO88" i="15"/>
  <c r="BO229" i="15" s="1"/>
  <c r="AV89" i="15"/>
  <c r="AW89" i="15"/>
  <c r="AX89" i="15"/>
  <c r="AY89" i="15"/>
  <c r="BE89" i="15"/>
  <c r="BF89" i="15"/>
  <c r="BG89" i="15"/>
  <c r="BH89" i="15"/>
  <c r="BI89" i="15"/>
  <c r="BJ89" i="15"/>
  <c r="BK89" i="15"/>
  <c r="BL89" i="15"/>
  <c r="BM89" i="15"/>
  <c r="BN89" i="15"/>
  <c r="BO89" i="15"/>
  <c r="AV90" i="15"/>
  <c r="AZ90" i="15" s="1"/>
  <c r="AW90" i="15"/>
  <c r="AX90" i="15"/>
  <c r="BB90" i="15" s="1"/>
  <c r="AY90" i="15"/>
  <c r="BC90" i="15" s="1"/>
  <c r="BE90" i="15"/>
  <c r="BF90" i="15"/>
  <c r="BG90" i="15"/>
  <c r="BH90" i="15"/>
  <c r="BI90" i="15"/>
  <c r="BJ90" i="15"/>
  <c r="BK90" i="15"/>
  <c r="BL90" i="15"/>
  <c r="BM90" i="15"/>
  <c r="BN90" i="15"/>
  <c r="BO90" i="15"/>
  <c r="AV91" i="15"/>
  <c r="AZ91" i="15" s="1"/>
  <c r="AW91" i="15"/>
  <c r="BA91" i="15" s="1"/>
  <c r="AX91" i="15"/>
  <c r="AY91" i="15"/>
  <c r="BC91" i="15" s="1"/>
  <c r="BB91" i="15"/>
  <c r="BE91" i="15"/>
  <c r="BF91" i="15"/>
  <c r="BG91" i="15"/>
  <c r="BH91" i="15"/>
  <c r="BI91" i="15"/>
  <c r="BJ91" i="15"/>
  <c r="BK91" i="15"/>
  <c r="BL91" i="15"/>
  <c r="BM91" i="15"/>
  <c r="BN91" i="15"/>
  <c r="BO91" i="15"/>
  <c r="AV92" i="15"/>
  <c r="AW92" i="15"/>
  <c r="AW235" i="15" s="1"/>
  <c r="AX92" i="15"/>
  <c r="AY92" i="15"/>
  <c r="AZ92" i="15"/>
  <c r="BB92" i="15"/>
  <c r="BE92" i="15"/>
  <c r="BF92" i="15"/>
  <c r="BG92" i="15"/>
  <c r="BH92" i="15"/>
  <c r="BI92" i="15"/>
  <c r="BJ92" i="15"/>
  <c r="BK92" i="15"/>
  <c r="BL92" i="15"/>
  <c r="BL235" i="15" s="1"/>
  <c r="BM92" i="15"/>
  <c r="BN92" i="15"/>
  <c r="BO92" i="15"/>
  <c r="AV93" i="15"/>
  <c r="AW93" i="15"/>
  <c r="AX93" i="15"/>
  <c r="AX239" i="15" s="1"/>
  <c r="AY93" i="15"/>
  <c r="BA93" i="15"/>
  <c r="BC93" i="15"/>
  <c r="BE93" i="15"/>
  <c r="BF93" i="15"/>
  <c r="BG93" i="15"/>
  <c r="BH93" i="15"/>
  <c r="BI93" i="15"/>
  <c r="BI235" i="15" s="1"/>
  <c r="BJ93" i="15"/>
  <c r="BK93" i="15"/>
  <c r="BK235" i="15" s="1"/>
  <c r="BL93" i="15"/>
  <c r="BM93" i="15"/>
  <c r="BN93" i="15"/>
  <c r="BO93" i="15"/>
  <c r="AV94" i="15"/>
  <c r="AW94" i="15"/>
  <c r="AX94" i="15"/>
  <c r="AY94" i="15"/>
  <c r="BE94" i="15"/>
  <c r="BF94" i="15"/>
  <c r="BG94" i="15"/>
  <c r="BH94" i="15"/>
  <c r="BI94" i="15"/>
  <c r="BJ94" i="15"/>
  <c r="BK94" i="15"/>
  <c r="BL94" i="15"/>
  <c r="BM94" i="15"/>
  <c r="BN94" i="15"/>
  <c r="BO94" i="15"/>
  <c r="AV95" i="15"/>
  <c r="AZ95" i="15" s="1"/>
  <c r="AW95" i="15"/>
  <c r="BA95" i="15" s="1"/>
  <c r="AX95" i="15"/>
  <c r="AY95" i="15"/>
  <c r="BB95" i="15"/>
  <c r="BE95" i="15"/>
  <c r="BF95" i="15"/>
  <c r="BG95" i="15"/>
  <c r="BH95" i="15"/>
  <c r="BI95" i="15"/>
  <c r="BJ95" i="15"/>
  <c r="BK95" i="15"/>
  <c r="BL95" i="15"/>
  <c r="BM95" i="15"/>
  <c r="BN95" i="15"/>
  <c r="BO95" i="15"/>
  <c r="AV96" i="15"/>
  <c r="AZ96" i="15" s="1"/>
  <c r="AW96" i="15"/>
  <c r="BA96" i="15" s="1"/>
  <c r="AX96" i="15"/>
  <c r="AY96" i="15"/>
  <c r="BC96" i="15" s="1"/>
  <c r="BB96" i="15"/>
  <c r="BE96" i="15"/>
  <c r="BF96" i="15"/>
  <c r="BG96" i="15"/>
  <c r="BH96" i="15"/>
  <c r="BI96" i="15"/>
  <c r="BJ96" i="15"/>
  <c r="BK96" i="15"/>
  <c r="BL96" i="15"/>
  <c r="BM96" i="15"/>
  <c r="BN96" i="15"/>
  <c r="BO96" i="15"/>
  <c r="AV97" i="15"/>
  <c r="AV241" i="15" s="1"/>
  <c r="AW97" i="15"/>
  <c r="AX97" i="15"/>
  <c r="BB97" i="15" s="1"/>
  <c r="AY97" i="15"/>
  <c r="AZ97" i="15"/>
  <c r="BC97" i="15"/>
  <c r="BE97" i="15"/>
  <c r="BF97" i="15"/>
  <c r="BG97" i="15"/>
  <c r="BH97" i="15"/>
  <c r="BI97" i="15"/>
  <c r="BJ97" i="15"/>
  <c r="BK97" i="15"/>
  <c r="BK241" i="15" s="1"/>
  <c r="BL97" i="15"/>
  <c r="BM97" i="15"/>
  <c r="BN97" i="15"/>
  <c r="BO97" i="15"/>
  <c r="AV98" i="15"/>
  <c r="AZ98" i="15" s="1"/>
  <c r="AW98" i="15"/>
  <c r="BA98" i="15" s="1"/>
  <c r="AX98" i="15"/>
  <c r="AY98" i="15"/>
  <c r="BC98" i="15" s="1"/>
  <c r="BB98" i="15"/>
  <c r="BE98" i="15"/>
  <c r="BF98" i="15"/>
  <c r="BG98" i="15"/>
  <c r="BH98" i="15"/>
  <c r="BI98" i="15"/>
  <c r="BI245" i="15" s="1"/>
  <c r="BJ98" i="15"/>
  <c r="BK98" i="15"/>
  <c r="BL98" i="15"/>
  <c r="BM98" i="15"/>
  <c r="BN98" i="15"/>
  <c r="BO98" i="15"/>
  <c r="AV99" i="15"/>
  <c r="AW99" i="15"/>
  <c r="AX99" i="15"/>
  <c r="AY99" i="15"/>
  <c r="BE99" i="15"/>
  <c r="BF99" i="15"/>
  <c r="BG99" i="15"/>
  <c r="BH99" i="15"/>
  <c r="BI99" i="15"/>
  <c r="BJ99" i="15"/>
  <c r="BK99" i="15"/>
  <c r="BL99" i="15"/>
  <c r="BM99" i="15"/>
  <c r="BN99" i="15"/>
  <c r="BO99" i="15"/>
  <c r="AV100" i="15"/>
  <c r="AZ100" i="15" s="1"/>
  <c r="AW100" i="15"/>
  <c r="BA100" i="15" s="1"/>
  <c r="AX100" i="15"/>
  <c r="BB100" i="15" s="1"/>
  <c r="AY100" i="15"/>
  <c r="BC100" i="15"/>
  <c r="BE100" i="15"/>
  <c r="BF100" i="15"/>
  <c r="BG100" i="15"/>
  <c r="BH100" i="15"/>
  <c r="BH245" i="15" s="1"/>
  <c r="BI100" i="15"/>
  <c r="BJ100" i="15"/>
  <c r="BK100" i="15"/>
  <c r="BL100" i="15"/>
  <c r="BM100" i="15"/>
  <c r="BN100" i="15"/>
  <c r="BO100" i="15"/>
  <c r="AV101" i="15"/>
  <c r="AW101" i="15"/>
  <c r="BA101" i="15" s="1"/>
  <c r="AX101" i="15"/>
  <c r="BB101" i="15" s="1"/>
  <c r="AY101" i="15"/>
  <c r="AZ101" i="15"/>
  <c r="BC101" i="15"/>
  <c r="BE101" i="15"/>
  <c r="BF101" i="15"/>
  <c r="BG101" i="15"/>
  <c r="BH101" i="15"/>
  <c r="BI101" i="15"/>
  <c r="BJ101" i="15"/>
  <c r="BK101" i="15"/>
  <c r="BL101" i="15"/>
  <c r="BM101" i="15"/>
  <c r="BN101" i="15"/>
  <c r="BO101" i="15"/>
  <c r="AV102" i="15"/>
  <c r="AW102" i="15"/>
  <c r="AX102" i="15"/>
  <c r="AY102" i="15"/>
  <c r="AZ102" i="15"/>
  <c r="BC102" i="15"/>
  <c r="BE102" i="15"/>
  <c r="BF102" i="15"/>
  <c r="BG102" i="15"/>
  <c r="BH102" i="15"/>
  <c r="BI102" i="15"/>
  <c r="BJ102" i="15"/>
  <c r="BK102" i="15"/>
  <c r="BL102" i="15"/>
  <c r="BM102" i="15"/>
  <c r="BN102" i="15"/>
  <c r="BO102" i="15"/>
  <c r="AV103" i="15"/>
  <c r="AV247" i="15" s="1"/>
  <c r="AW103" i="15"/>
  <c r="AX103" i="15"/>
  <c r="BB103" i="15" s="1"/>
  <c r="AY103" i="15"/>
  <c r="BC103" i="15" s="1"/>
  <c r="AZ103" i="15"/>
  <c r="AZ247" i="15" s="1"/>
  <c r="BA103" i="15"/>
  <c r="BE103" i="15"/>
  <c r="BE247" i="15" s="1"/>
  <c r="BF103" i="15"/>
  <c r="BG103" i="15"/>
  <c r="BH103" i="15"/>
  <c r="BI103" i="15"/>
  <c r="BJ103" i="15"/>
  <c r="BK103" i="15"/>
  <c r="BL103" i="15"/>
  <c r="BM103" i="15"/>
  <c r="BN103" i="15"/>
  <c r="BO103" i="15"/>
  <c r="BO251" i="15" s="1"/>
  <c r="AV104" i="15"/>
  <c r="AW104" i="15"/>
  <c r="AX104" i="15"/>
  <c r="BB104" i="15" s="1"/>
  <c r="AY104" i="15"/>
  <c r="BC104" i="15" s="1"/>
  <c r="AZ104" i="15"/>
  <c r="BA104" i="15"/>
  <c r="BE104" i="15"/>
  <c r="BF104" i="15"/>
  <c r="BG104" i="15"/>
  <c r="BH104" i="15"/>
  <c r="BI104" i="15"/>
  <c r="BJ104" i="15"/>
  <c r="BK104" i="15"/>
  <c r="BL104" i="15"/>
  <c r="BM104" i="15"/>
  <c r="BN104" i="15"/>
  <c r="BO104" i="15"/>
  <c r="AV105" i="15"/>
  <c r="AZ105" i="15" s="1"/>
  <c r="AZ249" i="15" s="1"/>
  <c r="AW105" i="15"/>
  <c r="BA105" i="15" s="1"/>
  <c r="AX105" i="15"/>
  <c r="AX251" i="15" s="1"/>
  <c r="AY105" i="15"/>
  <c r="BC105" i="15" s="1"/>
  <c r="BB105" i="15"/>
  <c r="BB251" i="15" s="1"/>
  <c r="BE105" i="15"/>
  <c r="BF105" i="15"/>
  <c r="BF251" i="15" s="1"/>
  <c r="BG105" i="15"/>
  <c r="BH105" i="15"/>
  <c r="BI105" i="15"/>
  <c r="BJ105" i="15"/>
  <c r="BK105" i="15"/>
  <c r="BK251" i="15" s="1"/>
  <c r="BL105" i="15"/>
  <c r="BL249" i="15" s="1"/>
  <c r="BM105" i="15"/>
  <c r="BN105" i="15"/>
  <c r="BN249" i="15" s="1"/>
  <c r="BO105" i="15"/>
  <c r="AV106" i="15"/>
  <c r="AZ106" i="15" s="1"/>
  <c r="AZ250" i="15" s="1"/>
  <c r="AW106" i="15"/>
  <c r="BA106" i="15" s="1"/>
  <c r="AX106" i="15"/>
  <c r="BB106" i="15" s="1"/>
  <c r="AY106" i="15"/>
  <c r="BC106" i="15" s="1"/>
  <c r="BE106" i="15"/>
  <c r="BF106" i="15"/>
  <c r="BG106" i="15"/>
  <c r="BH106" i="15"/>
  <c r="BI106" i="15"/>
  <c r="BJ106" i="15"/>
  <c r="BK106" i="15"/>
  <c r="BL106" i="15"/>
  <c r="BM106" i="15"/>
  <c r="BN106" i="15"/>
  <c r="BO106" i="15"/>
  <c r="AV107" i="15"/>
  <c r="AV256" i="15" s="1"/>
  <c r="AW107" i="15"/>
  <c r="AW255" i="15" s="1"/>
  <c r="AX107" i="15"/>
  <c r="BB107" i="15" s="1"/>
  <c r="BB254" i="15" s="1"/>
  <c r="AY107" i="15"/>
  <c r="AY255" i="15" s="1"/>
  <c r="BE107" i="15"/>
  <c r="BF107" i="15"/>
  <c r="BD107" i="15" s="1"/>
  <c r="BG107" i="15"/>
  <c r="BG256" i="15" s="1"/>
  <c r="BH107" i="15"/>
  <c r="BH256" i="15" s="1"/>
  <c r="BI107" i="15"/>
  <c r="BI256" i="15" s="1"/>
  <c r="BJ107" i="15"/>
  <c r="BJ253" i="15" s="1"/>
  <c r="BK107" i="15"/>
  <c r="BL107" i="15"/>
  <c r="BM107" i="15"/>
  <c r="BN107" i="15"/>
  <c r="BN255" i="15" s="1"/>
  <c r="BO107" i="15"/>
  <c r="AV108" i="15"/>
  <c r="AZ108" i="15" s="1"/>
  <c r="AW108" i="15"/>
  <c r="BA108" i="15" s="1"/>
  <c r="AX108" i="15"/>
  <c r="AY108" i="15"/>
  <c r="BC108" i="15" s="1"/>
  <c r="BE108" i="15"/>
  <c r="BF108" i="15"/>
  <c r="BF257" i="15" s="1"/>
  <c r="BG108" i="15"/>
  <c r="BG257" i="15" s="1"/>
  <c r="BH108" i="15"/>
  <c r="BH253" i="15" s="1"/>
  <c r="BI108" i="15"/>
  <c r="BD108" i="15" s="1"/>
  <c r="BJ108" i="15"/>
  <c r="BK108" i="15"/>
  <c r="BL108" i="15"/>
  <c r="BM108" i="15"/>
  <c r="BM257" i="15" s="1"/>
  <c r="BN108" i="15"/>
  <c r="BN253" i="15" s="1"/>
  <c r="BO108" i="15"/>
  <c r="BO257" i="15" s="1"/>
  <c r="AV109" i="15"/>
  <c r="AZ109" i="15" s="1"/>
  <c r="AW109" i="15"/>
  <c r="BA109" i="15" s="1"/>
  <c r="AX109" i="15"/>
  <c r="BB109" i="15" s="1"/>
  <c r="AY109" i="15"/>
  <c r="BC109" i="15" s="1"/>
  <c r="BE109" i="15"/>
  <c r="BF109" i="15"/>
  <c r="BG109" i="15"/>
  <c r="BD109" i="15" s="1"/>
  <c r="BD254" i="15" s="1"/>
  <c r="BH109" i="15"/>
  <c r="BI109" i="15"/>
  <c r="BJ109" i="15"/>
  <c r="BK109" i="15"/>
  <c r="BL109" i="15"/>
  <c r="BM109" i="15"/>
  <c r="BN109" i="15"/>
  <c r="BO109" i="15"/>
  <c r="AV110" i="15"/>
  <c r="AV257" i="15" s="1"/>
  <c r="AW110" i="15"/>
  <c r="AW257" i="15" s="1"/>
  <c r="AX110" i="15"/>
  <c r="BB110" i="15" s="1"/>
  <c r="AY110" i="15"/>
  <c r="AY257" i="15" s="1"/>
  <c r="BC110" i="15"/>
  <c r="BE110" i="15"/>
  <c r="BF110" i="15"/>
  <c r="BG110" i="15"/>
  <c r="BH110" i="15"/>
  <c r="BI110" i="15"/>
  <c r="BJ110" i="15"/>
  <c r="BK110" i="15"/>
  <c r="BL110" i="15"/>
  <c r="BL255" i="15" s="1"/>
  <c r="BM110" i="15"/>
  <c r="BN110" i="15"/>
  <c r="BO110" i="15"/>
  <c r="BO255" i="15" s="1"/>
  <c r="AV111" i="15"/>
  <c r="AZ111" i="15" s="1"/>
  <c r="AW111" i="15"/>
  <c r="AX111" i="15"/>
  <c r="BB111" i="15" s="1"/>
  <c r="AY111" i="15"/>
  <c r="BA111" i="15"/>
  <c r="BC111" i="15"/>
  <c r="BE111" i="15"/>
  <c r="BE256" i="15" s="1"/>
  <c r="BF111" i="15"/>
  <c r="BF256" i="15" s="1"/>
  <c r="BG111" i="15"/>
  <c r="BH111" i="15"/>
  <c r="BI111" i="15"/>
  <c r="BJ111" i="15"/>
  <c r="BK111" i="15"/>
  <c r="BL111" i="15"/>
  <c r="BL256" i="15" s="1"/>
  <c r="BM111" i="15"/>
  <c r="BN111" i="15"/>
  <c r="BN256" i="15" s="1"/>
  <c r="BO111" i="15"/>
  <c r="AV112" i="15"/>
  <c r="AW112" i="15"/>
  <c r="AX112" i="15"/>
  <c r="AX262" i="15" s="1"/>
  <c r="AY112" i="15"/>
  <c r="BC112" i="15" s="1"/>
  <c r="AZ112" i="15"/>
  <c r="AZ261" i="15" s="1"/>
  <c r="BB112" i="15"/>
  <c r="BE112" i="15"/>
  <c r="BE259" i="15" s="1"/>
  <c r="BF112" i="15"/>
  <c r="BG112" i="15"/>
  <c r="BH112" i="15"/>
  <c r="BI112" i="15"/>
  <c r="BI260" i="15" s="1"/>
  <c r="BJ112" i="15"/>
  <c r="BJ262" i="15" s="1"/>
  <c r="BK112" i="15"/>
  <c r="BK260" i="15" s="1"/>
  <c r="BL112" i="15"/>
  <c r="BL261" i="15" s="1"/>
  <c r="BM112" i="15"/>
  <c r="BM261" i="15" s="1"/>
  <c r="BN112" i="15"/>
  <c r="BO112" i="15"/>
  <c r="AV113" i="15"/>
  <c r="AW113" i="15"/>
  <c r="AX113" i="15"/>
  <c r="AX259" i="15" s="1"/>
  <c r="AY113" i="15"/>
  <c r="BA113" i="15"/>
  <c r="BC113" i="15"/>
  <c r="BE113" i="15"/>
  <c r="BF113" i="15"/>
  <c r="BG113" i="15"/>
  <c r="BH113" i="15"/>
  <c r="BI113" i="15"/>
  <c r="BI259" i="15" s="1"/>
  <c r="BJ113" i="15"/>
  <c r="BD113" i="15" s="1"/>
  <c r="BK113" i="15"/>
  <c r="BK259" i="15" s="1"/>
  <c r="BL113" i="15"/>
  <c r="BL263" i="15" s="1"/>
  <c r="BM113" i="15"/>
  <c r="BN113" i="15"/>
  <c r="BO113" i="15"/>
  <c r="BO259" i="15" s="1"/>
  <c r="AV114" i="15"/>
  <c r="AZ114" i="15" s="1"/>
  <c r="AZ260" i="15" s="1"/>
  <c r="AW114" i="15"/>
  <c r="BA114" i="15" s="1"/>
  <c r="AX114" i="15"/>
  <c r="BB114" i="15" s="1"/>
  <c r="AY114" i="15"/>
  <c r="BC114" i="15" s="1"/>
  <c r="BE114" i="15"/>
  <c r="BF114" i="15"/>
  <c r="BG114" i="15"/>
  <c r="BG260" i="15" s="1"/>
  <c r="BH114" i="15"/>
  <c r="BI114" i="15"/>
  <c r="BJ114" i="15"/>
  <c r="BK114" i="15"/>
  <c r="BL114" i="15"/>
  <c r="BM114" i="15"/>
  <c r="BN114" i="15"/>
  <c r="BO114" i="15"/>
  <c r="AV115" i="15"/>
  <c r="AZ115" i="15" s="1"/>
  <c r="AW115" i="15"/>
  <c r="BA115" i="15" s="1"/>
  <c r="AX115" i="15"/>
  <c r="AY115" i="15"/>
  <c r="BC115" i="15" s="1"/>
  <c r="BE115" i="15"/>
  <c r="BF115" i="15"/>
  <c r="BG115" i="15"/>
  <c r="BH115" i="15"/>
  <c r="BD115" i="15" s="1"/>
  <c r="BI115" i="15"/>
  <c r="BJ115" i="15"/>
  <c r="BJ261" i="15" s="1"/>
  <c r="BK115" i="15"/>
  <c r="BL115" i="15"/>
  <c r="BM115" i="15"/>
  <c r="BN115" i="15"/>
  <c r="BO115" i="15"/>
  <c r="AV116" i="15"/>
  <c r="AZ116" i="15" s="1"/>
  <c r="AW116" i="15"/>
  <c r="BA116" i="15" s="1"/>
  <c r="AX116" i="15"/>
  <c r="AY116" i="15"/>
  <c r="BC116" i="15" s="1"/>
  <c r="BB116" i="15"/>
  <c r="BE116" i="15"/>
  <c r="BF116" i="15"/>
  <c r="BG116" i="15"/>
  <c r="BH116" i="15"/>
  <c r="BI116" i="15"/>
  <c r="BI262" i="15" s="1"/>
  <c r="BJ116" i="15"/>
  <c r="BK116" i="15"/>
  <c r="BL116" i="15"/>
  <c r="BL262" i="15" s="1"/>
  <c r="BM116" i="15"/>
  <c r="BN116" i="15"/>
  <c r="BO116" i="15"/>
  <c r="AV117" i="15"/>
  <c r="AV267" i="15" s="1"/>
  <c r="AW117" i="15"/>
  <c r="AW268" i="15" s="1"/>
  <c r="AX117" i="15"/>
  <c r="AX267" i="15" s="1"/>
  <c r="AY117" i="15"/>
  <c r="BC117" i="15"/>
  <c r="BC268" i="15" s="1"/>
  <c r="BE117" i="15"/>
  <c r="BF117" i="15"/>
  <c r="BF265" i="15" s="1"/>
  <c r="BG117" i="15"/>
  <c r="BH117" i="15"/>
  <c r="BH267" i="15" s="1"/>
  <c r="BI117" i="15"/>
  <c r="BI266" i="15" s="1"/>
  <c r="BJ117" i="15"/>
  <c r="BJ267" i="15" s="1"/>
  <c r="BK117" i="15"/>
  <c r="BK268" i="15" s="1"/>
  <c r="BL117" i="15"/>
  <c r="BL267" i="15" s="1"/>
  <c r="BM117" i="15"/>
  <c r="BN117" i="15"/>
  <c r="BO117" i="15"/>
  <c r="AV118" i="15"/>
  <c r="AZ118" i="15" s="1"/>
  <c r="AZ269" i="15" s="1"/>
  <c r="AW118" i="15"/>
  <c r="BA118" i="15" s="1"/>
  <c r="BA269" i="15" s="1"/>
  <c r="AX118" i="15"/>
  <c r="BB118" i="15" s="1"/>
  <c r="BB269" i="15" s="1"/>
  <c r="AY118" i="15"/>
  <c r="AY269" i="15" s="1"/>
  <c r="BE118" i="15"/>
  <c r="BE269" i="15" s="1"/>
  <c r="BF118" i="15"/>
  <c r="BG118" i="15"/>
  <c r="BG265" i="15" s="1"/>
  <c r="BH118" i="15"/>
  <c r="BI118" i="15"/>
  <c r="BJ118" i="15"/>
  <c r="BK118" i="15"/>
  <c r="BL118" i="15"/>
  <c r="BM118" i="15"/>
  <c r="BM265" i="15" s="1"/>
  <c r="BN118" i="15"/>
  <c r="BO118" i="15"/>
  <c r="AV119" i="15"/>
  <c r="AZ119" i="15" s="1"/>
  <c r="AW119" i="15"/>
  <c r="BA119" i="15" s="1"/>
  <c r="AX119" i="15"/>
  <c r="BB119" i="15" s="1"/>
  <c r="AY119" i="15"/>
  <c r="BC119" i="15" s="1"/>
  <c r="BE119" i="15"/>
  <c r="BD119" i="15" s="1"/>
  <c r="BF119" i="15"/>
  <c r="BF266" i="15" s="1"/>
  <c r="BG119" i="15"/>
  <c r="BH119" i="15"/>
  <c r="BI119" i="15"/>
  <c r="BJ119" i="15"/>
  <c r="BK119" i="15"/>
  <c r="BL119" i="15"/>
  <c r="BM119" i="15"/>
  <c r="BM266" i="15" s="1"/>
  <c r="BN119" i="15"/>
  <c r="BN266" i="15" s="1"/>
  <c r="BO119" i="15"/>
  <c r="AV120" i="15"/>
  <c r="AZ120" i="15" s="1"/>
  <c r="AW120" i="15"/>
  <c r="BA120" i="15" s="1"/>
  <c r="AX120" i="15"/>
  <c r="BB120" i="15" s="1"/>
  <c r="AY120" i="15"/>
  <c r="BC120" i="15" s="1"/>
  <c r="BE120" i="15"/>
  <c r="BE267" i="15" s="1"/>
  <c r="BF120" i="15"/>
  <c r="BF269" i="15" s="1"/>
  <c r="BG120" i="15"/>
  <c r="BG269" i="15" s="1"/>
  <c r="BH120" i="15"/>
  <c r="BI120" i="15"/>
  <c r="BJ120" i="15"/>
  <c r="BK120" i="15"/>
  <c r="BL120" i="15"/>
  <c r="BM120" i="15"/>
  <c r="BM267" i="15" s="1"/>
  <c r="BN120" i="15"/>
  <c r="BO120" i="15"/>
  <c r="BO267" i="15" s="1"/>
  <c r="AV121" i="15"/>
  <c r="AZ121" i="15" s="1"/>
  <c r="AW121" i="15"/>
  <c r="BA121" i="15" s="1"/>
  <c r="AX121" i="15"/>
  <c r="BB121" i="15" s="1"/>
  <c r="AY121" i="15"/>
  <c r="BC121" i="15" s="1"/>
  <c r="BE121" i="15"/>
  <c r="BE268" i="15" s="1"/>
  <c r="BF121" i="15"/>
  <c r="BG121" i="15"/>
  <c r="BG268" i="15" s="1"/>
  <c r="BH121" i="15"/>
  <c r="BH268" i="15" s="1"/>
  <c r="BI121" i="15"/>
  <c r="BJ121" i="15"/>
  <c r="BK121" i="15"/>
  <c r="BL121" i="15"/>
  <c r="BM121" i="15"/>
  <c r="BM268" i="15" s="1"/>
  <c r="BN121" i="15"/>
  <c r="BN268" i="15" s="1"/>
  <c r="BO121" i="15"/>
  <c r="BO268" i="15" s="1"/>
  <c r="BO3" i="15"/>
  <c r="BN3" i="15"/>
  <c r="BM3" i="15"/>
  <c r="BL3" i="15"/>
  <c r="BK3" i="15"/>
  <c r="BJ3" i="15"/>
  <c r="BI3" i="15"/>
  <c r="BH3" i="15"/>
  <c r="BG3" i="15"/>
  <c r="BF3" i="15"/>
  <c r="BE3" i="15"/>
  <c r="AY3" i="15"/>
  <c r="BC3" i="15" s="1"/>
  <c r="AX3" i="15"/>
  <c r="BB3" i="15" s="1"/>
  <c r="AW3" i="15"/>
  <c r="BA3" i="15" s="1"/>
  <c r="AV3" i="15"/>
  <c r="AZ3" i="15" s="1"/>
  <c r="C205" i="15"/>
  <c r="D205" i="15"/>
  <c r="E205" i="15"/>
  <c r="F205" i="15"/>
  <c r="K205" i="15"/>
  <c r="L205" i="15"/>
  <c r="M205" i="15"/>
  <c r="N205" i="15"/>
  <c r="O205" i="15"/>
  <c r="P205" i="15"/>
  <c r="Q205" i="15"/>
  <c r="R205" i="15"/>
  <c r="S205" i="15"/>
  <c r="T205" i="15"/>
  <c r="U205" i="15"/>
  <c r="V205" i="15"/>
  <c r="W205" i="15"/>
  <c r="X205" i="15"/>
  <c r="Y205" i="15"/>
  <c r="Z205" i="15"/>
  <c r="AA205" i="15"/>
  <c r="AB205" i="15"/>
  <c r="AC205" i="15"/>
  <c r="AD205" i="15"/>
  <c r="AE205" i="15"/>
  <c r="AF205" i="15"/>
  <c r="AG205" i="15"/>
  <c r="AH205" i="15"/>
  <c r="AI205" i="15"/>
  <c r="AJ205" i="15"/>
  <c r="AK205" i="15"/>
  <c r="AL205" i="15"/>
  <c r="AM205" i="15"/>
  <c r="AN205" i="15"/>
  <c r="AO205" i="15"/>
  <c r="AP205" i="15"/>
  <c r="AQ205" i="15"/>
  <c r="AR205" i="15"/>
  <c r="AS205" i="15"/>
  <c r="AT205" i="15"/>
  <c r="AU205" i="15"/>
  <c r="K206" i="15"/>
  <c r="L206" i="15"/>
  <c r="M206" i="15"/>
  <c r="N206" i="15"/>
  <c r="O206" i="15"/>
  <c r="P206" i="15"/>
  <c r="Q206" i="15"/>
  <c r="R206" i="15"/>
  <c r="S206" i="15"/>
  <c r="T206" i="15"/>
  <c r="U206" i="15"/>
  <c r="V206" i="15"/>
  <c r="W206" i="15"/>
  <c r="X206" i="15"/>
  <c r="Y206" i="15"/>
  <c r="Z206" i="15"/>
  <c r="AA206" i="15"/>
  <c r="AB206" i="15"/>
  <c r="AC206" i="15"/>
  <c r="AD206" i="15"/>
  <c r="AE206" i="15"/>
  <c r="AF206" i="15"/>
  <c r="AG206" i="15"/>
  <c r="AH206" i="15"/>
  <c r="AI206" i="15"/>
  <c r="AJ206" i="15"/>
  <c r="AK206" i="15"/>
  <c r="AL206" i="15"/>
  <c r="AM206" i="15"/>
  <c r="AN206" i="15"/>
  <c r="AO206" i="15"/>
  <c r="AP206" i="15"/>
  <c r="AQ206" i="15"/>
  <c r="AR206" i="15"/>
  <c r="AS206" i="15"/>
  <c r="AT206" i="15"/>
  <c r="AU206" i="15"/>
  <c r="C207" i="15"/>
  <c r="D207" i="15"/>
  <c r="E207" i="15"/>
  <c r="F207" i="15"/>
  <c r="K207" i="15"/>
  <c r="L207" i="15"/>
  <c r="M207" i="15"/>
  <c r="N207" i="15"/>
  <c r="O207" i="15"/>
  <c r="P207" i="15"/>
  <c r="Q207" i="15"/>
  <c r="R207" i="15"/>
  <c r="S207" i="15"/>
  <c r="T207" i="15"/>
  <c r="U207" i="15"/>
  <c r="V207" i="15"/>
  <c r="W207" i="15"/>
  <c r="X207" i="15"/>
  <c r="Y207" i="15"/>
  <c r="Z207" i="15"/>
  <c r="AA207" i="15"/>
  <c r="AB207" i="15"/>
  <c r="AC207" i="15"/>
  <c r="AD207" i="15"/>
  <c r="AE207" i="15"/>
  <c r="AF207" i="15"/>
  <c r="AG207" i="15"/>
  <c r="AH207" i="15"/>
  <c r="AI207" i="15"/>
  <c r="AJ207" i="15"/>
  <c r="AK207" i="15"/>
  <c r="AL207" i="15"/>
  <c r="AM207" i="15"/>
  <c r="AN207" i="15"/>
  <c r="AO207" i="15"/>
  <c r="AP207" i="15"/>
  <c r="AQ207" i="15"/>
  <c r="AR207" i="15"/>
  <c r="AS207" i="15"/>
  <c r="AT207" i="15"/>
  <c r="AU207" i="15"/>
  <c r="C208" i="15"/>
  <c r="D208" i="15"/>
  <c r="E208" i="15"/>
  <c r="F208" i="15"/>
  <c r="K208" i="15"/>
  <c r="L208" i="15"/>
  <c r="M208" i="15"/>
  <c r="N208" i="15"/>
  <c r="O208" i="15"/>
  <c r="P208" i="15"/>
  <c r="Q208" i="15"/>
  <c r="R208" i="15"/>
  <c r="S208" i="15"/>
  <c r="T208" i="15"/>
  <c r="U208" i="15"/>
  <c r="V208" i="15"/>
  <c r="W208" i="15"/>
  <c r="X208" i="15"/>
  <c r="Y208" i="15"/>
  <c r="Z208" i="15"/>
  <c r="AA208" i="15"/>
  <c r="AB208" i="15"/>
  <c r="AC208" i="15"/>
  <c r="AD208" i="15"/>
  <c r="AE208" i="15"/>
  <c r="AF208" i="15"/>
  <c r="AG208" i="15"/>
  <c r="AH208" i="15"/>
  <c r="AI208" i="15"/>
  <c r="AJ208" i="15"/>
  <c r="AK208" i="15"/>
  <c r="AL208" i="15"/>
  <c r="AM208" i="15"/>
  <c r="AN208" i="15"/>
  <c r="AO208" i="15"/>
  <c r="AP208" i="15"/>
  <c r="AQ208" i="15"/>
  <c r="AR208" i="15"/>
  <c r="AS208" i="15"/>
  <c r="AT208" i="15"/>
  <c r="AU208" i="15"/>
  <c r="C209" i="15"/>
  <c r="D209" i="15"/>
  <c r="E209" i="15"/>
  <c r="F209" i="15"/>
  <c r="K209" i="15"/>
  <c r="L209" i="15"/>
  <c r="M209" i="15"/>
  <c r="N209" i="15"/>
  <c r="O209" i="15"/>
  <c r="P209" i="15"/>
  <c r="Q209" i="15"/>
  <c r="R209" i="15"/>
  <c r="S209" i="15"/>
  <c r="T209" i="15"/>
  <c r="U209" i="15"/>
  <c r="V209" i="15"/>
  <c r="W209" i="15"/>
  <c r="X209" i="15"/>
  <c r="Y209" i="15"/>
  <c r="Z209" i="15"/>
  <c r="AA209" i="15"/>
  <c r="AB209" i="15"/>
  <c r="AC209" i="15"/>
  <c r="AD209" i="15"/>
  <c r="AE209" i="15"/>
  <c r="AF209" i="15"/>
  <c r="AG209" i="15"/>
  <c r="AH209" i="15"/>
  <c r="AI209" i="15"/>
  <c r="AJ209" i="15"/>
  <c r="AK209" i="15"/>
  <c r="AL209" i="15"/>
  <c r="AM209" i="15"/>
  <c r="AN209" i="15"/>
  <c r="AO209" i="15"/>
  <c r="AP209" i="15"/>
  <c r="AQ209" i="15"/>
  <c r="AR209" i="15"/>
  <c r="AS209" i="15"/>
  <c r="AT209" i="15"/>
  <c r="AU209" i="15"/>
  <c r="C211" i="15"/>
  <c r="D211" i="15"/>
  <c r="E211" i="15"/>
  <c r="F211" i="15"/>
  <c r="K211" i="15"/>
  <c r="L211" i="15"/>
  <c r="M211" i="15"/>
  <c r="N211" i="15"/>
  <c r="O211" i="15"/>
  <c r="P211" i="15"/>
  <c r="Q211" i="15"/>
  <c r="R211" i="15"/>
  <c r="S211" i="15"/>
  <c r="T211" i="15"/>
  <c r="U211" i="15"/>
  <c r="V211" i="15"/>
  <c r="W211" i="15"/>
  <c r="X211" i="15"/>
  <c r="Y211" i="15"/>
  <c r="Z211" i="15"/>
  <c r="AA211" i="15"/>
  <c r="AB211" i="15"/>
  <c r="AC211" i="15"/>
  <c r="AD211" i="15"/>
  <c r="AE211" i="15"/>
  <c r="AF211" i="15"/>
  <c r="AG211" i="15"/>
  <c r="AH211" i="15"/>
  <c r="AI211" i="15"/>
  <c r="AJ211" i="15"/>
  <c r="AK211" i="15"/>
  <c r="AL211" i="15"/>
  <c r="AM211" i="15"/>
  <c r="AN211" i="15"/>
  <c r="AO211" i="15"/>
  <c r="AP211" i="15"/>
  <c r="AQ211" i="15"/>
  <c r="AR211" i="15"/>
  <c r="AS211" i="15"/>
  <c r="AT211" i="15"/>
  <c r="AU211" i="15"/>
  <c r="C212" i="15"/>
  <c r="D212" i="15"/>
  <c r="E212" i="15"/>
  <c r="F212" i="15"/>
  <c r="K212" i="15"/>
  <c r="L212" i="15"/>
  <c r="M212" i="15"/>
  <c r="N212" i="15"/>
  <c r="O212" i="15"/>
  <c r="P212" i="15"/>
  <c r="Q212" i="15"/>
  <c r="R212" i="15"/>
  <c r="S212" i="15"/>
  <c r="T212" i="15"/>
  <c r="U212" i="15"/>
  <c r="V212" i="15"/>
  <c r="W212" i="15"/>
  <c r="X212" i="15"/>
  <c r="Y212" i="15"/>
  <c r="Z212" i="15"/>
  <c r="AA212" i="15"/>
  <c r="AB212" i="15"/>
  <c r="AC212" i="15"/>
  <c r="AD212" i="15"/>
  <c r="AE212" i="15"/>
  <c r="AF212" i="15"/>
  <c r="AG212" i="15"/>
  <c r="AH212" i="15"/>
  <c r="AI212" i="15"/>
  <c r="AJ212" i="15"/>
  <c r="AK212" i="15"/>
  <c r="AL212" i="15"/>
  <c r="AM212" i="15"/>
  <c r="AN212" i="15"/>
  <c r="AO212" i="15"/>
  <c r="AP212" i="15"/>
  <c r="AQ212" i="15"/>
  <c r="AR212" i="15"/>
  <c r="AS212" i="15"/>
  <c r="AT212" i="15"/>
  <c r="AU212" i="15"/>
  <c r="C213" i="15"/>
  <c r="D213" i="15"/>
  <c r="E213" i="15"/>
  <c r="F213" i="15"/>
  <c r="K213" i="15"/>
  <c r="L213" i="15"/>
  <c r="M213" i="15"/>
  <c r="N213" i="15"/>
  <c r="O213" i="15"/>
  <c r="P213" i="15"/>
  <c r="Q213" i="15"/>
  <c r="R213" i="15"/>
  <c r="S213" i="15"/>
  <c r="T213" i="15"/>
  <c r="U213" i="15"/>
  <c r="V213" i="15"/>
  <c r="W213" i="15"/>
  <c r="X213" i="15"/>
  <c r="Y213" i="15"/>
  <c r="Z213" i="15"/>
  <c r="AA213" i="15"/>
  <c r="AB213" i="15"/>
  <c r="AC213" i="15"/>
  <c r="AD213" i="15"/>
  <c r="AE213" i="15"/>
  <c r="AF213" i="15"/>
  <c r="AG213" i="15"/>
  <c r="AH213" i="15"/>
  <c r="AI213" i="15"/>
  <c r="AJ213" i="15"/>
  <c r="AK213" i="15"/>
  <c r="AL213" i="15"/>
  <c r="AM213" i="15"/>
  <c r="AN213" i="15"/>
  <c r="AO213" i="15"/>
  <c r="AP213" i="15"/>
  <c r="AQ213" i="15"/>
  <c r="AR213" i="15"/>
  <c r="AS213" i="15"/>
  <c r="AT213" i="15"/>
  <c r="AU213" i="15"/>
  <c r="C214" i="15"/>
  <c r="D214" i="15"/>
  <c r="E214" i="15"/>
  <c r="F214" i="15"/>
  <c r="K214" i="15"/>
  <c r="L214" i="15"/>
  <c r="M214" i="15"/>
  <c r="N214" i="15"/>
  <c r="O214" i="15"/>
  <c r="P214" i="15"/>
  <c r="Q214" i="15"/>
  <c r="R214" i="15"/>
  <c r="S214" i="15"/>
  <c r="T214" i="15"/>
  <c r="U214" i="15"/>
  <c r="V214" i="15"/>
  <c r="W214" i="15"/>
  <c r="X214" i="15"/>
  <c r="Y214" i="15"/>
  <c r="Z214" i="15"/>
  <c r="AA214" i="15"/>
  <c r="AB214" i="15"/>
  <c r="AC214" i="15"/>
  <c r="AD214" i="15"/>
  <c r="AE214" i="15"/>
  <c r="AF214" i="15"/>
  <c r="AG214" i="15"/>
  <c r="AH214" i="15"/>
  <c r="AI214" i="15"/>
  <c r="AJ214" i="15"/>
  <c r="AK214" i="15"/>
  <c r="AL214" i="15"/>
  <c r="AM214" i="15"/>
  <c r="AN214" i="15"/>
  <c r="AO214" i="15"/>
  <c r="AP214" i="15"/>
  <c r="AQ214" i="15"/>
  <c r="AR214" i="15"/>
  <c r="AS214" i="15"/>
  <c r="AT214" i="15"/>
  <c r="AU214" i="15"/>
  <c r="C215" i="15"/>
  <c r="D215" i="15"/>
  <c r="E215" i="15"/>
  <c r="F215" i="15"/>
  <c r="K215" i="15"/>
  <c r="L215" i="15"/>
  <c r="M215" i="15"/>
  <c r="N215" i="15"/>
  <c r="O215" i="15"/>
  <c r="P215" i="15"/>
  <c r="Q215" i="15"/>
  <c r="R215" i="15"/>
  <c r="S215" i="15"/>
  <c r="T215" i="15"/>
  <c r="U215" i="15"/>
  <c r="V215" i="15"/>
  <c r="W215" i="15"/>
  <c r="X215" i="15"/>
  <c r="Y215" i="15"/>
  <c r="Z215" i="15"/>
  <c r="AA215" i="15"/>
  <c r="AB215" i="15"/>
  <c r="AC215" i="15"/>
  <c r="AD215" i="15"/>
  <c r="AE215" i="15"/>
  <c r="AF215" i="15"/>
  <c r="AG215" i="15"/>
  <c r="AH215" i="15"/>
  <c r="AI215" i="15"/>
  <c r="AJ215" i="15"/>
  <c r="AK215" i="15"/>
  <c r="AL215" i="15"/>
  <c r="AM215" i="15"/>
  <c r="AN215" i="15"/>
  <c r="AO215" i="15"/>
  <c r="AP215" i="15"/>
  <c r="AQ215" i="15"/>
  <c r="AR215" i="15"/>
  <c r="AS215" i="15"/>
  <c r="AT215" i="15"/>
  <c r="AU215" i="15"/>
  <c r="C217" i="15"/>
  <c r="D217" i="15"/>
  <c r="E217" i="15"/>
  <c r="F217" i="15"/>
  <c r="K217" i="15"/>
  <c r="L217" i="15"/>
  <c r="M217" i="15"/>
  <c r="N217" i="15"/>
  <c r="O217" i="15"/>
  <c r="P217" i="15"/>
  <c r="Q217" i="15"/>
  <c r="R217" i="15"/>
  <c r="S217" i="15"/>
  <c r="T217" i="15"/>
  <c r="U217" i="15"/>
  <c r="V217" i="15"/>
  <c r="W217" i="15"/>
  <c r="X217" i="15"/>
  <c r="Y217" i="15"/>
  <c r="Z217" i="15"/>
  <c r="AA217" i="15"/>
  <c r="AB217" i="15"/>
  <c r="AC217" i="15"/>
  <c r="AD217" i="15"/>
  <c r="AE217" i="15"/>
  <c r="AF217" i="15"/>
  <c r="AG217" i="15"/>
  <c r="AH217" i="15"/>
  <c r="AI217" i="15"/>
  <c r="AJ217" i="15"/>
  <c r="AK217" i="15"/>
  <c r="AL217" i="15"/>
  <c r="AM217" i="15"/>
  <c r="AN217" i="15"/>
  <c r="AO217" i="15"/>
  <c r="AP217" i="15"/>
  <c r="AQ217" i="15"/>
  <c r="AR217" i="15"/>
  <c r="AS217" i="15"/>
  <c r="AT217" i="15"/>
  <c r="AU217" i="15"/>
  <c r="K218" i="15"/>
  <c r="L218" i="15"/>
  <c r="M218" i="15"/>
  <c r="N218" i="15"/>
  <c r="O218" i="15"/>
  <c r="P218" i="15"/>
  <c r="Q218" i="15"/>
  <c r="R218" i="15"/>
  <c r="S218" i="15"/>
  <c r="T218" i="15"/>
  <c r="U218" i="15"/>
  <c r="V218" i="15"/>
  <c r="W218" i="15"/>
  <c r="X218" i="15"/>
  <c r="Y218" i="15"/>
  <c r="Z218" i="15"/>
  <c r="AA218" i="15"/>
  <c r="AB218" i="15"/>
  <c r="AC218" i="15"/>
  <c r="AD218" i="15"/>
  <c r="AE218" i="15"/>
  <c r="AF218" i="15"/>
  <c r="AG218" i="15"/>
  <c r="AH218" i="15"/>
  <c r="AI218" i="15"/>
  <c r="AJ218" i="15"/>
  <c r="AK218" i="15"/>
  <c r="AL218" i="15"/>
  <c r="AM218" i="15"/>
  <c r="AN218" i="15"/>
  <c r="AO218" i="15"/>
  <c r="AP218" i="15"/>
  <c r="AQ218" i="15"/>
  <c r="AR218" i="15"/>
  <c r="AS218" i="15"/>
  <c r="AT218" i="15"/>
  <c r="AU218" i="15"/>
  <c r="C219" i="15"/>
  <c r="D219" i="15"/>
  <c r="E219" i="15"/>
  <c r="F219" i="15"/>
  <c r="K219" i="15"/>
  <c r="L219" i="15"/>
  <c r="M219" i="15"/>
  <c r="N219" i="15"/>
  <c r="O219" i="15"/>
  <c r="P219" i="15"/>
  <c r="Q219" i="15"/>
  <c r="R219" i="15"/>
  <c r="S219" i="15"/>
  <c r="T219" i="15"/>
  <c r="U219" i="15"/>
  <c r="V219" i="15"/>
  <c r="W219" i="15"/>
  <c r="X219" i="15"/>
  <c r="Y219" i="15"/>
  <c r="Z219" i="15"/>
  <c r="AA219" i="15"/>
  <c r="AB219" i="15"/>
  <c r="AC219" i="15"/>
  <c r="AD219" i="15"/>
  <c r="AE219" i="15"/>
  <c r="AF219" i="15"/>
  <c r="AG219" i="15"/>
  <c r="AH219" i="15"/>
  <c r="AI219" i="15"/>
  <c r="AJ219" i="15"/>
  <c r="AK219" i="15"/>
  <c r="AL219" i="15"/>
  <c r="AM219" i="15"/>
  <c r="AN219" i="15"/>
  <c r="AO219" i="15"/>
  <c r="AP219" i="15"/>
  <c r="AQ219" i="15"/>
  <c r="AR219" i="15"/>
  <c r="AS219" i="15"/>
  <c r="AT219" i="15"/>
  <c r="AU219" i="15"/>
  <c r="C220" i="15"/>
  <c r="D220" i="15"/>
  <c r="E220" i="15"/>
  <c r="F220" i="15"/>
  <c r="K220" i="15"/>
  <c r="L220" i="15"/>
  <c r="M220" i="15"/>
  <c r="N220" i="15"/>
  <c r="O220" i="15"/>
  <c r="P220" i="15"/>
  <c r="Q220" i="15"/>
  <c r="R220" i="15"/>
  <c r="S220" i="15"/>
  <c r="T220" i="15"/>
  <c r="U220" i="15"/>
  <c r="V220" i="15"/>
  <c r="W220" i="15"/>
  <c r="X220" i="15"/>
  <c r="Y220" i="15"/>
  <c r="Z220" i="15"/>
  <c r="AA220" i="15"/>
  <c r="AB220" i="15"/>
  <c r="AC220" i="15"/>
  <c r="AD220" i="15"/>
  <c r="AE220" i="15"/>
  <c r="AF220" i="15"/>
  <c r="AG220" i="15"/>
  <c r="AH220" i="15"/>
  <c r="AI220" i="15"/>
  <c r="AJ220" i="15"/>
  <c r="AK220" i="15"/>
  <c r="AL220" i="15"/>
  <c r="AM220" i="15"/>
  <c r="AN220" i="15"/>
  <c r="AO220" i="15"/>
  <c r="AP220" i="15"/>
  <c r="AQ220" i="15"/>
  <c r="AR220" i="15"/>
  <c r="AS220" i="15"/>
  <c r="AT220" i="15"/>
  <c r="AU220" i="15"/>
  <c r="C221" i="15"/>
  <c r="D221" i="15"/>
  <c r="E221" i="15"/>
  <c r="F221" i="15"/>
  <c r="K221" i="15"/>
  <c r="L221" i="15"/>
  <c r="M221" i="15"/>
  <c r="N221" i="15"/>
  <c r="O221" i="15"/>
  <c r="P221" i="15"/>
  <c r="Q221" i="15"/>
  <c r="R221" i="15"/>
  <c r="S221" i="15"/>
  <c r="T221" i="15"/>
  <c r="U221" i="15"/>
  <c r="V221" i="15"/>
  <c r="W221" i="15"/>
  <c r="X221" i="15"/>
  <c r="Y221" i="15"/>
  <c r="Z221" i="15"/>
  <c r="AA221" i="15"/>
  <c r="AB221" i="15"/>
  <c r="AC221" i="15"/>
  <c r="AD221" i="15"/>
  <c r="AE221" i="15"/>
  <c r="AF221" i="15"/>
  <c r="AG221" i="15"/>
  <c r="AH221" i="15"/>
  <c r="AI221" i="15"/>
  <c r="AJ221" i="15"/>
  <c r="AK221" i="15"/>
  <c r="AL221" i="15"/>
  <c r="AM221" i="15"/>
  <c r="AN221" i="15"/>
  <c r="AO221" i="15"/>
  <c r="AP221" i="15"/>
  <c r="AQ221" i="15"/>
  <c r="AR221" i="15"/>
  <c r="AS221" i="15"/>
  <c r="AT221" i="15"/>
  <c r="AU221" i="15"/>
  <c r="C223" i="15"/>
  <c r="D223" i="15"/>
  <c r="E223" i="15"/>
  <c r="F223" i="15"/>
  <c r="K223" i="15"/>
  <c r="L223" i="15"/>
  <c r="M223" i="15"/>
  <c r="N223" i="15"/>
  <c r="O223" i="15"/>
  <c r="P223" i="15"/>
  <c r="Q223" i="15"/>
  <c r="R223" i="15"/>
  <c r="S223" i="15"/>
  <c r="T223" i="15"/>
  <c r="U223" i="15"/>
  <c r="V223" i="15"/>
  <c r="W223" i="15"/>
  <c r="X223" i="15"/>
  <c r="Y223" i="15"/>
  <c r="Z223" i="15"/>
  <c r="AA223" i="15"/>
  <c r="AB223" i="15"/>
  <c r="AC223" i="15"/>
  <c r="AD223" i="15"/>
  <c r="AE223" i="15"/>
  <c r="AF223" i="15"/>
  <c r="AG223" i="15"/>
  <c r="AH223" i="15"/>
  <c r="AI223" i="15"/>
  <c r="AJ223" i="15"/>
  <c r="AK223" i="15"/>
  <c r="AL223" i="15"/>
  <c r="AM223" i="15"/>
  <c r="AN223" i="15"/>
  <c r="AO223" i="15"/>
  <c r="AP223" i="15"/>
  <c r="AQ223" i="15"/>
  <c r="AR223" i="15"/>
  <c r="AS223" i="15"/>
  <c r="AT223" i="15"/>
  <c r="AU223" i="15"/>
  <c r="K224" i="15"/>
  <c r="L224" i="15"/>
  <c r="M224" i="15"/>
  <c r="N224" i="15"/>
  <c r="O224" i="15"/>
  <c r="P224" i="15"/>
  <c r="Q224" i="15"/>
  <c r="R224" i="15"/>
  <c r="S224" i="15"/>
  <c r="T224" i="15"/>
  <c r="U224" i="15"/>
  <c r="V224" i="15"/>
  <c r="W224" i="15"/>
  <c r="X224" i="15"/>
  <c r="Y224" i="15"/>
  <c r="Z224" i="15"/>
  <c r="AA224" i="15"/>
  <c r="AB224" i="15"/>
  <c r="AC224" i="15"/>
  <c r="AD224" i="15"/>
  <c r="AE224" i="15"/>
  <c r="AF224" i="15"/>
  <c r="AG224" i="15"/>
  <c r="AH224" i="15"/>
  <c r="AI224" i="15"/>
  <c r="AJ224" i="15"/>
  <c r="AK224" i="15"/>
  <c r="AL224" i="15"/>
  <c r="AM224" i="15"/>
  <c r="AN224" i="15"/>
  <c r="AO224" i="15"/>
  <c r="AP224" i="15"/>
  <c r="AQ224" i="15"/>
  <c r="AR224" i="15"/>
  <c r="AS224" i="15"/>
  <c r="AT224" i="15"/>
  <c r="AU224" i="15"/>
  <c r="C225" i="15"/>
  <c r="D225" i="15"/>
  <c r="E225" i="15"/>
  <c r="F225" i="15"/>
  <c r="K225" i="15"/>
  <c r="L225" i="15"/>
  <c r="M225" i="15"/>
  <c r="N225" i="15"/>
  <c r="O225" i="15"/>
  <c r="P225" i="15"/>
  <c r="Q225" i="15"/>
  <c r="R225" i="15"/>
  <c r="S225" i="15"/>
  <c r="T225" i="15"/>
  <c r="U225" i="15"/>
  <c r="V225" i="15"/>
  <c r="W225" i="15"/>
  <c r="X225" i="15"/>
  <c r="Y225" i="15"/>
  <c r="Z225" i="15"/>
  <c r="AA225" i="15"/>
  <c r="AB225" i="15"/>
  <c r="AC225" i="15"/>
  <c r="AD225" i="15"/>
  <c r="AE225" i="15"/>
  <c r="AF225" i="15"/>
  <c r="AG225" i="15"/>
  <c r="AH225" i="15"/>
  <c r="AI225" i="15"/>
  <c r="AJ225" i="15"/>
  <c r="AK225" i="15"/>
  <c r="AL225" i="15"/>
  <c r="AM225" i="15"/>
  <c r="AN225" i="15"/>
  <c r="AO225" i="15"/>
  <c r="AP225" i="15"/>
  <c r="AQ225" i="15"/>
  <c r="AR225" i="15"/>
  <c r="AS225" i="15"/>
  <c r="AT225" i="15"/>
  <c r="AU225" i="15"/>
  <c r="C226" i="15"/>
  <c r="D226" i="15"/>
  <c r="E226" i="15"/>
  <c r="F226" i="15"/>
  <c r="K226" i="15"/>
  <c r="L226" i="15"/>
  <c r="M226" i="15"/>
  <c r="N226" i="15"/>
  <c r="O226" i="15"/>
  <c r="P226" i="15"/>
  <c r="Q226" i="15"/>
  <c r="R226" i="15"/>
  <c r="S226" i="15"/>
  <c r="T226" i="15"/>
  <c r="U226" i="15"/>
  <c r="V226" i="15"/>
  <c r="W226" i="15"/>
  <c r="X226" i="15"/>
  <c r="Y226" i="15"/>
  <c r="Z226" i="15"/>
  <c r="AA226" i="15"/>
  <c r="AB226" i="15"/>
  <c r="AC226" i="15"/>
  <c r="AD226" i="15"/>
  <c r="AE226" i="15"/>
  <c r="AF226" i="15"/>
  <c r="AG226" i="15"/>
  <c r="AH226" i="15"/>
  <c r="AI226" i="15"/>
  <c r="AJ226" i="15"/>
  <c r="AK226" i="15"/>
  <c r="AL226" i="15"/>
  <c r="AM226" i="15"/>
  <c r="AN226" i="15"/>
  <c r="AO226" i="15"/>
  <c r="AP226" i="15"/>
  <c r="AQ226" i="15"/>
  <c r="AR226" i="15"/>
  <c r="AS226" i="15"/>
  <c r="AT226" i="15"/>
  <c r="AU226" i="15"/>
  <c r="C227" i="15"/>
  <c r="D227" i="15"/>
  <c r="E227" i="15"/>
  <c r="F227" i="15"/>
  <c r="K227" i="15"/>
  <c r="L227" i="15"/>
  <c r="M227" i="15"/>
  <c r="N227" i="15"/>
  <c r="O227" i="15"/>
  <c r="P227" i="15"/>
  <c r="Q227" i="15"/>
  <c r="R227" i="15"/>
  <c r="S227" i="15"/>
  <c r="T227" i="15"/>
  <c r="U227" i="15"/>
  <c r="V227" i="15"/>
  <c r="W227" i="15"/>
  <c r="X227" i="15"/>
  <c r="Y227" i="15"/>
  <c r="Z227" i="15"/>
  <c r="AA227" i="15"/>
  <c r="AB227" i="15"/>
  <c r="AC227" i="15"/>
  <c r="AD227" i="15"/>
  <c r="AE227" i="15"/>
  <c r="AF227" i="15"/>
  <c r="AG227" i="15"/>
  <c r="AH227" i="15"/>
  <c r="AI227" i="15"/>
  <c r="AJ227" i="15"/>
  <c r="AK227" i="15"/>
  <c r="AL227" i="15"/>
  <c r="AM227" i="15"/>
  <c r="AN227" i="15"/>
  <c r="AO227" i="15"/>
  <c r="AP227" i="15"/>
  <c r="AQ227" i="15"/>
  <c r="AR227" i="15"/>
  <c r="AS227" i="15"/>
  <c r="AT227" i="15"/>
  <c r="AU227" i="15"/>
  <c r="C229" i="15"/>
  <c r="D229" i="15"/>
  <c r="E229" i="15"/>
  <c r="F229" i="15"/>
  <c r="K229" i="15"/>
  <c r="L229" i="15"/>
  <c r="M229" i="15"/>
  <c r="N229" i="15"/>
  <c r="O229" i="15"/>
  <c r="P229" i="15"/>
  <c r="Q229" i="15"/>
  <c r="R229" i="15"/>
  <c r="S229" i="15"/>
  <c r="T229" i="15"/>
  <c r="U229" i="15"/>
  <c r="V229" i="15"/>
  <c r="W229" i="15"/>
  <c r="X229" i="15"/>
  <c r="Y229" i="15"/>
  <c r="Z229" i="15"/>
  <c r="AA229" i="15"/>
  <c r="AB229" i="15"/>
  <c r="AC229" i="15"/>
  <c r="AD229" i="15"/>
  <c r="AE229" i="15"/>
  <c r="AF229" i="15"/>
  <c r="AG229" i="15"/>
  <c r="AH229" i="15"/>
  <c r="AI229" i="15"/>
  <c r="AJ229" i="15"/>
  <c r="AK229" i="15"/>
  <c r="AL229" i="15"/>
  <c r="AM229" i="15"/>
  <c r="AN229" i="15"/>
  <c r="AO229" i="15"/>
  <c r="AP229" i="15"/>
  <c r="AQ229" i="15"/>
  <c r="AR229" i="15"/>
  <c r="AS229" i="15"/>
  <c r="AT229" i="15"/>
  <c r="AU229" i="15"/>
  <c r="K230" i="15"/>
  <c r="L230" i="15"/>
  <c r="M230" i="15"/>
  <c r="N230" i="15"/>
  <c r="O230" i="15"/>
  <c r="P230" i="15"/>
  <c r="Q230" i="15"/>
  <c r="R230" i="15"/>
  <c r="S230" i="15"/>
  <c r="T230" i="15"/>
  <c r="U230" i="15"/>
  <c r="V230" i="15"/>
  <c r="W230" i="15"/>
  <c r="X230" i="15"/>
  <c r="Y230" i="15"/>
  <c r="Z230" i="15"/>
  <c r="AA230" i="15"/>
  <c r="AB230" i="15"/>
  <c r="AC230" i="15"/>
  <c r="AD230" i="15"/>
  <c r="AE230" i="15"/>
  <c r="AF230" i="15"/>
  <c r="AG230" i="15"/>
  <c r="AH230" i="15"/>
  <c r="AI230" i="15"/>
  <c r="AJ230" i="15"/>
  <c r="AK230" i="15"/>
  <c r="AL230" i="15"/>
  <c r="AM230" i="15"/>
  <c r="AN230" i="15"/>
  <c r="AO230" i="15"/>
  <c r="AP230" i="15"/>
  <c r="AQ230" i="15"/>
  <c r="AR230" i="15"/>
  <c r="AS230" i="15"/>
  <c r="AT230" i="15"/>
  <c r="AU230" i="15"/>
  <c r="C231" i="15"/>
  <c r="D231" i="15"/>
  <c r="E231" i="15"/>
  <c r="F231" i="15"/>
  <c r="K231" i="15"/>
  <c r="L231" i="15"/>
  <c r="M231" i="15"/>
  <c r="N231" i="15"/>
  <c r="O231" i="15"/>
  <c r="P231" i="15"/>
  <c r="Q231" i="15"/>
  <c r="R231" i="15"/>
  <c r="S231" i="15"/>
  <c r="T231" i="15"/>
  <c r="U231" i="15"/>
  <c r="V231" i="15"/>
  <c r="W231" i="15"/>
  <c r="X231" i="15"/>
  <c r="Y231" i="15"/>
  <c r="Z231" i="15"/>
  <c r="AA231" i="15"/>
  <c r="AB231" i="15"/>
  <c r="AC231" i="15"/>
  <c r="AD231" i="15"/>
  <c r="AE231" i="15"/>
  <c r="AF231" i="15"/>
  <c r="AG231" i="15"/>
  <c r="AH231" i="15"/>
  <c r="AI231" i="15"/>
  <c r="AJ231" i="15"/>
  <c r="AK231" i="15"/>
  <c r="AL231" i="15"/>
  <c r="AM231" i="15"/>
  <c r="AN231" i="15"/>
  <c r="AO231" i="15"/>
  <c r="AP231" i="15"/>
  <c r="AQ231" i="15"/>
  <c r="AR231" i="15"/>
  <c r="AS231" i="15"/>
  <c r="AT231" i="15"/>
  <c r="AU231" i="15"/>
  <c r="C232" i="15"/>
  <c r="D232" i="15"/>
  <c r="E232" i="15"/>
  <c r="F232" i="15"/>
  <c r="K232" i="15"/>
  <c r="L232" i="15"/>
  <c r="M232" i="15"/>
  <c r="N232" i="15"/>
  <c r="O232" i="15"/>
  <c r="P232" i="15"/>
  <c r="Q232" i="15"/>
  <c r="R232" i="15"/>
  <c r="S232" i="15"/>
  <c r="T232" i="15"/>
  <c r="U232" i="15"/>
  <c r="V232" i="15"/>
  <c r="W232" i="15"/>
  <c r="X232" i="15"/>
  <c r="Y232" i="15"/>
  <c r="Z232" i="15"/>
  <c r="AA232" i="15"/>
  <c r="AB232" i="15"/>
  <c r="AC232" i="15"/>
  <c r="AD232" i="15"/>
  <c r="AE232" i="15"/>
  <c r="AF232" i="15"/>
  <c r="AG232" i="15"/>
  <c r="AH232" i="15"/>
  <c r="AI232" i="15"/>
  <c r="AJ232" i="15"/>
  <c r="AK232" i="15"/>
  <c r="AL232" i="15"/>
  <c r="AM232" i="15"/>
  <c r="AN232" i="15"/>
  <c r="AO232" i="15"/>
  <c r="AP232" i="15"/>
  <c r="AQ232" i="15"/>
  <c r="AR232" i="15"/>
  <c r="AS232" i="15"/>
  <c r="AT232" i="15"/>
  <c r="AU232" i="15"/>
  <c r="C233" i="15"/>
  <c r="D233" i="15"/>
  <c r="E233" i="15"/>
  <c r="F233" i="15"/>
  <c r="K233" i="15"/>
  <c r="L233" i="15"/>
  <c r="M233" i="15"/>
  <c r="N233" i="15"/>
  <c r="O233" i="15"/>
  <c r="P233" i="15"/>
  <c r="Q233" i="15"/>
  <c r="R233" i="15"/>
  <c r="S233" i="15"/>
  <c r="T233" i="15"/>
  <c r="U233" i="15"/>
  <c r="V233" i="15"/>
  <c r="W233" i="15"/>
  <c r="X233" i="15"/>
  <c r="Y233" i="15"/>
  <c r="Z233" i="15"/>
  <c r="AA233" i="15"/>
  <c r="AB233" i="15"/>
  <c r="AC233" i="15"/>
  <c r="AD233" i="15"/>
  <c r="AE233" i="15"/>
  <c r="AF233" i="15"/>
  <c r="AG233" i="15"/>
  <c r="AH233" i="15"/>
  <c r="AI233" i="15"/>
  <c r="AJ233" i="15"/>
  <c r="AK233" i="15"/>
  <c r="AL233" i="15"/>
  <c r="AM233" i="15"/>
  <c r="AN233" i="15"/>
  <c r="AO233" i="15"/>
  <c r="AP233" i="15"/>
  <c r="AQ233" i="15"/>
  <c r="AR233" i="15"/>
  <c r="AS233" i="15"/>
  <c r="AT233" i="15"/>
  <c r="AU233" i="15"/>
  <c r="C235" i="15"/>
  <c r="D235" i="15"/>
  <c r="E235" i="15"/>
  <c r="F235" i="15"/>
  <c r="K235" i="15"/>
  <c r="L235" i="15"/>
  <c r="M235" i="15"/>
  <c r="N235" i="15"/>
  <c r="O235" i="15"/>
  <c r="P235" i="15"/>
  <c r="Q235" i="15"/>
  <c r="R235" i="15"/>
  <c r="S235" i="15"/>
  <c r="T235" i="15"/>
  <c r="U235" i="15"/>
  <c r="V235" i="15"/>
  <c r="W235" i="15"/>
  <c r="X235" i="15"/>
  <c r="Y235" i="15"/>
  <c r="Z235" i="15"/>
  <c r="AA235" i="15"/>
  <c r="AB235" i="15"/>
  <c r="AC235" i="15"/>
  <c r="AD235" i="15"/>
  <c r="AE235" i="15"/>
  <c r="AF235" i="15"/>
  <c r="AG235" i="15"/>
  <c r="AH235" i="15"/>
  <c r="AI235" i="15"/>
  <c r="AJ235" i="15"/>
  <c r="AK235" i="15"/>
  <c r="AL235" i="15"/>
  <c r="AM235" i="15"/>
  <c r="AN235" i="15"/>
  <c r="AO235" i="15"/>
  <c r="AP235" i="15"/>
  <c r="AQ235" i="15"/>
  <c r="AR235" i="15"/>
  <c r="AS235" i="15"/>
  <c r="AT235" i="15"/>
  <c r="AU235" i="15"/>
  <c r="K236" i="15"/>
  <c r="L236" i="15"/>
  <c r="M236" i="15"/>
  <c r="N236" i="15"/>
  <c r="O236" i="15"/>
  <c r="P236" i="15"/>
  <c r="Q236" i="15"/>
  <c r="R236" i="15"/>
  <c r="S236" i="15"/>
  <c r="T236" i="15"/>
  <c r="U236" i="15"/>
  <c r="V236" i="15"/>
  <c r="W236" i="15"/>
  <c r="X236" i="15"/>
  <c r="Y236" i="15"/>
  <c r="Z236" i="15"/>
  <c r="AA236" i="15"/>
  <c r="AB236" i="15"/>
  <c r="AC236" i="15"/>
  <c r="AD236" i="15"/>
  <c r="AE236" i="15"/>
  <c r="AF236" i="15"/>
  <c r="AG236" i="15"/>
  <c r="AH236" i="15"/>
  <c r="AI236" i="15"/>
  <c r="AJ236" i="15"/>
  <c r="AK236" i="15"/>
  <c r="AL236" i="15"/>
  <c r="AM236" i="15"/>
  <c r="AN236" i="15"/>
  <c r="AO236" i="15"/>
  <c r="AP236" i="15"/>
  <c r="AQ236" i="15"/>
  <c r="AR236" i="15"/>
  <c r="AS236" i="15"/>
  <c r="AT236" i="15"/>
  <c r="AU236" i="15"/>
  <c r="C237" i="15"/>
  <c r="D237" i="15"/>
  <c r="E237" i="15"/>
  <c r="F237" i="15"/>
  <c r="K237" i="15"/>
  <c r="L237" i="15"/>
  <c r="M237" i="15"/>
  <c r="N237" i="15"/>
  <c r="O237" i="15"/>
  <c r="P237" i="15"/>
  <c r="Q237" i="15"/>
  <c r="R237" i="15"/>
  <c r="S237" i="15"/>
  <c r="T237" i="15"/>
  <c r="U237" i="15"/>
  <c r="V237" i="15"/>
  <c r="W237" i="15"/>
  <c r="X237" i="15"/>
  <c r="Y237" i="15"/>
  <c r="Z237" i="15"/>
  <c r="AA237" i="15"/>
  <c r="AB237" i="15"/>
  <c r="AC237" i="15"/>
  <c r="AD237" i="15"/>
  <c r="AE237" i="15"/>
  <c r="AF237" i="15"/>
  <c r="AG237" i="15"/>
  <c r="AH237" i="15"/>
  <c r="AI237" i="15"/>
  <c r="AJ237" i="15"/>
  <c r="AK237" i="15"/>
  <c r="AL237" i="15"/>
  <c r="AM237" i="15"/>
  <c r="AN237" i="15"/>
  <c r="AO237" i="15"/>
  <c r="AP237" i="15"/>
  <c r="AQ237" i="15"/>
  <c r="AR237" i="15"/>
  <c r="AS237" i="15"/>
  <c r="AT237" i="15"/>
  <c r="AU237" i="15"/>
  <c r="C238" i="15"/>
  <c r="D238" i="15"/>
  <c r="E238" i="15"/>
  <c r="F238" i="15"/>
  <c r="K238" i="15"/>
  <c r="L238" i="15"/>
  <c r="M238" i="15"/>
  <c r="N238" i="15"/>
  <c r="O238" i="15"/>
  <c r="P238" i="15"/>
  <c r="Q238" i="15"/>
  <c r="R238" i="15"/>
  <c r="S238" i="15"/>
  <c r="T238" i="15"/>
  <c r="U238" i="15"/>
  <c r="V238" i="15"/>
  <c r="W238" i="15"/>
  <c r="X238" i="15"/>
  <c r="Y238" i="15"/>
  <c r="Z238" i="15"/>
  <c r="AA238" i="15"/>
  <c r="AB238" i="15"/>
  <c r="AC238" i="15"/>
  <c r="AD238" i="15"/>
  <c r="AE238" i="15"/>
  <c r="AF238" i="15"/>
  <c r="AG238" i="15"/>
  <c r="AH238" i="15"/>
  <c r="AI238" i="15"/>
  <c r="AJ238" i="15"/>
  <c r="AK238" i="15"/>
  <c r="AL238" i="15"/>
  <c r="AM238" i="15"/>
  <c r="AN238" i="15"/>
  <c r="AO238" i="15"/>
  <c r="AP238" i="15"/>
  <c r="AQ238" i="15"/>
  <c r="AR238" i="15"/>
  <c r="AS238" i="15"/>
  <c r="AT238" i="15"/>
  <c r="AU238" i="15"/>
  <c r="C239" i="15"/>
  <c r="D239" i="15"/>
  <c r="E239" i="15"/>
  <c r="F239" i="15"/>
  <c r="K239" i="15"/>
  <c r="L239" i="15"/>
  <c r="M239" i="15"/>
  <c r="N239" i="15"/>
  <c r="O239" i="15"/>
  <c r="P239" i="15"/>
  <c r="Q239" i="15"/>
  <c r="R239" i="15"/>
  <c r="S239" i="15"/>
  <c r="T239" i="15"/>
  <c r="U239" i="15"/>
  <c r="V239" i="15"/>
  <c r="W239" i="15"/>
  <c r="X239" i="15"/>
  <c r="Y239" i="15"/>
  <c r="Z239" i="15"/>
  <c r="AA239" i="15"/>
  <c r="AB239" i="15"/>
  <c r="AC239" i="15"/>
  <c r="AD239" i="15"/>
  <c r="AE239" i="15"/>
  <c r="AF239" i="15"/>
  <c r="AG239" i="15"/>
  <c r="AH239" i="15"/>
  <c r="AI239" i="15"/>
  <c r="AJ239" i="15"/>
  <c r="AK239" i="15"/>
  <c r="AL239" i="15"/>
  <c r="AM239" i="15"/>
  <c r="AN239" i="15"/>
  <c r="AO239" i="15"/>
  <c r="AP239" i="15"/>
  <c r="AQ239" i="15"/>
  <c r="AR239" i="15"/>
  <c r="AS239" i="15"/>
  <c r="AT239" i="15"/>
  <c r="AU239" i="15"/>
  <c r="C241" i="15"/>
  <c r="D241" i="15"/>
  <c r="E241" i="15"/>
  <c r="F241" i="15"/>
  <c r="K241" i="15"/>
  <c r="L241" i="15"/>
  <c r="M241" i="15"/>
  <c r="N241" i="15"/>
  <c r="O241" i="15"/>
  <c r="P241" i="15"/>
  <c r="Q241" i="15"/>
  <c r="R241" i="15"/>
  <c r="S241" i="15"/>
  <c r="T241" i="15"/>
  <c r="U241" i="15"/>
  <c r="V241" i="15"/>
  <c r="W241" i="15"/>
  <c r="X241" i="15"/>
  <c r="Y241" i="15"/>
  <c r="Z241" i="15"/>
  <c r="AA241" i="15"/>
  <c r="AB241" i="15"/>
  <c r="AC241" i="15"/>
  <c r="AD241" i="15"/>
  <c r="AE241" i="15"/>
  <c r="AF241" i="15"/>
  <c r="AG241" i="15"/>
  <c r="AH241" i="15"/>
  <c r="AI241" i="15"/>
  <c r="AJ241" i="15"/>
  <c r="AK241" i="15"/>
  <c r="AL241" i="15"/>
  <c r="AM241" i="15"/>
  <c r="AN241" i="15"/>
  <c r="AO241" i="15"/>
  <c r="AP241" i="15"/>
  <c r="AQ241" i="15"/>
  <c r="AR241" i="15"/>
  <c r="AS241" i="15"/>
  <c r="AT241" i="15"/>
  <c r="AU241" i="15"/>
  <c r="K242" i="15"/>
  <c r="L242" i="15"/>
  <c r="M242" i="15"/>
  <c r="N242" i="15"/>
  <c r="O242" i="15"/>
  <c r="P242" i="15"/>
  <c r="Q242" i="15"/>
  <c r="R242" i="15"/>
  <c r="S242" i="15"/>
  <c r="T242" i="15"/>
  <c r="U242" i="15"/>
  <c r="V242" i="15"/>
  <c r="W242" i="15"/>
  <c r="X242" i="15"/>
  <c r="Y242" i="15"/>
  <c r="Z242" i="15"/>
  <c r="AA242" i="15"/>
  <c r="AB242" i="15"/>
  <c r="AC242" i="15"/>
  <c r="AD242" i="15"/>
  <c r="AE242" i="15"/>
  <c r="AF242" i="15"/>
  <c r="AG242" i="15"/>
  <c r="AH242" i="15"/>
  <c r="AI242" i="15"/>
  <c r="AJ242" i="15"/>
  <c r="AK242" i="15"/>
  <c r="AL242" i="15"/>
  <c r="AM242" i="15"/>
  <c r="AN242" i="15"/>
  <c r="AO242" i="15"/>
  <c r="AP242" i="15"/>
  <c r="AQ242" i="15"/>
  <c r="AR242" i="15"/>
  <c r="AS242" i="15"/>
  <c r="AT242" i="15"/>
  <c r="AU242" i="15"/>
  <c r="C243" i="15"/>
  <c r="D243" i="15"/>
  <c r="E243" i="15"/>
  <c r="F243" i="15"/>
  <c r="K243" i="15"/>
  <c r="L243" i="15"/>
  <c r="M243" i="15"/>
  <c r="N243" i="15"/>
  <c r="O243" i="15"/>
  <c r="P243" i="15"/>
  <c r="Q243" i="15"/>
  <c r="R243" i="15"/>
  <c r="S243" i="15"/>
  <c r="T243" i="15"/>
  <c r="U243" i="15"/>
  <c r="V243" i="15"/>
  <c r="W243" i="15"/>
  <c r="X243" i="15"/>
  <c r="Y243" i="15"/>
  <c r="Z243" i="15"/>
  <c r="AA243" i="15"/>
  <c r="AB243" i="15"/>
  <c r="AC243" i="15"/>
  <c r="AD243" i="15"/>
  <c r="AE243" i="15"/>
  <c r="AF243" i="15"/>
  <c r="AG243" i="15"/>
  <c r="AH243" i="15"/>
  <c r="AI243" i="15"/>
  <c r="AJ243" i="15"/>
  <c r="AK243" i="15"/>
  <c r="AL243" i="15"/>
  <c r="AM243" i="15"/>
  <c r="AN243" i="15"/>
  <c r="AO243" i="15"/>
  <c r="AP243" i="15"/>
  <c r="AQ243" i="15"/>
  <c r="AR243" i="15"/>
  <c r="AS243" i="15"/>
  <c r="AT243" i="15"/>
  <c r="AU243" i="15"/>
  <c r="C244" i="15"/>
  <c r="D244" i="15"/>
  <c r="E244" i="15"/>
  <c r="F244" i="15"/>
  <c r="K244" i="15"/>
  <c r="L244" i="15"/>
  <c r="M244" i="15"/>
  <c r="N244" i="15"/>
  <c r="O244" i="15"/>
  <c r="P244" i="15"/>
  <c r="Q244" i="15"/>
  <c r="R244" i="15"/>
  <c r="S244" i="15"/>
  <c r="T244" i="15"/>
  <c r="U244" i="15"/>
  <c r="V244" i="15"/>
  <c r="W244" i="15"/>
  <c r="X244" i="15"/>
  <c r="Y244" i="15"/>
  <c r="Z244" i="15"/>
  <c r="AA244" i="15"/>
  <c r="AB244" i="15"/>
  <c r="AC244" i="15"/>
  <c r="AD244" i="15"/>
  <c r="AE244" i="15"/>
  <c r="AF244" i="15"/>
  <c r="AG244" i="15"/>
  <c r="AH244" i="15"/>
  <c r="AI244" i="15"/>
  <c r="AJ244" i="15"/>
  <c r="AK244" i="15"/>
  <c r="AL244" i="15"/>
  <c r="AM244" i="15"/>
  <c r="AN244" i="15"/>
  <c r="AO244" i="15"/>
  <c r="AP244" i="15"/>
  <c r="AQ244" i="15"/>
  <c r="AR244" i="15"/>
  <c r="AS244" i="15"/>
  <c r="AT244" i="15"/>
  <c r="AU244" i="15"/>
  <c r="C245" i="15"/>
  <c r="D245" i="15"/>
  <c r="E245" i="15"/>
  <c r="F245" i="15"/>
  <c r="K245" i="15"/>
  <c r="L245" i="15"/>
  <c r="M245" i="15"/>
  <c r="N245" i="15"/>
  <c r="O245" i="15"/>
  <c r="P245" i="15"/>
  <c r="Q245" i="15"/>
  <c r="R245" i="15"/>
  <c r="S245" i="15"/>
  <c r="T245" i="15"/>
  <c r="U245" i="15"/>
  <c r="V245" i="15"/>
  <c r="W245" i="15"/>
  <c r="X245" i="15"/>
  <c r="Y245" i="15"/>
  <c r="Z245" i="15"/>
  <c r="AA245" i="15"/>
  <c r="AB245" i="15"/>
  <c r="AC245" i="15"/>
  <c r="AD245" i="15"/>
  <c r="AE245" i="15"/>
  <c r="AF245" i="15"/>
  <c r="AG245" i="15"/>
  <c r="AH245" i="15"/>
  <c r="AI245" i="15"/>
  <c r="AJ245" i="15"/>
  <c r="AK245" i="15"/>
  <c r="AL245" i="15"/>
  <c r="AM245" i="15"/>
  <c r="AN245" i="15"/>
  <c r="AO245" i="15"/>
  <c r="AP245" i="15"/>
  <c r="AQ245" i="15"/>
  <c r="AR245" i="15"/>
  <c r="AS245" i="15"/>
  <c r="AT245" i="15"/>
  <c r="AU245" i="15"/>
  <c r="C247" i="15"/>
  <c r="D247" i="15"/>
  <c r="E247" i="15"/>
  <c r="F247" i="15"/>
  <c r="K247" i="15"/>
  <c r="L247" i="15"/>
  <c r="M247" i="15"/>
  <c r="N247" i="15"/>
  <c r="O247" i="15"/>
  <c r="P247" i="15"/>
  <c r="Q247" i="15"/>
  <c r="R247" i="15"/>
  <c r="S247" i="15"/>
  <c r="T247" i="15"/>
  <c r="U247" i="15"/>
  <c r="V247" i="15"/>
  <c r="W247" i="15"/>
  <c r="X247" i="15"/>
  <c r="Y247" i="15"/>
  <c r="Z247" i="15"/>
  <c r="AA247" i="15"/>
  <c r="AB247" i="15"/>
  <c r="AC247" i="15"/>
  <c r="AD247" i="15"/>
  <c r="AE247" i="15"/>
  <c r="AF247" i="15"/>
  <c r="AG247" i="15"/>
  <c r="AH247" i="15"/>
  <c r="AI247" i="15"/>
  <c r="AJ247" i="15"/>
  <c r="AK247" i="15"/>
  <c r="AL247" i="15"/>
  <c r="AM247" i="15"/>
  <c r="AN247" i="15"/>
  <c r="AO247" i="15"/>
  <c r="AP247" i="15"/>
  <c r="AQ247" i="15"/>
  <c r="AR247" i="15"/>
  <c r="AS247" i="15"/>
  <c r="AT247" i="15"/>
  <c r="AU247" i="15"/>
  <c r="C248" i="15"/>
  <c r="D248" i="15"/>
  <c r="E248" i="15"/>
  <c r="F248" i="15"/>
  <c r="K248" i="15"/>
  <c r="L248" i="15"/>
  <c r="M248" i="15"/>
  <c r="N248" i="15"/>
  <c r="O248" i="15"/>
  <c r="P248" i="15"/>
  <c r="Q248" i="15"/>
  <c r="R248" i="15"/>
  <c r="S248" i="15"/>
  <c r="T248" i="15"/>
  <c r="U248" i="15"/>
  <c r="V248" i="15"/>
  <c r="W248" i="15"/>
  <c r="X248" i="15"/>
  <c r="Y248" i="15"/>
  <c r="Z248" i="15"/>
  <c r="AA248" i="15"/>
  <c r="AB248" i="15"/>
  <c r="AC248" i="15"/>
  <c r="AD248" i="15"/>
  <c r="AE248" i="15"/>
  <c r="AF248" i="15"/>
  <c r="AG248" i="15"/>
  <c r="AH248" i="15"/>
  <c r="AI248" i="15"/>
  <c r="AJ248" i="15"/>
  <c r="AK248" i="15"/>
  <c r="AL248" i="15"/>
  <c r="AM248" i="15"/>
  <c r="AN248" i="15"/>
  <c r="AO248" i="15"/>
  <c r="AP248" i="15"/>
  <c r="AQ248" i="15"/>
  <c r="AR248" i="15"/>
  <c r="AS248" i="15"/>
  <c r="AT248" i="15"/>
  <c r="AU248" i="15"/>
  <c r="C249" i="15"/>
  <c r="D249" i="15"/>
  <c r="E249" i="15"/>
  <c r="F249" i="15"/>
  <c r="K249" i="15"/>
  <c r="L249" i="15"/>
  <c r="M249" i="15"/>
  <c r="N249" i="15"/>
  <c r="O249" i="15"/>
  <c r="P249" i="15"/>
  <c r="Q249" i="15"/>
  <c r="R249" i="15"/>
  <c r="S249" i="15"/>
  <c r="T249" i="15"/>
  <c r="U249" i="15"/>
  <c r="V249" i="15"/>
  <c r="W249" i="15"/>
  <c r="X249" i="15"/>
  <c r="Y249" i="15"/>
  <c r="Z249" i="15"/>
  <c r="AA249" i="15"/>
  <c r="AB249" i="15"/>
  <c r="AC249" i="15"/>
  <c r="AD249" i="15"/>
  <c r="AE249" i="15"/>
  <c r="AF249" i="15"/>
  <c r="AG249" i="15"/>
  <c r="AH249" i="15"/>
  <c r="AI249" i="15"/>
  <c r="AJ249" i="15"/>
  <c r="AK249" i="15"/>
  <c r="AL249" i="15"/>
  <c r="AM249" i="15"/>
  <c r="AN249" i="15"/>
  <c r="AO249" i="15"/>
  <c r="AP249" i="15"/>
  <c r="AQ249" i="15"/>
  <c r="AR249" i="15"/>
  <c r="AS249" i="15"/>
  <c r="AT249" i="15"/>
  <c r="AU249" i="15"/>
  <c r="C250" i="15"/>
  <c r="D250" i="15"/>
  <c r="E250" i="15"/>
  <c r="F250" i="15"/>
  <c r="K250" i="15"/>
  <c r="L250" i="15"/>
  <c r="M250" i="15"/>
  <c r="N250" i="15"/>
  <c r="O250" i="15"/>
  <c r="P250" i="15"/>
  <c r="Q250" i="15"/>
  <c r="R250" i="15"/>
  <c r="S250" i="15"/>
  <c r="T250" i="15"/>
  <c r="U250" i="15"/>
  <c r="V250" i="15"/>
  <c r="W250" i="15"/>
  <c r="X250" i="15"/>
  <c r="Y250" i="15"/>
  <c r="Z250" i="15"/>
  <c r="AA250" i="15"/>
  <c r="AB250" i="15"/>
  <c r="AC250" i="15"/>
  <c r="AD250" i="15"/>
  <c r="AE250" i="15"/>
  <c r="AF250" i="15"/>
  <c r="AG250" i="15"/>
  <c r="AH250" i="15"/>
  <c r="AI250" i="15"/>
  <c r="AJ250" i="15"/>
  <c r="AK250" i="15"/>
  <c r="AL250" i="15"/>
  <c r="AM250" i="15"/>
  <c r="AN250" i="15"/>
  <c r="AO250" i="15"/>
  <c r="AP250" i="15"/>
  <c r="AQ250" i="15"/>
  <c r="AR250" i="15"/>
  <c r="AS250" i="15"/>
  <c r="AT250" i="15"/>
  <c r="AU250" i="15"/>
  <c r="C251" i="15"/>
  <c r="D251" i="15"/>
  <c r="E251" i="15"/>
  <c r="F251" i="15"/>
  <c r="K251" i="15"/>
  <c r="L251" i="15"/>
  <c r="M251" i="15"/>
  <c r="N251" i="15"/>
  <c r="O251" i="15"/>
  <c r="P251" i="15"/>
  <c r="Q251" i="15"/>
  <c r="R251" i="15"/>
  <c r="S251" i="15"/>
  <c r="T251" i="15"/>
  <c r="U251" i="15"/>
  <c r="V251" i="15"/>
  <c r="W251" i="15"/>
  <c r="X251" i="15"/>
  <c r="Y251" i="15"/>
  <c r="Z251" i="15"/>
  <c r="AA251" i="15"/>
  <c r="AB251" i="15"/>
  <c r="AC251" i="15"/>
  <c r="AD251" i="15"/>
  <c r="AE251" i="15"/>
  <c r="AF251" i="15"/>
  <c r="AG251" i="15"/>
  <c r="AH251" i="15"/>
  <c r="AI251" i="15"/>
  <c r="AJ251" i="15"/>
  <c r="AK251" i="15"/>
  <c r="AL251" i="15"/>
  <c r="AM251" i="15"/>
  <c r="AN251" i="15"/>
  <c r="AO251" i="15"/>
  <c r="AP251" i="15"/>
  <c r="AQ251" i="15"/>
  <c r="AR251" i="15"/>
  <c r="AS251" i="15"/>
  <c r="AT251" i="15"/>
  <c r="AU251" i="15"/>
  <c r="C253" i="15"/>
  <c r="D253" i="15"/>
  <c r="E253" i="15"/>
  <c r="F253" i="15"/>
  <c r="K253" i="15"/>
  <c r="L253" i="15"/>
  <c r="M253" i="15"/>
  <c r="N253" i="15"/>
  <c r="O253" i="15"/>
  <c r="P253" i="15"/>
  <c r="Q253" i="15"/>
  <c r="R253" i="15"/>
  <c r="S253" i="15"/>
  <c r="T253" i="15"/>
  <c r="U253" i="15"/>
  <c r="V253" i="15"/>
  <c r="W253" i="15"/>
  <c r="X253" i="15"/>
  <c r="Y253" i="15"/>
  <c r="Z253" i="15"/>
  <c r="AA253" i="15"/>
  <c r="AB253" i="15"/>
  <c r="AC253" i="15"/>
  <c r="AD253" i="15"/>
  <c r="AE253" i="15"/>
  <c r="AF253" i="15"/>
  <c r="AG253" i="15"/>
  <c r="AH253" i="15"/>
  <c r="AI253" i="15"/>
  <c r="AJ253" i="15"/>
  <c r="AK253" i="15"/>
  <c r="AL253" i="15"/>
  <c r="AM253" i="15"/>
  <c r="AN253" i="15"/>
  <c r="AO253" i="15"/>
  <c r="AP253" i="15"/>
  <c r="AQ253" i="15"/>
  <c r="AR253" i="15"/>
  <c r="AS253" i="15"/>
  <c r="AT253" i="15"/>
  <c r="AU253" i="15"/>
  <c r="C254" i="15"/>
  <c r="D254" i="15"/>
  <c r="E254" i="15"/>
  <c r="F254" i="15"/>
  <c r="K254" i="15"/>
  <c r="L254" i="15"/>
  <c r="M254" i="15"/>
  <c r="N254" i="15"/>
  <c r="O254" i="15"/>
  <c r="P254" i="15"/>
  <c r="Q254" i="15"/>
  <c r="R254" i="15"/>
  <c r="S254" i="15"/>
  <c r="T254" i="15"/>
  <c r="U254" i="15"/>
  <c r="V254" i="15"/>
  <c r="W254" i="15"/>
  <c r="X254" i="15"/>
  <c r="Y254" i="15"/>
  <c r="Z254" i="15"/>
  <c r="AA254" i="15"/>
  <c r="AB254" i="15"/>
  <c r="AC254" i="15"/>
  <c r="AD254" i="15"/>
  <c r="AE254" i="15"/>
  <c r="AF254" i="15"/>
  <c r="AG254" i="15"/>
  <c r="AH254" i="15"/>
  <c r="AI254" i="15"/>
  <c r="AJ254" i="15"/>
  <c r="AK254" i="15"/>
  <c r="AL254" i="15"/>
  <c r="AM254" i="15"/>
  <c r="AN254" i="15"/>
  <c r="AO254" i="15"/>
  <c r="AP254" i="15"/>
  <c r="AQ254" i="15"/>
  <c r="AR254" i="15"/>
  <c r="AS254" i="15"/>
  <c r="AT254" i="15"/>
  <c r="AU254" i="15"/>
  <c r="C255" i="15"/>
  <c r="D255" i="15"/>
  <c r="E255" i="15"/>
  <c r="F255" i="15"/>
  <c r="K255" i="15"/>
  <c r="L255" i="15"/>
  <c r="M255" i="15"/>
  <c r="N255" i="15"/>
  <c r="O255" i="15"/>
  <c r="P255" i="15"/>
  <c r="Q255" i="15"/>
  <c r="R255" i="15"/>
  <c r="S255" i="15"/>
  <c r="T255" i="15"/>
  <c r="U255" i="15"/>
  <c r="V255" i="15"/>
  <c r="W255" i="15"/>
  <c r="X255" i="15"/>
  <c r="Y255" i="15"/>
  <c r="Z255" i="15"/>
  <c r="AA255" i="15"/>
  <c r="AB255" i="15"/>
  <c r="AC255" i="15"/>
  <c r="AD255" i="15"/>
  <c r="AE255" i="15"/>
  <c r="AF255" i="15"/>
  <c r="AG255" i="15"/>
  <c r="AH255" i="15"/>
  <c r="AI255" i="15"/>
  <c r="AJ255" i="15"/>
  <c r="AK255" i="15"/>
  <c r="AL255" i="15"/>
  <c r="AM255" i="15"/>
  <c r="AN255" i="15"/>
  <c r="AO255" i="15"/>
  <c r="AP255" i="15"/>
  <c r="AQ255" i="15"/>
  <c r="AR255" i="15"/>
  <c r="AS255" i="15"/>
  <c r="AT255" i="15"/>
  <c r="AU255" i="15"/>
  <c r="C256" i="15"/>
  <c r="D256" i="15"/>
  <c r="E256" i="15"/>
  <c r="F256" i="15"/>
  <c r="K256" i="15"/>
  <c r="L256" i="15"/>
  <c r="M256" i="15"/>
  <c r="N256" i="15"/>
  <c r="O256" i="15"/>
  <c r="P256" i="15"/>
  <c r="Q256" i="15"/>
  <c r="R256" i="15"/>
  <c r="S256" i="15"/>
  <c r="T256" i="15"/>
  <c r="U256" i="15"/>
  <c r="V256" i="15"/>
  <c r="W256" i="15"/>
  <c r="X256" i="15"/>
  <c r="Y256" i="15"/>
  <c r="Z256" i="15"/>
  <c r="AA256" i="15"/>
  <c r="AB256" i="15"/>
  <c r="AC256" i="15"/>
  <c r="AD256" i="15"/>
  <c r="AE256" i="15"/>
  <c r="AF256" i="15"/>
  <c r="AG256" i="15"/>
  <c r="AH256" i="15"/>
  <c r="AI256" i="15"/>
  <c r="AJ256" i="15"/>
  <c r="AK256" i="15"/>
  <c r="AL256" i="15"/>
  <c r="AM256" i="15"/>
  <c r="AN256" i="15"/>
  <c r="AO256" i="15"/>
  <c r="AP256" i="15"/>
  <c r="AQ256" i="15"/>
  <c r="AR256" i="15"/>
  <c r="AS256" i="15"/>
  <c r="AT256" i="15"/>
  <c r="AU256" i="15"/>
  <c r="C257" i="15"/>
  <c r="D257" i="15"/>
  <c r="E257" i="15"/>
  <c r="F257" i="15"/>
  <c r="K257" i="15"/>
  <c r="L257" i="15"/>
  <c r="M257" i="15"/>
  <c r="N257" i="15"/>
  <c r="O257" i="15"/>
  <c r="P257" i="15"/>
  <c r="Q257" i="15"/>
  <c r="R257" i="15"/>
  <c r="S257" i="15"/>
  <c r="T257" i="15"/>
  <c r="U257" i="15"/>
  <c r="V257" i="15"/>
  <c r="W257" i="15"/>
  <c r="X257" i="15"/>
  <c r="Y257" i="15"/>
  <c r="Z257" i="15"/>
  <c r="AA257" i="15"/>
  <c r="AB257" i="15"/>
  <c r="AC257" i="15"/>
  <c r="AD257" i="15"/>
  <c r="AE257" i="15"/>
  <c r="AF257" i="15"/>
  <c r="AG257" i="15"/>
  <c r="AH257" i="15"/>
  <c r="AI257" i="15"/>
  <c r="AJ257" i="15"/>
  <c r="AK257" i="15"/>
  <c r="AL257" i="15"/>
  <c r="AM257" i="15"/>
  <c r="AN257" i="15"/>
  <c r="AO257" i="15"/>
  <c r="AP257" i="15"/>
  <c r="AQ257" i="15"/>
  <c r="AR257" i="15"/>
  <c r="AS257" i="15"/>
  <c r="AT257" i="15"/>
  <c r="AU257" i="15"/>
  <c r="C259" i="15"/>
  <c r="D259" i="15"/>
  <c r="E259" i="15"/>
  <c r="F259" i="15"/>
  <c r="K259" i="15"/>
  <c r="L259" i="15"/>
  <c r="M259" i="15"/>
  <c r="N259" i="15"/>
  <c r="O259" i="15"/>
  <c r="P259" i="15"/>
  <c r="Q259" i="15"/>
  <c r="R259" i="15"/>
  <c r="S259" i="15"/>
  <c r="T259" i="15"/>
  <c r="U259" i="15"/>
  <c r="V259" i="15"/>
  <c r="W259" i="15"/>
  <c r="X259" i="15"/>
  <c r="Y259" i="15"/>
  <c r="Z259" i="15"/>
  <c r="AA259" i="15"/>
  <c r="AB259" i="15"/>
  <c r="AC259" i="15"/>
  <c r="AD259" i="15"/>
  <c r="AE259" i="15"/>
  <c r="AF259" i="15"/>
  <c r="AG259" i="15"/>
  <c r="AH259" i="15"/>
  <c r="AI259" i="15"/>
  <c r="AJ259" i="15"/>
  <c r="AK259" i="15"/>
  <c r="AL259" i="15"/>
  <c r="AM259" i="15"/>
  <c r="AN259" i="15"/>
  <c r="AO259" i="15"/>
  <c r="AP259" i="15"/>
  <c r="AQ259" i="15"/>
  <c r="AR259" i="15"/>
  <c r="AS259" i="15"/>
  <c r="AT259" i="15"/>
  <c r="AU259" i="15"/>
  <c r="C260" i="15"/>
  <c r="D260" i="15"/>
  <c r="E260" i="15"/>
  <c r="F260" i="15"/>
  <c r="K260" i="15"/>
  <c r="L260" i="15"/>
  <c r="M260" i="15"/>
  <c r="N260" i="15"/>
  <c r="O260" i="15"/>
  <c r="P260" i="15"/>
  <c r="Q260" i="15"/>
  <c r="R260" i="15"/>
  <c r="S260" i="15"/>
  <c r="T260" i="15"/>
  <c r="U260" i="15"/>
  <c r="V260" i="15"/>
  <c r="W260" i="15"/>
  <c r="X260" i="15"/>
  <c r="Y260" i="15"/>
  <c r="Z260" i="15"/>
  <c r="AA260" i="15"/>
  <c r="AB260" i="15"/>
  <c r="AC260" i="15"/>
  <c r="AD260" i="15"/>
  <c r="AE260" i="15"/>
  <c r="AF260" i="15"/>
  <c r="AG260" i="15"/>
  <c r="AH260" i="15"/>
  <c r="AI260" i="15"/>
  <c r="AJ260" i="15"/>
  <c r="AK260" i="15"/>
  <c r="AL260" i="15"/>
  <c r="AM260" i="15"/>
  <c r="AN260" i="15"/>
  <c r="AO260" i="15"/>
  <c r="AP260" i="15"/>
  <c r="AQ260" i="15"/>
  <c r="AR260" i="15"/>
  <c r="AS260" i="15"/>
  <c r="AT260" i="15"/>
  <c r="AU260" i="15"/>
  <c r="C261" i="15"/>
  <c r="D261" i="15"/>
  <c r="E261" i="15"/>
  <c r="F261" i="15"/>
  <c r="K261" i="15"/>
  <c r="L261" i="15"/>
  <c r="M261" i="15"/>
  <c r="N261" i="15"/>
  <c r="O261" i="15"/>
  <c r="P261" i="15"/>
  <c r="Q261" i="15"/>
  <c r="R261" i="15"/>
  <c r="S261" i="15"/>
  <c r="T261" i="15"/>
  <c r="U261" i="15"/>
  <c r="V261" i="15"/>
  <c r="W261" i="15"/>
  <c r="X261" i="15"/>
  <c r="Y261" i="15"/>
  <c r="Z261" i="15"/>
  <c r="AA261" i="15"/>
  <c r="AB261" i="15"/>
  <c r="AC261" i="15"/>
  <c r="AD261" i="15"/>
  <c r="AE261" i="15"/>
  <c r="AF261" i="15"/>
  <c r="AG261" i="15"/>
  <c r="AH261" i="15"/>
  <c r="AI261" i="15"/>
  <c r="AJ261" i="15"/>
  <c r="AK261" i="15"/>
  <c r="AL261" i="15"/>
  <c r="AM261" i="15"/>
  <c r="AN261" i="15"/>
  <c r="AO261" i="15"/>
  <c r="AP261" i="15"/>
  <c r="AQ261" i="15"/>
  <c r="AR261" i="15"/>
  <c r="AS261" i="15"/>
  <c r="AT261" i="15"/>
  <c r="AU261" i="15"/>
  <c r="C262" i="15"/>
  <c r="D262" i="15"/>
  <c r="E262" i="15"/>
  <c r="F262" i="15"/>
  <c r="K262" i="15"/>
  <c r="L262" i="15"/>
  <c r="M262" i="15"/>
  <c r="N262" i="15"/>
  <c r="O262" i="15"/>
  <c r="P262" i="15"/>
  <c r="Q262" i="15"/>
  <c r="R262" i="15"/>
  <c r="S262" i="15"/>
  <c r="T262" i="15"/>
  <c r="U262" i="15"/>
  <c r="V262" i="15"/>
  <c r="W262" i="15"/>
  <c r="X262" i="15"/>
  <c r="Y262" i="15"/>
  <c r="Z262" i="15"/>
  <c r="AA262" i="15"/>
  <c r="AB262" i="15"/>
  <c r="AC262" i="15"/>
  <c r="AD262" i="15"/>
  <c r="AE262" i="15"/>
  <c r="AF262" i="15"/>
  <c r="AG262" i="15"/>
  <c r="AH262" i="15"/>
  <c r="AI262" i="15"/>
  <c r="AJ262" i="15"/>
  <c r="AK262" i="15"/>
  <c r="AL262" i="15"/>
  <c r="AM262" i="15"/>
  <c r="AN262" i="15"/>
  <c r="AO262" i="15"/>
  <c r="AP262" i="15"/>
  <c r="AQ262" i="15"/>
  <c r="AR262" i="15"/>
  <c r="AS262" i="15"/>
  <c r="AT262" i="15"/>
  <c r="AU262" i="15"/>
  <c r="C263" i="15"/>
  <c r="D263" i="15"/>
  <c r="E263" i="15"/>
  <c r="F263" i="15"/>
  <c r="K263" i="15"/>
  <c r="L263" i="15"/>
  <c r="M263" i="15"/>
  <c r="N263" i="15"/>
  <c r="O263" i="15"/>
  <c r="P263" i="15"/>
  <c r="Q263" i="15"/>
  <c r="R263" i="15"/>
  <c r="S263" i="15"/>
  <c r="T263" i="15"/>
  <c r="U263" i="15"/>
  <c r="V263" i="15"/>
  <c r="W263" i="15"/>
  <c r="X263" i="15"/>
  <c r="Y263" i="15"/>
  <c r="Z263" i="15"/>
  <c r="AA263" i="15"/>
  <c r="AB263" i="15"/>
  <c r="AC263" i="15"/>
  <c r="AD263" i="15"/>
  <c r="AE263" i="15"/>
  <c r="AF263" i="15"/>
  <c r="AG263" i="15"/>
  <c r="AH263" i="15"/>
  <c r="AI263" i="15"/>
  <c r="AJ263" i="15"/>
  <c r="AK263" i="15"/>
  <c r="AL263" i="15"/>
  <c r="AM263" i="15"/>
  <c r="AN263" i="15"/>
  <c r="AO263" i="15"/>
  <c r="AP263" i="15"/>
  <c r="AQ263" i="15"/>
  <c r="AR263" i="15"/>
  <c r="AS263" i="15"/>
  <c r="AT263" i="15"/>
  <c r="AU263" i="15"/>
  <c r="C265" i="15"/>
  <c r="D265" i="15"/>
  <c r="E265" i="15"/>
  <c r="F265" i="15"/>
  <c r="K265" i="15"/>
  <c r="L265" i="15"/>
  <c r="M265" i="15"/>
  <c r="N265" i="15"/>
  <c r="O265" i="15"/>
  <c r="P265" i="15"/>
  <c r="Q265" i="15"/>
  <c r="R265" i="15"/>
  <c r="S265" i="15"/>
  <c r="T265" i="15"/>
  <c r="U265" i="15"/>
  <c r="V265" i="15"/>
  <c r="W265" i="15"/>
  <c r="X265" i="15"/>
  <c r="Y265" i="15"/>
  <c r="Z265" i="15"/>
  <c r="AA265" i="15"/>
  <c r="AB265" i="15"/>
  <c r="AC265" i="15"/>
  <c r="AD265" i="15"/>
  <c r="AE265" i="15"/>
  <c r="AF265" i="15"/>
  <c r="AG265" i="15"/>
  <c r="AH265" i="15"/>
  <c r="AI265" i="15"/>
  <c r="AJ265" i="15"/>
  <c r="AK265" i="15"/>
  <c r="AL265" i="15"/>
  <c r="AM265" i="15"/>
  <c r="AN265" i="15"/>
  <c r="AO265" i="15"/>
  <c r="AP265" i="15"/>
  <c r="AQ265" i="15"/>
  <c r="AR265" i="15"/>
  <c r="AS265" i="15"/>
  <c r="AT265" i="15"/>
  <c r="AU265" i="15"/>
  <c r="C266" i="15"/>
  <c r="D266" i="15"/>
  <c r="E266" i="15"/>
  <c r="F266" i="15"/>
  <c r="K266" i="15"/>
  <c r="L266" i="15"/>
  <c r="M266" i="15"/>
  <c r="N266" i="15"/>
  <c r="O266" i="15"/>
  <c r="P266" i="15"/>
  <c r="Q266" i="15"/>
  <c r="R266" i="15"/>
  <c r="S266" i="15"/>
  <c r="T266" i="15"/>
  <c r="U266" i="15"/>
  <c r="V266" i="15"/>
  <c r="W266" i="15"/>
  <c r="X266" i="15"/>
  <c r="Y266" i="15"/>
  <c r="Z266" i="15"/>
  <c r="AA266" i="15"/>
  <c r="AB266" i="15"/>
  <c r="AC266" i="15"/>
  <c r="AD266" i="15"/>
  <c r="AE266" i="15"/>
  <c r="AF266" i="15"/>
  <c r="AG266" i="15"/>
  <c r="AH266" i="15"/>
  <c r="AI266" i="15"/>
  <c r="AJ266" i="15"/>
  <c r="AK266" i="15"/>
  <c r="AL266" i="15"/>
  <c r="AM266" i="15"/>
  <c r="AN266" i="15"/>
  <c r="AO266" i="15"/>
  <c r="AP266" i="15"/>
  <c r="AQ266" i="15"/>
  <c r="AR266" i="15"/>
  <c r="AS266" i="15"/>
  <c r="AT266" i="15"/>
  <c r="AU266" i="15"/>
  <c r="C267" i="15"/>
  <c r="D267" i="15"/>
  <c r="E267" i="15"/>
  <c r="F267" i="15"/>
  <c r="K267" i="15"/>
  <c r="L267" i="15"/>
  <c r="M267" i="15"/>
  <c r="N267" i="15"/>
  <c r="O267" i="15"/>
  <c r="P267" i="15"/>
  <c r="Q267" i="15"/>
  <c r="R267" i="15"/>
  <c r="S267" i="15"/>
  <c r="T267" i="15"/>
  <c r="U267" i="15"/>
  <c r="V267" i="15"/>
  <c r="W267" i="15"/>
  <c r="X267" i="15"/>
  <c r="Y267" i="15"/>
  <c r="Z267" i="15"/>
  <c r="AA267" i="15"/>
  <c r="AB267" i="15"/>
  <c r="AC267" i="15"/>
  <c r="AD267" i="15"/>
  <c r="AE267" i="15"/>
  <c r="AF267" i="15"/>
  <c r="AG267" i="15"/>
  <c r="AH267" i="15"/>
  <c r="AI267" i="15"/>
  <c r="AJ267" i="15"/>
  <c r="AK267" i="15"/>
  <c r="AL267" i="15"/>
  <c r="AM267" i="15"/>
  <c r="AN267" i="15"/>
  <c r="AO267" i="15"/>
  <c r="AP267" i="15"/>
  <c r="AQ267" i="15"/>
  <c r="AR267" i="15"/>
  <c r="AS267" i="15"/>
  <c r="AT267" i="15"/>
  <c r="AU267" i="15"/>
  <c r="C268" i="15"/>
  <c r="D268" i="15"/>
  <c r="E268" i="15"/>
  <c r="F268" i="15"/>
  <c r="K268" i="15"/>
  <c r="L268" i="15"/>
  <c r="M268" i="15"/>
  <c r="N268" i="15"/>
  <c r="O268" i="15"/>
  <c r="P268" i="15"/>
  <c r="Q268" i="15"/>
  <c r="R268" i="15"/>
  <c r="S268" i="15"/>
  <c r="T268" i="15"/>
  <c r="U268" i="15"/>
  <c r="V268" i="15"/>
  <c r="W268" i="15"/>
  <c r="X268" i="15"/>
  <c r="Y268" i="15"/>
  <c r="Z268" i="15"/>
  <c r="AA268" i="15"/>
  <c r="AB268" i="15"/>
  <c r="AC268" i="15"/>
  <c r="AD268" i="15"/>
  <c r="AE268" i="15"/>
  <c r="AF268" i="15"/>
  <c r="AG268" i="15"/>
  <c r="AH268" i="15"/>
  <c r="AI268" i="15"/>
  <c r="AJ268" i="15"/>
  <c r="AK268" i="15"/>
  <c r="AL268" i="15"/>
  <c r="AM268" i="15"/>
  <c r="AN268" i="15"/>
  <c r="AO268" i="15"/>
  <c r="AP268" i="15"/>
  <c r="AQ268" i="15"/>
  <c r="AR268" i="15"/>
  <c r="AS268" i="15"/>
  <c r="AT268" i="15"/>
  <c r="AU268" i="15"/>
  <c r="C269" i="15"/>
  <c r="D269" i="15"/>
  <c r="E269" i="15"/>
  <c r="F269" i="15"/>
  <c r="K269" i="15"/>
  <c r="L269" i="15"/>
  <c r="M269" i="15"/>
  <c r="N269" i="15"/>
  <c r="O269" i="15"/>
  <c r="P269" i="15"/>
  <c r="Q269" i="15"/>
  <c r="R269" i="15"/>
  <c r="S269" i="15"/>
  <c r="T269" i="15"/>
  <c r="U269" i="15"/>
  <c r="V269" i="15"/>
  <c r="W269" i="15"/>
  <c r="X269" i="15"/>
  <c r="Y269" i="15"/>
  <c r="Z269" i="15"/>
  <c r="AA269" i="15"/>
  <c r="AB269" i="15"/>
  <c r="AC269" i="15"/>
  <c r="AD269" i="15"/>
  <c r="AE269" i="15"/>
  <c r="AF269" i="15"/>
  <c r="AG269" i="15"/>
  <c r="AH269" i="15"/>
  <c r="AI269" i="15"/>
  <c r="AJ269" i="15"/>
  <c r="AK269" i="15"/>
  <c r="AL269" i="15"/>
  <c r="AM269" i="15"/>
  <c r="AN269" i="15"/>
  <c r="AO269" i="15"/>
  <c r="AP269" i="15"/>
  <c r="AQ269" i="15"/>
  <c r="AR269" i="15"/>
  <c r="AS269" i="15"/>
  <c r="AT269" i="15"/>
  <c r="AU269" i="15"/>
  <c r="B269" i="15"/>
  <c r="B266" i="15"/>
  <c r="B267" i="15"/>
  <c r="B268" i="15"/>
  <c r="B265" i="15"/>
  <c r="B263" i="15"/>
  <c r="B260" i="15"/>
  <c r="B261" i="15"/>
  <c r="B262" i="15"/>
  <c r="B259" i="15"/>
  <c r="B257" i="15"/>
  <c r="B254" i="15"/>
  <c r="B255" i="15"/>
  <c r="B256" i="15"/>
  <c r="B253" i="15"/>
  <c r="B251" i="15"/>
  <c r="B248" i="15"/>
  <c r="B249" i="15"/>
  <c r="B250" i="15"/>
  <c r="B247" i="15"/>
  <c r="B245" i="15"/>
  <c r="B243" i="15"/>
  <c r="B244" i="15"/>
  <c r="B241" i="15"/>
  <c r="B239" i="15"/>
  <c r="B237" i="15"/>
  <c r="B238" i="15"/>
  <c r="B235" i="15"/>
  <c r="B233" i="15"/>
  <c r="B231" i="15"/>
  <c r="B232" i="15"/>
  <c r="B229" i="15"/>
  <c r="B227" i="15"/>
  <c r="B225" i="15"/>
  <c r="B226" i="15"/>
  <c r="B223" i="15"/>
  <c r="B221" i="15"/>
  <c r="B219" i="15"/>
  <c r="B220" i="15"/>
  <c r="B217" i="15"/>
  <c r="B215" i="15"/>
  <c r="B212" i="15"/>
  <c r="B213" i="15"/>
  <c r="B214" i="15"/>
  <c r="B211" i="15"/>
  <c r="B209" i="15"/>
  <c r="B207" i="15"/>
  <c r="B208" i="15"/>
  <c r="B205" i="15"/>
  <c r="C132" i="15"/>
  <c r="D132" i="15"/>
  <c r="E132" i="15"/>
  <c r="F132" i="15"/>
  <c r="K132" i="15"/>
  <c r="L132" i="15"/>
  <c r="M132" i="15"/>
  <c r="N132" i="15"/>
  <c r="O132" i="15"/>
  <c r="P132" i="15"/>
  <c r="Q132" i="15"/>
  <c r="R132" i="15"/>
  <c r="S132" i="15"/>
  <c r="T132" i="15"/>
  <c r="U132" i="15"/>
  <c r="V132" i="15"/>
  <c r="W132" i="15"/>
  <c r="X132" i="15"/>
  <c r="Y132" i="15"/>
  <c r="Z132" i="15"/>
  <c r="AA132" i="15"/>
  <c r="AB132" i="15"/>
  <c r="AC132" i="15"/>
  <c r="AD132" i="15"/>
  <c r="AE132" i="15"/>
  <c r="AF132" i="15"/>
  <c r="AG132" i="15"/>
  <c r="AH132" i="15"/>
  <c r="AI132" i="15"/>
  <c r="AJ132" i="15"/>
  <c r="AK132" i="15"/>
  <c r="AL132" i="15"/>
  <c r="AM132" i="15"/>
  <c r="AN132" i="15"/>
  <c r="AO132" i="15"/>
  <c r="AP132" i="15"/>
  <c r="AQ132" i="15"/>
  <c r="AR132" i="15"/>
  <c r="AS132" i="15"/>
  <c r="AT132" i="15"/>
  <c r="AU132" i="15"/>
  <c r="K133" i="15"/>
  <c r="L133" i="15"/>
  <c r="M133" i="15"/>
  <c r="N133" i="15"/>
  <c r="O133" i="15"/>
  <c r="P133" i="15"/>
  <c r="Q133" i="15"/>
  <c r="R133" i="15"/>
  <c r="S133" i="15"/>
  <c r="T133" i="15"/>
  <c r="U133" i="15"/>
  <c r="V133" i="15"/>
  <c r="W133" i="15"/>
  <c r="X133" i="15"/>
  <c r="Y133" i="15"/>
  <c r="Z133" i="15"/>
  <c r="AA133" i="15"/>
  <c r="AB133" i="15"/>
  <c r="AC133" i="15"/>
  <c r="AD133" i="15"/>
  <c r="AE133" i="15"/>
  <c r="AF133" i="15"/>
  <c r="AG133" i="15"/>
  <c r="AH133" i="15"/>
  <c r="AI133" i="15"/>
  <c r="AJ133" i="15"/>
  <c r="AK133" i="15"/>
  <c r="AL133" i="15"/>
  <c r="AM133" i="15"/>
  <c r="AN133" i="15"/>
  <c r="AO133" i="15"/>
  <c r="AP133" i="15"/>
  <c r="AQ133" i="15"/>
  <c r="AR133" i="15"/>
  <c r="AS133" i="15"/>
  <c r="AT133" i="15"/>
  <c r="AU133" i="15"/>
  <c r="C134" i="15"/>
  <c r="D134" i="15"/>
  <c r="E134" i="15"/>
  <c r="F134" i="15"/>
  <c r="K134" i="15"/>
  <c r="L134" i="15"/>
  <c r="M134" i="15"/>
  <c r="N134" i="15"/>
  <c r="O134" i="15"/>
  <c r="P134" i="15"/>
  <c r="Q134" i="15"/>
  <c r="R134" i="15"/>
  <c r="S134" i="15"/>
  <c r="T134" i="15"/>
  <c r="U134" i="15"/>
  <c r="V134" i="15"/>
  <c r="W134" i="15"/>
  <c r="X134" i="15"/>
  <c r="Y134" i="15"/>
  <c r="Z134" i="15"/>
  <c r="AA134" i="15"/>
  <c r="AB134" i="15"/>
  <c r="AC134" i="15"/>
  <c r="AD134" i="15"/>
  <c r="AE134" i="15"/>
  <c r="AF134" i="15"/>
  <c r="AG134" i="15"/>
  <c r="AH134" i="15"/>
  <c r="AI134" i="15"/>
  <c r="AJ134" i="15"/>
  <c r="AK134" i="15"/>
  <c r="AL134" i="15"/>
  <c r="AM134" i="15"/>
  <c r="AN134" i="15"/>
  <c r="AO134" i="15"/>
  <c r="AP134" i="15"/>
  <c r="AQ134" i="15"/>
  <c r="AR134" i="15"/>
  <c r="AS134" i="15"/>
  <c r="AT134" i="15"/>
  <c r="AU134" i="15"/>
  <c r="C135" i="15"/>
  <c r="D135" i="15"/>
  <c r="E135" i="15"/>
  <c r="F135" i="15"/>
  <c r="K135" i="15"/>
  <c r="L135" i="15"/>
  <c r="M135" i="15"/>
  <c r="N135" i="15"/>
  <c r="O135" i="15"/>
  <c r="P135" i="15"/>
  <c r="Q135" i="15"/>
  <c r="R135" i="15"/>
  <c r="S135" i="15"/>
  <c r="T135" i="15"/>
  <c r="U135" i="15"/>
  <c r="V135" i="15"/>
  <c r="W135" i="15"/>
  <c r="X135" i="15"/>
  <c r="Y135" i="15"/>
  <c r="Z135" i="15"/>
  <c r="AA135" i="15"/>
  <c r="AB135" i="15"/>
  <c r="AC135" i="15"/>
  <c r="AD135" i="15"/>
  <c r="AE135" i="15"/>
  <c r="AF135" i="15"/>
  <c r="AG135" i="15"/>
  <c r="AH135" i="15"/>
  <c r="AI135" i="15"/>
  <c r="AJ135" i="15"/>
  <c r="AK135" i="15"/>
  <c r="AL135" i="15"/>
  <c r="AM135" i="15"/>
  <c r="AN135" i="15"/>
  <c r="AO135" i="15"/>
  <c r="AP135" i="15"/>
  <c r="AQ135" i="15"/>
  <c r="AR135" i="15"/>
  <c r="AS135" i="15"/>
  <c r="AT135" i="15"/>
  <c r="AU135" i="15"/>
  <c r="C136" i="15"/>
  <c r="D136" i="15"/>
  <c r="E136" i="15"/>
  <c r="F136" i="15"/>
  <c r="K136" i="15"/>
  <c r="L136" i="15"/>
  <c r="M136" i="15"/>
  <c r="N136" i="15"/>
  <c r="O136" i="15"/>
  <c r="P136" i="15"/>
  <c r="Q136" i="15"/>
  <c r="R136" i="15"/>
  <c r="S136" i="15"/>
  <c r="T136" i="15"/>
  <c r="U136" i="15"/>
  <c r="V136" i="15"/>
  <c r="W136" i="15"/>
  <c r="X136" i="15"/>
  <c r="Y136" i="15"/>
  <c r="Z136" i="15"/>
  <c r="AA136" i="15"/>
  <c r="AB136" i="15"/>
  <c r="AC136" i="15"/>
  <c r="AD136" i="15"/>
  <c r="AE136" i="15"/>
  <c r="AF136" i="15"/>
  <c r="AG136" i="15"/>
  <c r="AH136" i="15"/>
  <c r="AI136" i="15"/>
  <c r="AJ136" i="15"/>
  <c r="AK136" i="15"/>
  <c r="AL136" i="15"/>
  <c r="AM136" i="15"/>
  <c r="AN136" i="15"/>
  <c r="AO136" i="15"/>
  <c r="AP136" i="15"/>
  <c r="AQ136" i="15"/>
  <c r="AR136" i="15"/>
  <c r="AS136" i="15"/>
  <c r="AT136" i="15"/>
  <c r="AU136" i="15"/>
  <c r="C138" i="15"/>
  <c r="D138" i="15"/>
  <c r="E138" i="15"/>
  <c r="F138" i="15"/>
  <c r="K138" i="15"/>
  <c r="L138" i="15"/>
  <c r="M138" i="15"/>
  <c r="N138" i="15"/>
  <c r="O138" i="15"/>
  <c r="P138" i="15"/>
  <c r="Q138" i="15"/>
  <c r="R138" i="15"/>
  <c r="S138" i="15"/>
  <c r="T138" i="15"/>
  <c r="U138" i="15"/>
  <c r="V138" i="15"/>
  <c r="W138" i="15"/>
  <c r="X138" i="15"/>
  <c r="Y138" i="15"/>
  <c r="Z138" i="15"/>
  <c r="AA138" i="15"/>
  <c r="AB138" i="15"/>
  <c r="AC138" i="15"/>
  <c r="AD138" i="15"/>
  <c r="AE138" i="15"/>
  <c r="AF138" i="15"/>
  <c r="AG138" i="15"/>
  <c r="AH138" i="15"/>
  <c r="AI138" i="15"/>
  <c r="AJ138" i="15"/>
  <c r="AK138" i="15"/>
  <c r="AL138" i="15"/>
  <c r="AM138" i="15"/>
  <c r="AN138" i="15"/>
  <c r="AO138" i="15"/>
  <c r="AP138" i="15"/>
  <c r="AQ138" i="15"/>
  <c r="AR138" i="15"/>
  <c r="AS138" i="15"/>
  <c r="AT138" i="15"/>
  <c r="AU138" i="15"/>
  <c r="C139" i="15"/>
  <c r="D139" i="15"/>
  <c r="E139" i="15"/>
  <c r="F139" i="15"/>
  <c r="K139" i="15"/>
  <c r="L139" i="15"/>
  <c r="M139" i="15"/>
  <c r="N139" i="15"/>
  <c r="O139" i="15"/>
  <c r="P139" i="15"/>
  <c r="Q139" i="15"/>
  <c r="R139" i="15"/>
  <c r="S139" i="15"/>
  <c r="T139" i="15"/>
  <c r="U139" i="15"/>
  <c r="V139" i="15"/>
  <c r="W139" i="15"/>
  <c r="X139" i="15"/>
  <c r="Y139" i="15"/>
  <c r="Z139" i="15"/>
  <c r="AA139" i="15"/>
  <c r="AB139" i="15"/>
  <c r="AC139" i="15"/>
  <c r="AD139" i="15"/>
  <c r="AE139" i="15"/>
  <c r="AF139" i="15"/>
  <c r="AG139" i="15"/>
  <c r="AH139" i="15"/>
  <c r="AI139" i="15"/>
  <c r="AJ139" i="15"/>
  <c r="AK139" i="15"/>
  <c r="AL139" i="15"/>
  <c r="AM139" i="15"/>
  <c r="AN139" i="15"/>
  <c r="AO139" i="15"/>
  <c r="AP139" i="15"/>
  <c r="AQ139" i="15"/>
  <c r="AR139" i="15"/>
  <c r="AS139" i="15"/>
  <c r="AT139" i="15"/>
  <c r="AU139" i="15"/>
  <c r="C140" i="15"/>
  <c r="D140" i="15"/>
  <c r="E140" i="15"/>
  <c r="F140" i="15"/>
  <c r="K140" i="15"/>
  <c r="L140" i="15"/>
  <c r="M140" i="15"/>
  <c r="N140" i="15"/>
  <c r="O140" i="15"/>
  <c r="P140" i="15"/>
  <c r="Q140" i="15"/>
  <c r="R140" i="15"/>
  <c r="S140" i="15"/>
  <c r="T140" i="15"/>
  <c r="U140" i="15"/>
  <c r="V140" i="15"/>
  <c r="W140" i="15"/>
  <c r="X140" i="15"/>
  <c r="Y140" i="15"/>
  <c r="Z140" i="15"/>
  <c r="AA140" i="15"/>
  <c r="AB140" i="15"/>
  <c r="AC140" i="15"/>
  <c r="AD140" i="15"/>
  <c r="AE140" i="15"/>
  <c r="AF140" i="15"/>
  <c r="AG140" i="15"/>
  <c r="AH140" i="15"/>
  <c r="AI140" i="15"/>
  <c r="AJ140" i="15"/>
  <c r="AK140" i="15"/>
  <c r="AL140" i="15"/>
  <c r="AM140" i="15"/>
  <c r="AN140" i="15"/>
  <c r="AO140" i="15"/>
  <c r="AP140" i="15"/>
  <c r="AQ140" i="15"/>
  <c r="AR140" i="15"/>
  <c r="AS140" i="15"/>
  <c r="AT140" i="15"/>
  <c r="AU140" i="15"/>
  <c r="C141" i="15"/>
  <c r="D141" i="15"/>
  <c r="E141" i="15"/>
  <c r="F141" i="15"/>
  <c r="K141" i="15"/>
  <c r="L141" i="15"/>
  <c r="M141" i="15"/>
  <c r="N141" i="15"/>
  <c r="O141" i="15"/>
  <c r="P141" i="15"/>
  <c r="Q141" i="15"/>
  <c r="R141" i="15"/>
  <c r="S141" i="15"/>
  <c r="T141" i="15"/>
  <c r="U141" i="15"/>
  <c r="V141" i="15"/>
  <c r="W141" i="15"/>
  <c r="X141" i="15"/>
  <c r="Y141" i="15"/>
  <c r="Z141" i="15"/>
  <c r="AA141" i="15"/>
  <c r="AB141" i="15"/>
  <c r="AC141" i="15"/>
  <c r="AD141" i="15"/>
  <c r="AE141" i="15"/>
  <c r="AF141" i="15"/>
  <c r="AG141" i="15"/>
  <c r="AH141" i="15"/>
  <c r="AI141" i="15"/>
  <c r="AJ141" i="15"/>
  <c r="AK141" i="15"/>
  <c r="AL141" i="15"/>
  <c r="AM141" i="15"/>
  <c r="AN141" i="15"/>
  <c r="AO141" i="15"/>
  <c r="AP141" i="15"/>
  <c r="AQ141" i="15"/>
  <c r="AR141" i="15"/>
  <c r="AS141" i="15"/>
  <c r="AT141" i="15"/>
  <c r="AU141" i="15"/>
  <c r="C142" i="15"/>
  <c r="D142" i="15"/>
  <c r="E142" i="15"/>
  <c r="F142" i="15"/>
  <c r="K142" i="15"/>
  <c r="L142" i="15"/>
  <c r="M142" i="15"/>
  <c r="N142" i="15"/>
  <c r="O142" i="15"/>
  <c r="P142" i="15"/>
  <c r="Q142" i="15"/>
  <c r="R142" i="15"/>
  <c r="S142" i="15"/>
  <c r="T142" i="15"/>
  <c r="U142" i="15"/>
  <c r="V142" i="15"/>
  <c r="W142" i="15"/>
  <c r="X142" i="15"/>
  <c r="Y142" i="15"/>
  <c r="Z142" i="15"/>
  <c r="AA142" i="15"/>
  <c r="AB142" i="15"/>
  <c r="AC142" i="15"/>
  <c r="AD142" i="15"/>
  <c r="AE142" i="15"/>
  <c r="AF142" i="15"/>
  <c r="AG142" i="15"/>
  <c r="AH142" i="15"/>
  <c r="AI142" i="15"/>
  <c r="AJ142" i="15"/>
  <c r="AK142" i="15"/>
  <c r="AL142" i="15"/>
  <c r="AM142" i="15"/>
  <c r="AN142" i="15"/>
  <c r="AO142" i="15"/>
  <c r="AP142" i="15"/>
  <c r="AQ142" i="15"/>
  <c r="AR142" i="15"/>
  <c r="AS142" i="15"/>
  <c r="AT142" i="15"/>
  <c r="AU142" i="15"/>
  <c r="C144" i="15"/>
  <c r="D144" i="15"/>
  <c r="E144" i="15"/>
  <c r="F144" i="15"/>
  <c r="K144" i="15"/>
  <c r="L144" i="15"/>
  <c r="M144" i="15"/>
  <c r="N144" i="15"/>
  <c r="O144" i="15"/>
  <c r="P144" i="15"/>
  <c r="Q144" i="15"/>
  <c r="R144" i="15"/>
  <c r="S144" i="15"/>
  <c r="T144" i="15"/>
  <c r="U144" i="15"/>
  <c r="V144" i="15"/>
  <c r="W144" i="15"/>
  <c r="X144" i="15"/>
  <c r="Y144" i="15"/>
  <c r="Z144" i="15"/>
  <c r="AA144" i="15"/>
  <c r="AB144" i="15"/>
  <c r="AC144" i="15"/>
  <c r="AD144" i="15"/>
  <c r="AE144" i="15"/>
  <c r="AF144" i="15"/>
  <c r="AG144" i="15"/>
  <c r="AH144" i="15"/>
  <c r="AI144" i="15"/>
  <c r="AJ144" i="15"/>
  <c r="AK144" i="15"/>
  <c r="AL144" i="15"/>
  <c r="AM144" i="15"/>
  <c r="AN144" i="15"/>
  <c r="AO144" i="15"/>
  <c r="AP144" i="15"/>
  <c r="AQ144" i="15"/>
  <c r="AR144" i="15"/>
  <c r="AS144" i="15"/>
  <c r="AT144" i="15"/>
  <c r="AU144" i="15"/>
  <c r="K145" i="15"/>
  <c r="L145" i="15"/>
  <c r="M145" i="15"/>
  <c r="N145" i="15"/>
  <c r="O145" i="15"/>
  <c r="P145" i="15"/>
  <c r="Q145" i="15"/>
  <c r="R145" i="15"/>
  <c r="S145" i="15"/>
  <c r="T145" i="15"/>
  <c r="U145" i="15"/>
  <c r="V145" i="15"/>
  <c r="W145" i="15"/>
  <c r="X145" i="15"/>
  <c r="Y145" i="15"/>
  <c r="Z145" i="15"/>
  <c r="AA145" i="15"/>
  <c r="AB145" i="15"/>
  <c r="AC145" i="15"/>
  <c r="AD145" i="15"/>
  <c r="AE145" i="15"/>
  <c r="AF145" i="15"/>
  <c r="AG145" i="15"/>
  <c r="AH145" i="15"/>
  <c r="AI145" i="15"/>
  <c r="AJ145" i="15"/>
  <c r="AK145" i="15"/>
  <c r="AL145" i="15"/>
  <c r="AM145" i="15"/>
  <c r="AN145" i="15"/>
  <c r="AO145" i="15"/>
  <c r="AP145" i="15"/>
  <c r="AQ145" i="15"/>
  <c r="AR145" i="15"/>
  <c r="AS145" i="15"/>
  <c r="AT145" i="15"/>
  <c r="AU145" i="15"/>
  <c r="C146" i="15"/>
  <c r="D146" i="15"/>
  <c r="E146" i="15"/>
  <c r="F146" i="15"/>
  <c r="K146" i="15"/>
  <c r="L146" i="15"/>
  <c r="M146" i="15"/>
  <c r="N146" i="15"/>
  <c r="O146" i="15"/>
  <c r="P146" i="15"/>
  <c r="Q146" i="15"/>
  <c r="R146" i="15"/>
  <c r="S146" i="15"/>
  <c r="T146" i="15"/>
  <c r="U146" i="15"/>
  <c r="V146" i="15"/>
  <c r="W146" i="15"/>
  <c r="X146" i="15"/>
  <c r="Y146" i="15"/>
  <c r="Z146" i="15"/>
  <c r="AA146" i="15"/>
  <c r="AB146" i="15"/>
  <c r="AC146" i="15"/>
  <c r="AD146" i="15"/>
  <c r="AE146" i="15"/>
  <c r="AF146" i="15"/>
  <c r="AG146" i="15"/>
  <c r="AH146" i="15"/>
  <c r="AI146" i="15"/>
  <c r="AJ146" i="15"/>
  <c r="AK146" i="15"/>
  <c r="AL146" i="15"/>
  <c r="AM146" i="15"/>
  <c r="AN146" i="15"/>
  <c r="AO146" i="15"/>
  <c r="AP146" i="15"/>
  <c r="AQ146" i="15"/>
  <c r="AR146" i="15"/>
  <c r="AS146" i="15"/>
  <c r="AT146" i="15"/>
  <c r="AU146" i="15"/>
  <c r="C147" i="15"/>
  <c r="D147" i="15"/>
  <c r="E147" i="15"/>
  <c r="F147" i="15"/>
  <c r="K147" i="15"/>
  <c r="L147" i="15"/>
  <c r="M147" i="15"/>
  <c r="N147" i="15"/>
  <c r="O147" i="15"/>
  <c r="P147" i="15"/>
  <c r="Q147" i="15"/>
  <c r="R147" i="15"/>
  <c r="S147" i="15"/>
  <c r="T147" i="15"/>
  <c r="U147" i="15"/>
  <c r="V147" i="15"/>
  <c r="W147" i="15"/>
  <c r="X147" i="15"/>
  <c r="Y147" i="15"/>
  <c r="Z147" i="15"/>
  <c r="AA147" i="15"/>
  <c r="AB147" i="15"/>
  <c r="AC147" i="15"/>
  <c r="AD147" i="15"/>
  <c r="AE147" i="15"/>
  <c r="AF147" i="15"/>
  <c r="AG147" i="15"/>
  <c r="AH147" i="15"/>
  <c r="AI147" i="15"/>
  <c r="AJ147" i="15"/>
  <c r="AK147" i="15"/>
  <c r="AL147" i="15"/>
  <c r="AM147" i="15"/>
  <c r="AN147" i="15"/>
  <c r="AO147" i="15"/>
  <c r="AP147" i="15"/>
  <c r="AQ147" i="15"/>
  <c r="AR147" i="15"/>
  <c r="AS147" i="15"/>
  <c r="AT147" i="15"/>
  <c r="AU147" i="15"/>
  <c r="C148" i="15"/>
  <c r="D148" i="15"/>
  <c r="E148" i="15"/>
  <c r="F148" i="15"/>
  <c r="K148" i="15"/>
  <c r="L148" i="15"/>
  <c r="M148" i="15"/>
  <c r="N148" i="15"/>
  <c r="O148" i="15"/>
  <c r="P148" i="15"/>
  <c r="Q148" i="15"/>
  <c r="R148" i="15"/>
  <c r="S148" i="15"/>
  <c r="T148" i="15"/>
  <c r="U148" i="15"/>
  <c r="V148" i="15"/>
  <c r="W148" i="15"/>
  <c r="X148" i="15"/>
  <c r="Y148" i="15"/>
  <c r="Z148" i="15"/>
  <c r="AA148" i="15"/>
  <c r="AB148" i="15"/>
  <c r="AC148" i="15"/>
  <c r="AD148" i="15"/>
  <c r="AE148" i="15"/>
  <c r="AF148" i="15"/>
  <c r="AG148" i="15"/>
  <c r="AH148" i="15"/>
  <c r="AI148" i="15"/>
  <c r="AJ148" i="15"/>
  <c r="AK148" i="15"/>
  <c r="AL148" i="15"/>
  <c r="AM148" i="15"/>
  <c r="AN148" i="15"/>
  <c r="AO148" i="15"/>
  <c r="AP148" i="15"/>
  <c r="AQ148" i="15"/>
  <c r="AR148" i="15"/>
  <c r="AS148" i="15"/>
  <c r="AT148" i="15"/>
  <c r="AU148" i="15"/>
  <c r="C150" i="15"/>
  <c r="D150" i="15"/>
  <c r="E150" i="15"/>
  <c r="F150" i="15"/>
  <c r="K150" i="15"/>
  <c r="L150" i="15"/>
  <c r="M150" i="15"/>
  <c r="N150" i="15"/>
  <c r="O150" i="15"/>
  <c r="P150" i="15"/>
  <c r="Q150" i="15"/>
  <c r="R150" i="15"/>
  <c r="S150" i="15"/>
  <c r="T150" i="15"/>
  <c r="U150" i="15"/>
  <c r="V150" i="15"/>
  <c r="W150" i="15"/>
  <c r="X150" i="15"/>
  <c r="Y150" i="15"/>
  <c r="Z150" i="15"/>
  <c r="AA150" i="15"/>
  <c r="AB150" i="15"/>
  <c r="AC150" i="15"/>
  <c r="AD150" i="15"/>
  <c r="AE150" i="15"/>
  <c r="AF150" i="15"/>
  <c r="AG150" i="15"/>
  <c r="AH150" i="15"/>
  <c r="AI150" i="15"/>
  <c r="AJ150" i="15"/>
  <c r="AK150" i="15"/>
  <c r="AL150" i="15"/>
  <c r="AM150" i="15"/>
  <c r="AN150" i="15"/>
  <c r="AO150" i="15"/>
  <c r="AP150" i="15"/>
  <c r="AQ150" i="15"/>
  <c r="AR150" i="15"/>
  <c r="AS150" i="15"/>
  <c r="AT150" i="15"/>
  <c r="AU150" i="15"/>
  <c r="K151" i="15"/>
  <c r="L151" i="15"/>
  <c r="M151" i="15"/>
  <c r="N151" i="15"/>
  <c r="O151" i="15"/>
  <c r="P151" i="15"/>
  <c r="Q151" i="15"/>
  <c r="R151" i="15"/>
  <c r="S151" i="15"/>
  <c r="T151" i="15"/>
  <c r="U151" i="15"/>
  <c r="V151" i="15"/>
  <c r="W151" i="15"/>
  <c r="X151" i="15"/>
  <c r="Y151" i="15"/>
  <c r="Z151" i="15"/>
  <c r="AA151" i="15"/>
  <c r="AB151" i="15"/>
  <c r="AC151" i="15"/>
  <c r="AD151" i="15"/>
  <c r="AE151" i="15"/>
  <c r="AF151" i="15"/>
  <c r="AG151" i="15"/>
  <c r="AH151" i="15"/>
  <c r="AI151" i="15"/>
  <c r="AJ151" i="15"/>
  <c r="AK151" i="15"/>
  <c r="AL151" i="15"/>
  <c r="AM151" i="15"/>
  <c r="AN151" i="15"/>
  <c r="AO151" i="15"/>
  <c r="AP151" i="15"/>
  <c r="AQ151" i="15"/>
  <c r="AR151" i="15"/>
  <c r="AS151" i="15"/>
  <c r="AT151" i="15"/>
  <c r="AU151" i="15"/>
  <c r="C152" i="15"/>
  <c r="D152" i="15"/>
  <c r="E152" i="15"/>
  <c r="F152" i="15"/>
  <c r="K152" i="15"/>
  <c r="L152" i="15"/>
  <c r="M152" i="15"/>
  <c r="N152" i="15"/>
  <c r="O152" i="15"/>
  <c r="P152" i="15"/>
  <c r="Q152" i="15"/>
  <c r="R152" i="15"/>
  <c r="S152" i="15"/>
  <c r="T152" i="15"/>
  <c r="U152" i="15"/>
  <c r="V152" i="15"/>
  <c r="W152" i="15"/>
  <c r="X152" i="15"/>
  <c r="Y152" i="15"/>
  <c r="Z152" i="15"/>
  <c r="AA152" i="15"/>
  <c r="AB152" i="15"/>
  <c r="AC152" i="15"/>
  <c r="AD152" i="15"/>
  <c r="AE152" i="15"/>
  <c r="AF152" i="15"/>
  <c r="AG152" i="15"/>
  <c r="AH152" i="15"/>
  <c r="AI152" i="15"/>
  <c r="AJ152" i="15"/>
  <c r="AK152" i="15"/>
  <c r="AL152" i="15"/>
  <c r="AM152" i="15"/>
  <c r="AN152" i="15"/>
  <c r="AO152" i="15"/>
  <c r="AP152" i="15"/>
  <c r="AQ152" i="15"/>
  <c r="AR152" i="15"/>
  <c r="AS152" i="15"/>
  <c r="AT152" i="15"/>
  <c r="AU152" i="15"/>
  <c r="C153" i="15"/>
  <c r="D153" i="15"/>
  <c r="E153" i="15"/>
  <c r="F153" i="15"/>
  <c r="K153" i="15"/>
  <c r="L153" i="15"/>
  <c r="M153" i="15"/>
  <c r="N153" i="15"/>
  <c r="O153" i="15"/>
  <c r="P153" i="15"/>
  <c r="Q153" i="15"/>
  <c r="R153" i="15"/>
  <c r="S153" i="15"/>
  <c r="T153" i="15"/>
  <c r="U153" i="15"/>
  <c r="V153" i="15"/>
  <c r="W153" i="15"/>
  <c r="X153" i="15"/>
  <c r="Y153" i="15"/>
  <c r="Z153" i="15"/>
  <c r="AA153" i="15"/>
  <c r="AB153" i="15"/>
  <c r="AC153" i="15"/>
  <c r="AD153" i="15"/>
  <c r="AE153" i="15"/>
  <c r="AF153" i="15"/>
  <c r="AG153" i="15"/>
  <c r="AH153" i="15"/>
  <c r="AI153" i="15"/>
  <c r="AJ153" i="15"/>
  <c r="AK153" i="15"/>
  <c r="AL153" i="15"/>
  <c r="AM153" i="15"/>
  <c r="AN153" i="15"/>
  <c r="AO153" i="15"/>
  <c r="AP153" i="15"/>
  <c r="AQ153" i="15"/>
  <c r="AR153" i="15"/>
  <c r="AS153" i="15"/>
  <c r="AT153" i="15"/>
  <c r="AU153" i="15"/>
  <c r="C154" i="15"/>
  <c r="D154" i="15"/>
  <c r="E154" i="15"/>
  <c r="F154" i="15"/>
  <c r="K154" i="15"/>
  <c r="L154" i="15"/>
  <c r="M154" i="15"/>
  <c r="N154" i="15"/>
  <c r="O154" i="15"/>
  <c r="P154" i="15"/>
  <c r="Q154" i="15"/>
  <c r="R154" i="15"/>
  <c r="S154" i="15"/>
  <c r="T154" i="15"/>
  <c r="U154" i="15"/>
  <c r="V154" i="15"/>
  <c r="W154" i="15"/>
  <c r="X154" i="15"/>
  <c r="Y154" i="15"/>
  <c r="Z154" i="15"/>
  <c r="AA154" i="15"/>
  <c r="AB154" i="15"/>
  <c r="AC154" i="15"/>
  <c r="AD154" i="15"/>
  <c r="AE154" i="15"/>
  <c r="AF154" i="15"/>
  <c r="AG154" i="15"/>
  <c r="AH154" i="15"/>
  <c r="AI154" i="15"/>
  <c r="AJ154" i="15"/>
  <c r="AK154" i="15"/>
  <c r="AL154" i="15"/>
  <c r="AM154" i="15"/>
  <c r="AN154" i="15"/>
  <c r="AO154" i="15"/>
  <c r="AP154" i="15"/>
  <c r="AQ154" i="15"/>
  <c r="AR154" i="15"/>
  <c r="AS154" i="15"/>
  <c r="AT154" i="15"/>
  <c r="AU154" i="15"/>
  <c r="C156" i="15"/>
  <c r="D156" i="15"/>
  <c r="E156" i="15"/>
  <c r="F156" i="15"/>
  <c r="K156" i="15"/>
  <c r="L156" i="15"/>
  <c r="M156" i="15"/>
  <c r="N156" i="15"/>
  <c r="O156" i="15"/>
  <c r="P156" i="15"/>
  <c r="Q156" i="15"/>
  <c r="R156" i="15"/>
  <c r="S156" i="15"/>
  <c r="T156" i="15"/>
  <c r="U156" i="15"/>
  <c r="V156" i="15"/>
  <c r="W156" i="15"/>
  <c r="X156" i="15"/>
  <c r="Y156" i="15"/>
  <c r="Z156" i="15"/>
  <c r="AA156" i="15"/>
  <c r="AB156" i="15"/>
  <c r="AC156" i="15"/>
  <c r="AD156" i="15"/>
  <c r="AE156" i="15"/>
  <c r="AF156" i="15"/>
  <c r="AG156" i="15"/>
  <c r="AH156" i="15"/>
  <c r="AI156" i="15"/>
  <c r="AJ156" i="15"/>
  <c r="AK156" i="15"/>
  <c r="AL156" i="15"/>
  <c r="AM156" i="15"/>
  <c r="AN156" i="15"/>
  <c r="AO156" i="15"/>
  <c r="AP156" i="15"/>
  <c r="AQ156" i="15"/>
  <c r="AR156" i="15"/>
  <c r="AS156" i="15"/>
  <c r="AT156" i="15"/>
  <c r="AU156" i="15"/>
  <c r="K157" i="15"/>
  <c r="L157" i="15"/>
  <c r="M157" i="15"/>
  <c r="N157" i="15"/>
  <c r="O157" i="15"/>
  <c r="P157" i="15"/>
  <c r="Q157" i="15"/>
  <c r="R157" i="15"/>
  <c r="S157" i="15"/>
  <c r="T157" i="15"/>
  <c r="U157" i="15"/>
  <c r="V157" i="15"/>
  <c r="W157" i="15"/>
  <c r="X157" i="15"/>
  <c r="Y157" i="15"/>
  <c r="Z157" i="15"/>
  <c r="AA157" i="15"/>
  <c r="AB157" i="15"/>
  <c r="AC157" i="15"/>
  <c r="AD157" i="15"/>
  <c r="AE157" i="15"/>
  <c r="AF157" i="15"/>
  <c r="AG157" i="15"/>
  <c r="AH157" i="15"/>
  <c r="AI157" i="15"/>
  <c r="AJ157" i="15"/>
  <c r="AK157" i="15"/>
  <c r="AL157" i="15"/>
  <c r="AM157" i="15"/>
  <c r="AN157" i="15"/>
  <c r="AO157" i="15"/>
  <c r="AP157" i="15"/>
  <c r="AQ157" i="15"/>
  <c r="AR157" i="15"/>
  <c r="AS157" i="15"/>
  <c r="AT157" i="15"/>
  <c r="AU157" i="15"/>
  <c r="C158" i="15"/>
  <c r="D158" i="15"/>
  <c r="E158" i="15"/>
  <c r="F158" i="15"/>
  <c r="K158" i="15"/>
  <c r="L158" i="15"/>
  <c r="M158" i="15"/>
  <c r="N158" i="15"/>
  <c r="O158" i="15"/>
  <c r="P158" i="15"/>
  <c r="Q158" i="15"/>
  <c r="R158" i="15"/>
  <c r="S158" i="15"/>
  <c r="T158" i="15"/>
  <c r="U158" i="15"/>
  <c r="V158" i="15"/>
  <c r="W158" i="15"/>
  <c r="X158" i="15"/>
  <c r="Y158" i="15"/>
  <c r="Z158" i="15"/>
  <c r="AA158" i="15"/>
  <c r="AB158" i="15"/>
  <c r="AC158" i="15"/>
  <c r="AD158" i="15"/>
  <c r="AE158" i="15"/>
  <c r="AF158" i="15"/>
  <c r="AG158" i="15"/>
  <c r="AH158" i="15"/>
  <c r="AI158" i="15"/>
  <c r="AJ158" i="15"/>
  <c r="AK158" i="15"/>
  <c r="AL158" i="15"/>
  <c r="AM158" i="15"/>
  <c r="AN158" i="15"/>
  <c r="AO158" i="15"/>
  <c r="AP158" i="15"/>
  <c r="AQ158" i="15"/>
  <c r="AR158" i="15"/>
  <c r="AS158" i="15"/>
  <c r="AT158" i="15"/>
  <c r="AU158" i="15"/>
  <c r="C159" i="15"/>
  <c r="D159" i="15"/>
  <c r="E159" i="15"/>
  <c r="F159" i="15"/>
  <c r="K159" i="15"/>
  <c r="L159" i="15"/>
  <c r="M159" i="15"/>
  <c r="N159" i="15"/>
  <c r="O159" i="15"/>
  <c r="P159" i="15"/>
  <c r="Q159" i="15"/>
  <c r="R159" i="15"/>
  <c r="S159" i="15"/>
  <c r="T159" i="15"/>
  <c r="U159" i="15"/>
  <c r="V159" i="15"/>
  <c r="W159" i="15"/>
  <c r="X159" i="15"/>
  <c r="Y159" i="15"/>
  <c r="Z159" i="15"/>
  <c r="AA159" i="15"/>
  <c r="AB159" i="15"/>
  <c r="AC159" i="15"/>
  <c r="AD159" i="15"/>
  <c r="AE159" i="15"/>
  <c r="AF159" i="15"/>
  <c r="AG159" i="15"/>
  <c r="AH159" i="15"/>
  <c r="AI159" i="15"/>
  <c r="AJ159" i="15"/>
  <c r="AK159" i="15"/>
  <c r="AL159" i="15"/>
  <c r="AM159" i="15"/>
  <c r="AN159" i="15"/>
  <c r="AO159" i="15"/>
  <c r="AP159" i="15"/>
  <c r="AQ159" i="15"/>
  <c r="AR159" i="15"/>
  <c r="AS159" i="15"/>
  <c r="AT159" i="15"/>
  <c r="AU159" i="15"/>
  <c r="C160" i="15"/>
  <c r="D160" i="15"/>
  <c r="E160" i="15"/>
  <c r="F160" i="15"/>
  <c r="K160" i="15"/>
  <c r="L160" i="15"/>
  <c r="M160" i="15"/>
  <c r="N160" i="15"/>
  <c r="O160" i="15"/>
  <c r="P160" i="15"/>
  <c r="Q160" i="15"/>
  <c r="R160" i="15"/>
  <c r="S160" i="15"/>
  <c r="T160" i="15"/>
  <c r="U160" i="15"/>
  <c r="V160" i="15"/>
  <c r="W160" i="15"/>
  <c r="X160" i="15"/>
  <c r="Y160" i="15"/>
  <c r="Z160" i="15"/>
  <c r="AA160" i="15"/>
  <c r="AB160" i="15"/>
  <c r="AC160" i="15"/>
  <c r="AD160" i="15"/>
  <c r="AE160" i="15"/>
  <c r="AF160" i="15"/>
  <c r="AG160" i="15"/>
  <c r="AH160" i="15"/>
  <c r="AI160" i="15"/>
  <c r="AJ160" i="15"/>
  <c r="AK160" i="15"/>
  <c r="AL160" i="15"/>
  <c r="AM160" i="15"/>
  <c r="AN160" i="15"/>
  <c r="AO160" i="15"/>
  <c r="AP160" i="15"/>
  <c r="AQ160" i="15"/>
  <c r="AR160" i="15"/>
  <c r="AS160" i="15"/>
  <c r="AT160" i="15"/>
  <c r="AU160" i="15"/>
  <c r="C162" i="15"/>
  <c r="D162" i="15"/>
  <c r="E162" i="15"/>
  <c r="F162" i="15"/>
  <c r="K162" i="15"/>
  <c r="L162" i="15"/>
  <c r="M162" i="15"/>
  <c r="N162" i="15"/>
  <c r="O162" i="15"/>
  <c r="P162" i="15"/>
  <c r="Q162" i="15"/>
  <c r="R162" i="15"/>
  <c r="S162" i="15"/>
  <c r="T162" i="15"/>
  <c r="U162" i="15"/>
  <c r="V162" i="15"/>
  <c r="W162" i="15"/>
  <c r="X162" i="15"/>
  <c r="Y162" i="15"/>
  <c r="Z162" i="15"/>
  <c r="AA162" i="15"/>
  <c r="AB162" i="15"/>
  <c r="AC162" i="15"/>
  <c r="AD162" i="15"/>
  <c r="AE162" i="15"/>
  <c r="AF162" i="15"/>
  <c r="AG162" i="15"/>
  <c r="AH162" i="15"/>
  <c r="AI162" i="15"/>
  <c r="AJ162" i="15"/>
  <c r="AK162" i="15"/>
  <c r="AL162" i="15"/>
  <c r="AM162" i="15"/>
  <c r="AN162" i="15"/>
  <c r="AO162" i="15"/>
  <c r="AP162" i="15"/>
  <c r="AQ162" i="15"/>
  <c r="AR162" i="15"/>
  <c r="AS162" i="15"/>
  <c r="AT162" i="15"/>
  <c r="AU162" i="15"/>
  <c r="K163" i="15"/>
  <c r="L163" i="15"/>
  <c r="M163" i="15"/>
  <c r="N163" i="15"/>
  <c r="O163" i="15"/>
  <c r="P163" i="15"/>
  <c r="Q163" i="15"/>
  <c r="R163" i="15"/>
  <c r="S163" i="15"/>
  <c r="T163" i="15"/>
  <c r="U163" i="15"/>
  <c r="V163" i="15"/>
  <c r="W163" i="15"/>
  <c r="X163" i="15"/>
  <c r="Y163" i="15"/>
  <c r="Z163" i="15"/>
  <c r="AA163" i="15"/>
  <c r="AB163" i="15"/>
  <c r="AC163" i="15"/>
  <c r="AD163" i="15"/>
  <c r="AE163" i="15"/>
  <c r="AF163" i="15"/>
  <c r="AG163" i="15"/>
  <c r="AH163" i="15"/>
  <c r="AI163" i="15"/>
  <c r="AJ163" i="15"/>
  <c r="AK163" i="15"/>
  <c r="AL163" i="15"/>
  <c r="AM163" i="15"/>
  <c r="AN163" i="15"/>
  <c r="AO163" i="15"/>
  <c r="AP163" i="15"/>
  <c r="AQ163" i="15"/>
  <c r="AR163" i="15"/>
  <c r="AS163" i="15"/>
  <c r="AT163" i="15"/>
  <c r="AU163" i="15"/>
  <c r="C164" i="15"/>
  <c r="D164" i="15"/>
  <c r="E164" i="15"/>
  <c r="F164" i="15"/>
  <c r="K164" i="15"/>
  <c r="L164" i="15"/>
  <c r="M164" i="15"/>
  <c r="N164" i="15"/>
  <c r="O164" i="15"/>
  <c r="P164" i="15"/>
  <c r="Q164" i="15"/>
  <c r="R164" i="15"/>
  <c r="S164" i="15"/>
  <c r="T164" i="15"/>
  <c r="U164" i="15"/>
  <c r="V164" i="15"/>
  <c r="W164" i="15"/>
  <c r="X164" i="15"/>
  <c r="Y164" i="15"/>
  <c r="Z164" i="15"/>
  <c r="AA164" i="15"/>
  <c r="AB164" i="15"/>
  <c r="AC164" i="15"/>
  <c r="AD164" i="15"/>
  <c r="AE164" i="15"/>
  <c r="AF164" i="15"/>
  <c r="AG164" i="15"/>
  <c r="AH164" i="15"/>
  <c r="AI164" i="15"/>
  <c r="AJ164" i="15"/>
  <c r="AK164" i="15"/>
  <c r="AL164" i="15"/>
  <c r="AM164" i="15"/>
  <c r="AN164" i="15"/>
  <c r="AO164" i="15"/>
  <c r="AP164" i="15"/>
  <c r="AQ164" i="15"/>
  <c r="AR164" i="15"/>
  <c r="AS164" i="15"/>
  <c r="AT164" i="15"/>
  <c r="AU164" i="15"/>
  <c r="C165" i="15"/>
  <c r="D165" i="15"/>
  <c r="E165" i="15"/>
  <c r="F165" i="15"/>
  <c r="K165" i="15"/>
  <c r="L165" i="15"/>
  <c r="M165" i="15"/>
  <c r="N165" i="15"/>
  <c r="O165" i="15"/>
  <c r="P165" i="15"/>
  <c r="Q165" i="15"/>
  <c r="R165" i="15"/>
  <c r="S165" i="15"/>
  <c r="T165" i="15"/>
  <c r="U165" i="15"/>
  <c r="V165" i="15"/>
  <c r="W165" i="15"/>
  <c r="X165" i="15"/>
  <c r="Y165" i="15"/>
  <c r="Z165" i="15"/>
  <c r="AA165" i="15"/>
  <c r="AB165" i="15"/>
  <c r="AC165" i="15"/>
  <c r="AD165" i="15"/>
  <c r="AE165" i="15"/>
  <c r="AF165" i="15"/>
  <c r="AG165" i="15"/>
  <c r="AH165" i="15"/>
  <c r="AI165" i="15"/>
  <c r="AJ165" i="15"/>
  <c r="AK165" i="15"/>
  <c r="AL165" i="15"/>
  <c r="AM165" i="15"/>
  <c r="AN165" i="15"/>
  <c r="AO165" i="15"/>
  <c r="AP165" i="15"/>
  <c r="AQ165" i="15"/>
  <c r="AR165" i="15"/>
  <c r="AS165" i="15"/>
  <c r="AT165" i="15"/>
  <c r="AU165" i="15"/>
  <c r="C166" i="15"/>
  <c r="D166" i="15"/>
  <c r="E166" i="15"/>
  <c r="F166" i="15"/>
  <c r="K166" i="15"/>
  <c r="L166" i="15"/>
  <c r="M166" i="15"/>
  <c r="N166" i="15"/>
  <c r="O166" i="15"/>
  <c r="P166" i="15"/>
  <c r="Q166" i="15"/>
  <c r="R166" i="15"/>
  <c r="S166" i="15"/>
  <c r="T166" i="15"/>
  <c r="U166" i="15"/>
  <c r="V166" i="15"/>
  <c r="W166" i="15"/>
  <c r="X166" i="15"/>
  <c r="Y166" i="15"/>
  <c r="Z166" i="15"/>
  <c r="AA166" i="15"/>
  <c r="AB166" i="15"/>
  <c r="AC166" i="15"/>
  <c r="AD166" i="15"/>
  <c r="AE166" i="15"/>
  <c r="AF166" i="15"/>
  <c r="AG166" i="15"/>
  <c r="AH166" i="15"/>
  <c r="AI166" i="15"/>
  <c r="AJ166" i="15"/>
  <c r="AK166" i="15"/>
  <c r="AL166" i="15"/>
  <c r="AM166" i="15"/>
  <c r="AN166" i="15"/>
  <c r="AO166" i="15"/>
  <c r="AP166" i="15"/>
  <c r="AQ166" i="15"/>
  <c r="AR166" i="15"/>
  <c r="AS166" i="15"/>
  <c r="AT166" i="15"/>
  <c r="AU166" i="15"/>
  <c r="C168" i="15"/>
  <c r="D168" i="15"/>
  <c r="E168" i="15"/>
  <c r="F168" i="15"/>
  <c r="K168" i="15"/>
  <c r="L168" i="15"/>
  <c r="M168" i="15"/>
  <c r="N168" i="15"/>
  <c r="O168" i="15"/>
  <c r="P168" i="15"/>
  <c r="Q168" i="15"/>
  <c r="R168" i="15"/>
  <c r="S168" i="15"/>
  <c r="T168" i="15"/>
  <c r="U168" i="15"/>
  <c r="V168" i="15"/>
  <c r="W168" i="15"/>
  <c r="X168" i="15"/>
  <c r="Y168" i="15"/>
  <c r="Z168" i="15"/>
  <c r="AA168" i="15"/>
  <c r="AB168" i="15"/>
  <c r="AC168" i="15"/>
  <c r="AD168" i="15"/>
  <c r="AE168" i="15"/>
  <c r="AF168" i="15"/>
  <c r="AG168" i="15"/>
  <c r="AH168" i="15"/>
  <c r="AI168" i="15"/>
  <c r="AJ168" i="15"/>
  <c r="AK168" i="15"/>
  <c r="AL168" i="15"/>
  <c r="AM168" i="15"/>
  <c r="AN168" i="15"/>
  <c r="AO168" i="15"/>
  <c r="AP168" i="15"/>
  <c r="AQ168" i="15"/>
  <c r="AR168" i="15"/>
  <c r="AS168" i="15"/>
  <c r="AT168" i="15"/>
  <c r="AU168" i="15"/>
  <c r="K169" i="15"/>
  <c r="L169" i="15"/>
  <c r="M169" i="15"/>
  <c r="N169" i="15"/>
  <c r="O169" i="15"/>
  <c r="P169" i="15"/>
  <c r="Q169" i="15"/>
  <c r="R169" i="15"/>
  <c r="S169" i="15"/>
  <c r="T169" i="15"/>
  <c r="U169" i="15"/>
  <c r="V169" i="15"/>
  <c r="W169" i="15"/>
  <c r="X169" i="15"/>
  <c r="Y169" i="15"/>
  <c r="Z169" i="15"/>
  <c r="AA169" i="15"/>
  <c r="AB169" i="15"/>
  <c r="AC169" i="15"/>
  <c r="AD169" i="15"/>
  <c r="AE169" i="15"/>
  <c r="AF169" i="15"/>
  <c r="AG169" i="15"/>
  <c r="AH169" i="15"/>
  <c r="AI169" i="15"/>
  <c r="AJ169" i="15"/>
  <c r="AK169" i="15"/>
  <c r="AL169" i="15"/>
  <c r="AM169" i="15"/>
  <c r="AN169" i="15"/>
  <c r="AO169" i="15"/>
  <c r="AP169" i="15"/>
  <c r="AQ169" i="15"/>
  <c r="AR169" i="15"/>
  <c r="AS169" i="15"/>
  <c r="AT169" i="15"/>
  <c r="AU169" i="15"/>
  <c r="C170" i="15"/>
  <c r="D170" i="15"/>
  <c r="E170" i="15"/>
  <c r="F170" i="15"/>
  <c r="K170" i="15"/>
  <c r="L170" i="15"/>
  <c r="M170" i="15"/>
  <c r="N170" i="15"/>
  <c r="O170" i="15"/>
  <c r="P170" i="15"/>
  <c r="Q170" i="15"/>
  <c r="R170" i="15"/>
  <c r="S170" i="15"/>
  <c r="T170" i="15"/>
  <c r="U170" i="15"/>
  <c r="V170" i="15"/>
  <c r="W170" i="15"/>
  <c r="X170" i="15"/>
  <c r="Y170" i="15"/>
  <c r="Z170" i="15"/>
  <c r="AA170" i="15"/>
  <c r="AB170" i="15"/>
  <c r="AC170" i="15"/>
  <c r="AD170" i="15"/>
  <c r="AE170" i="15"/>
  <c r="AF170" i="15"/>
  <c r="AG170" i="15"/>
  <c r="AH170" i="15"/>
  <c r="AI170" i="15"/>
  <c r="AJ170" i="15"/>
  <c r="AK170" i="15"/>
  <c r="AL170" i="15"/>
  <c r="AM170" i="15"/>
  <c r="AN170" i="15"/>
  <c r="AO170" i="15"/>
  <c r="AP170" i="15"/>
  <c r="AQ170" i="15"/>
  <c r="AR170" i="15"/>
  <c r="AS170" i="15"/>
  <c r="AT170" i="15"/>
  <c r="AU170" i="15"/>
  <c r="C171" i="15"/>
  <c r="D171" i="15"/>
  <c r="E171" i="15"/>
  <c r="F171" i="15"/>
  <c r="K171" i="15"/>
  <c r="L171" i="15"/>
  <c r="M171" i="15"/>
  <c r="N171" i="15"/>
  <c r="O171" i="15"/>
  <c r="P171" i="15"/>
  <c r="Q171" i="15"/>
  <c r="R171" i="15"/>
  <c r="S171" i="15"/>
  <c r="T171" i="15"/>
  <c r="U171" i="15"/>
  <c r="V171" i="15"/>
  <c r="W171" i="15"/>
  <c r="X171" i="15"/>
  <c r="Y171" i="15"/>
  <c r="Z171" i="15"/>
  <c r="AA171" i="15"/>
  <c r="AB171" i="15"/>
  <c r="AC171" i="15"/>
  <c r="AD171" i="15"/>
  <c r="AE171" i="15"/>
  <c r="AF171" i="15"/>
  <c r="AG171" i="15"/>
  <c r="AH171" i="15"/>
  <c r="AI171" i="15"/>
  <c r="AJ171" i="15"/>
  <c r="AK171" i="15"/>
  <c r="AL171" i="15"/>
  <c r="AM171" i="15"/>
  <c r="AN171" i="15"/>
  <c r="AO171" i="15"/>
  <c r="AP171" i="15"/>
  <c r="AQ171" i="15"/>
  <c r="AR171" i="15"/>
  <c r="AS171" i="15"/>
  <c r="AT171" i="15"/>
  <c r="AU171" i="15"/>
  <c r="C172" i="15"/>
  <c r="D172" i="15"/>
  <c r="E172" i="15"/>
  <c r="F172" i="15"/>
  <c r="K172" i="15"/>
  <c r="L172" i="15"/>
  <c r="M172" i="15"/>
  <c r="N172" i="15"/>
  <c r="O172" i="15"/>
  <c r="P172" i="15"/>
  <c r="Q172" i="15"/>
  <c r="R172" i="15"/>
  <c r="S172" i="15"/>
  <c r="T172" i="15"/>
  <c r="U172" i="15"/>
  <c r="V172" i="15"/>
  <c r="W172" i="15"/>
  <c r="X172" i="15"/>
  <c r="Y172" i="15"/>
  <c r="Z172" i="15"/>
  <c r="AA172" i="15"/>
  <c r="AB172" i="15"/>
  <c r="AC172" i="15"/>
  <c r="AD172" i="15"/>
  <c r="AE172" i="15"/>
  <c r="AF172" i="15"/>
  <c r="AG172" i="15"/>
  <c r="AH172" i="15"/>
  <c r="AI172" i="15"/>
  <c r="AJ172" i="15"/>
  <c r="AK172" i="15"/>
  <c r="AL172" i="15"/>
  <c r="AM172" i="15"/>
  <c r="AN172" i="15"/>
  <c r="AO172" i="15"/>
  <c r="AP172" i="15"/>
  <c r="AQ172" i="15"/>
  <c r="AR172" i="15"/>
  <c r="AS172" i="15"/>
  <c r="AT172" i="15"/>
  <c r="AU172" i="15"/>
  <c r="C174" i="15"/>
  <c r="D174" i="15"/>
  <c r="E174" i="15"/>
  <c r="F174" i="15"/>
  <c r="K174" i="15"/>
  <c r="L174" i="15"/>
  <c r="M174" i="15"/>
  <c r="N174" i="15"/>
  <c r="O174" i="15"/>
  <c r="P174" i="15"/>
  <c r="Q174" i="15"/>
  <c r="R174" i="15"/>
  <c r="S174" i="15"/>
  <c r="T174" i="15"/>
  <c r="U174" i="15"/>
  <c r="V174" i="15"/>
  <c r="W174" i="15"/>
  <c r="X174" i="15"/>
  <c r="Y174" i="15"/>
  <c r="Z174" i="15"/>
  <c r="AA174" i="15"/>
  <c r="AB174" i="15"/>
  <c r="AC174" i="15"/>
  <c r="AD174" i="15"/>
  <c r="AE174" i="15"/>
  <c r="AF174" i="15"/>
  <c r="AG174" i="15"/>
  <c r="AH174" i="15"/>
  <c r="AI174" i="15"/>
  <c r="AJ174" i="15"/>
  <c r="AK174" i="15"/>
  <c r="AL174" i="15"/>
  <c r="AM174" i="15"/>
  <c r="AN174" i="15"/>
  <c r="AO174" i="15"/>
  <c r="AP174" i="15"/>
  <c r="AQ174" i="15"/>
  <c r="AR174" i="15"/>
  <c r="AS174" i="15"/>
  <c r="AT174" i="15"/>
  <c r="AU174" i="15"/>
  <c r="C175" i="15"/>
  <c r="D175" i="15"/>
  <c r="E175" i="15"/>
  <c r="F175" i="15"/>
  <c r="K175" i="15"/>
  <c r="L175" i="15"/>
  <c r="M175" i="15"/>
  <c r="N175" i="15"/>
  <c r="O175" i="15"/>
  <c r="P175" i="15"/>
  <c r="Q175" i="15"/>
  <c r="R175" i="15"/>
  <c r="S175" i="15"/>
  <c r="T175" i="15"/>
  <c r="U175" i="15"/>
  <c r="V175" i="15"/>
  <c r="W175" i="15"/>
  <c r="X175" i="15"/>
  <c r="Y175" i="15"/>
  <c r="Z175" i="15"/>
  <c r="AA175" i="15"/>
  <c r="AB175" i="15"/>
  <c r="AC175" i="15"/>
  <c r="AD175" i="15"/>
  <c r="AE175" i="15"/>
  <c r="AF175" i="15"/>
  <c r="AG175" i="15"/>
  <c r="AH175" i="15"/>
  <c r="AI175" i="15"/>
  <c r="AJ175" i="15"/>
  <c r="AK175" i="15"/>
  <c r="AL175" i="15"/>
  <c r="AM175" i="15"/>
  <c r="AN175" i="15"/>
  <c r="AO175" i="15"/>
  <c r="AP175" i="15"/>
  <c r="AQ175" i="15"/>
  <c r="AR175" i="15"/>
  <c r="AS175" i="15"/>
  <c r="AT175" i="15"/>
  <c r="AU175" i="15"/>
  <c r="C176" i="15"/>
  <c r="D176" i="15"/>
  <c r="E176" i="15"/>
  <c r="F176" i="15"/>
  <c r="K176" i="15"/>
  <c r="L176" i="15"/>
  <c r="M176" i="15"/>
  <c r="N176" i="15"/>
  <c r="O176" i="15"/>
  <c r="P176" i="15"/>
  <c r="Q176" i="15"/>
  <c r="R176" i="15"/>
  <c r="S176" i="15"/>
  <c r="T176" i="15"/>
  <c r="U176" i="15"/>
  <c r="V176" i="15"/>
  <c r="W176" i="15"/>
  <c r="X176" i="15"/>
  <c r="Y176" i="15"/>
  <c r="Z176" i="15"/>
  <c r="AA176" i="15"/>
  <c r="AB176" i="15"/>
  <c r="AC176" i="15"/>
  <c r="AD176" i="15"/>
  <c r="AE176" i="15"/>
  <c r="AF176" i="15"/>
  <c r="AG176" i="15"/>
  <c r="AH176" i="15"/>
  <c r="AI176" i="15"/>
  <c r="AJ176" i="15"/>
  <c r="AK176" i="15"/>
  <c r="AL176" i="15"/>
  <c r="AM176" i="15"/>
  <c r="AN176" i="15"/>
  <c r="AO176" i="15"/>
  <c r="AP176" i="15"/>
  <c r="AQ176" i="15"/>
  <c r="AR176" i="15"/>
  <c r="AS176" i="15"/>
  <c r="AT176" i="15"/>
  <c r="AU176" i="15"/>
  <c r="C177" i="15"/>
  <c r="D177" i="15"/>
  <c r="E177" i="15"/>
  <c r="F177" i="15"/>
  <c r="K177" i="15"/>
  <c r="L177" i="15"/>
  <c r="M177" i="15"/>
  <c r="N177" i="15"/>
  <c r="O177" i="15"/>
  <c r="P177" i="15"/>
  <c r="Q177" i="15"/>
  <c r="R177" i="15"/>
  <c r="S177" i="15"/>
  <c r="T177" i="15"/>
  <c r="U177" i="15"/>
  <c r="V177" i="15"/>
  <c r="W177" i="15"/>
  <c r="X177" i="15"/>
  <c r="Y177" i="15"/>
  <c r="Z177" i="15"/>
  <c r="AA177" i="15"/>
  <c r="AB177" i="15"/>
  <c r="AC177" i="15"/>
  <c r="AD177" i="15"/>
  <c r="AE177" i="15"/>
  <c r="AF177" i="15"/>
  <c r="AG177" i="15"/>
  <c r="AH177" i="15"/>
  <c r="AI177" i="15"/>
  <c r="AJ177" i="15"/>
  <c r="AK177" i="15"/>
  <c r="AL177" i="15"/>
  <c r="AM177" i="15"/>
  <c r="AN177" i="15"/>
  <c r="AO177" i="15"/>
  <c r="AP177" i="15"/>
  <c r="AQ177" i="15"/>
  <c r="AR177" i="15"/>
  <c r="AS177" i="15"/>
  <c r="AT177" i="15"/>
  <c r="AU177" i="15"/>
  <c r="C178" i="15"/>
  <c r="D178" i="15"/>
  <c r="E178" i="15"/>
  <c r="F178" i="15"/>
  <c r="K178" i="15"/>
  <c r="L178" i="15"/>
  <c r="M178" i="15"/>
  <c r="N178" i="15"/>
  <c r="O178" i="15"/>
  <c r="P178" i="15"/>
  <c r="Q178" i="15"/>
  <c r="R178" i="15"/>
  <c r="S178" i="15"/>
  <c r="T178" i="15"/>
  <c r="U178" i="15"/>
  <c r="V178" i="15"/>
  <c r="W178" i="15"/>
  <c r="X178" i="15"/>
  <c r="Y178" i="15"/>
  <c r="Z178" i="15"/>
  <c r="AA178" i="15"/>
  <c r="AB178" i="15"/>
  <c r="AC178" i="15"/>
  <c r="AD178" i="15"/>
  <c r="AE178" i="15"/>
  <c r="AF178" i="15"/>
  <c r="AG178" i="15"/>
  <c r="AH178" i="15"/>
  <c r="AI178" i="15"/>
  <c r="AJ178" i="15"/>
  <c r="AK178" i="15"/>
  <c r="AL178" i="15"/>
  <c r="AM178" i="15"/>
  <c r="AN178" i="15"/>
  <c r="AO178" i="15"/>
  <c r="AP178" i="15"/>
  <c r="AQ178" i="15"/>
  <c r="AR178" i="15"/>
  <c r="AS178" i="15"/>
  <c r="AT178" i="15"/>
  <c r="AU178" i="15"/>
  <c r="C180" i="15"/>
  <c r="D180" i="15"/>
  <c r="E180" i="15"/>
  <c r="F180" i="15"/>
  <c r="K180" i="15"/>
  <c r="L180" i="15"/>
  <c r="M180" i="15"/>
  <c r="N180" i="15"/>
  <c r="O180" i="15"/>
  <c r="P180" i="15"/>
  <c r="Q180" i="15"/>
  <c r="R180" i="15"/>
  <c r="S180" i="15"/>
  <c r="T180" i="15"/>
  <c r="U180" i="15"/>
  <c r="V180" i="15"/>
  <c r="W180" i="15"/>
  <c r="X180" i="15"/>
  <c r="Y180" i="15"/>
  <c r="Z180" i="15"/>
  <c r="AA180" i="15"/>
  <c r="AB180" i="15"/>
  <c r="AC180" i="15"/>
  <c r="AD180" i="15"/>
  <c r="AE180" i="15"/>
  <c r="AF180" i="15"/>
  <c r="AG180" i="15"/>
  <c r="AH180" i="15"/>
  <c r="AI180" i="15"/>
  <c r="AJ180" i="15"/>
  <c r="AK180" i="15"/>
  <c r="AL180" i="15"/>
  <c r="AM180" i="15"/>
  <c r="AN180" i="15"/>
  <c r="AO180" i="15"/>
  <c r="AP180" i="15"/>
  <c r="AQ180" i="15"/>
  <c r="AR180" i="15"/>
  <c r="AS180" i="15"/>
  <c r="AT180" i="15"/>
  <c r="AU180" i="15"/>
  <c r="C181" i="15"/>
  <c r="D181" i="15"/>
  <c r="E181" i="15"/>
  <c r="F181" i="15"/>
  <c r="K181" i="15"/>
  <c r="L181" i="15"/>
  <c r="M181" i="15"/>
  <c r="N181" i="15"/>
  <c r="O181" i="15"/>
  <c r="P181" i="15"/>
  <c r="Q181" i="15"/>
  <c r="R181" i="15"/>
  <c r="S181" i="15"/>
  <c r="T181" i="15"/>
  <c r="U181" i="15"/>
  <c r="V181" i="15"/>
  <c r="W181" i="15"/>
  <c r="X181" i="15"/>
  <c r="Y181" i="15"/>
  <c r="Z181" i="15"/>
  <c r="AA181" i="15"/>
  <c r="AB181" i="15"/>
  <c r="AC181" i="15"/>
  <c r="AD181" i="15"/>
  <c r="AE181" i="15"/>
  <c r="AF181" i="15"/>
  <c r="AG181" i="15"/>
  <c r="AH181" i="15"/>
  <c r="AI181" i="15"/>
  <c r="AJ181" i="15"/>
  <c r="AK181" i="15"/>
  <c r="AL181" i="15"/>
  <c r="AM181" i="15"/>
  <c r="AN181" i="15"/>
  <c r="AO181" i="15"/>
  <c r="AP181" i="15"/>
  <c r="AQ181" i="15"/>
  <c r="AR181" i="15"/>
  <c r="AS181" i="15"/>
  <c r="AT181" i="15"/>
  <c r="AU181" i="15"/>
  <c r="C182" i="15"/>
  <c r="D182" i="15"/>
  <c r="E182" i="15"/>
  <c r="F182" i="15"/>
  <c r="K182" i="15"/>
  <c r="L182" i="15"/>
  <c r="M182" i="15"/>
  <c r="N182" i="15"/>
  <c r="O182" i="15"/>
  <c r="P182" i="15"/>
  <c r="Q182" i="15"/>
  <c r="R182" i="15"/>
  <c r="S182" i="15"/>
  <c r="T182" i="15"/>
  <c r="U182" i="15"/>
  <c r="V182" i="15"/>
  <c r="W182" i="15"/>
  <c r="X182" i="15"/>
  <c r="Y182" i="15"/>
  <c r="Z182" i="15"/>
  <c r="AA182" i="15"/>
  <c r="AB182" i="15"/>
  <c r="AC182" i="15"/>
  <c r="AD182" i="15"/>
  <c r="AE182" i="15"/>
  <c r="AF182" i="15"/>
  <c r="AG182" i="15"/>
  <c r="AH182" i="15"/>
  <c r="AI182" i="15"/>
  <c r="AJ182" i="15"/>
  <c r="AK182" i="15"/>
  <c r="AL182" i="15"/>
  <c r="AM182" i="15"/>
  <c r="AN182" i="15"/>
  <c r="AO182" i="15"/>
  <c r="AP182" i="15"/>
  <c r="AQ182" i="15"/>
  <c r="AR182" i="15"/>
  <c r="AS182" i="15"/>
  <c r="AT182" i="15"/>
  <c r="AU182" i="15"/>
  <c r="C183" i="15"/>
  <c r="D183" i="15"/>
  <c r="E183" i="15"/>
  <c r="F183" i="15"/>
  <c r="K183" i="15"/>
  <c r="L183" i="15"/>
  <c r="M183" i="15"/>
  <c r="N183" i="15"/>
  <c r="O183" i="15"/>
  <c r="P183" i="15"/>
  <c r="Q183" i="15"/>
  <c r="R183" i="15"/>
  <c r="S183" i="15"/>
  <c r="T183" i="15"/>
  <c r="U183" i="15"/>
  <c r="V183" i="15"/>
  <c r="W183" i="15"/>
  <c r="X183" i="15"/>
  <c r="Y183" i="15"/>
  <c r="Z183" i="15"/>
  <c r="AA183" i="15"/>
  <c r="AB183" i="15"/>
  <c r="AC183" i="15"/>
  <c r="AD183" i="15"/>
  <c r="AE183" i="15"/>
  <c r="AF183" i="15"/>
  <c r="AG183" i="15"/>
  <c r="AH183" i="15"/>
  <c r="AI183" i="15"/>
  <c r="AJ183" i="15"/>
  <c r="AK183" i="15"/>
  <c r="AL183" i="15"/>
  <c r="AM183" i="15"/>
  <c r="AN183" i="15"/>
  <c r="AO183" i="15"/>
  <c r="AP183" i="15"/>
  <c r="AQ183" i="15"/>
  <c r="AR183" i="15"/>
  <c r="AS183" i="15"/>
  <c r="AT183" i="15"/>
  <c r="AU183" i="15"/>
  <c r="C184" i="15"/>
  <c r="D184" i="15"/>
  <c r="E184" i="15"/>
  <c r="F184" i="15"/>
  <c r="K184" i="15"/>
  <c r="L184" i="15"/>
  <c r="M184" i="15"/>
  <c r="N184" i="15"/>
  <c r="O184" i="15"/>
  <c r="P184" i="15"/>
  <c r="Q184" i="15"/>
  <c r="R184" i="15"/>
  <c r="S184" i="15"/>
  <c r="T184" i="15"/>
  <c r="U184" i="15"/>
  <c r="V184" i="15"/>
  <c r="W184" i="15"/>
  <c r="X184" i="15"/>
  <c r="Y184" i="15"/>
  <c r="Z184" i="15"/>
  <c r="AA184" i="15"/>
  <c r="AB184" i="15"/>
  <c r="AC184" i="15"/>
  <c r="AD184" i="15"/>
  <c r="AE184" i="15"/>
  <c r="AF184" i="15"/>
  <c r="AG184" i="15"/>
  <c r="AH184" i="15"/>
  <c r="AI184" i="15"/>
  <c r="AJ184" i="15"/>
  <c r="AK184" i="15"/>
  <c r="AL184" i="15"/>
  <c r="AM184" i="15"/>
  <c r="AN184" i="15"/>
  <c r="AO184" i="15"/>
  <c r="AP184" i="15"/>
  <c r="AQ184" i="15"/>
  <c r="AR184" i="15"/>
  <c r="AS184" i="15"/>
  <c r="AT184" i="15"/>
  <c r="AU184" i="15"/>
  <c r="C186" i="15"/>
  <c r="D186" i="15"/>
  <c r="E186" i="15"/>
  <c r="F186" i="15"/>
  <c r="K186" i="15"/>
  <c r="L186" i="15"/>
  <c r="M186" i="15"/>
  <c r="N186" i="15"/>
  <c r="O186" i="15"/>
  <c r="P186" i="15"/>
  <c r="Q186" i="15"/>
  <c r="R186" i="15"/>
  <c r="S186" i="15"/>
  <c r="T186" i="15"/>
  <c r="U186" i="15"/>
  <c r="V186" i="15"/>
  <c r="W186" i="15"/>
  <c r="X186" i="15"/>
  <c r="Y186" i="15"/>
  <c r="Z186" i="15"/>
  <c r="AA186" i="15"/>
  <c r="AB186" i="15"/>
  <c r="AC186" i="15"/>
  <c r="AD186" i="15"/>
  <c r="AE186" i="15"/>
  <c r="AF186" i="15"/>
  <c r="AG186" i="15"/>
  <c r="AH186" i="15"/>
  <c r="AI186" i="15"/>
  <c r="AJ186" i="15"/>
  <c r="AK186" i="15"/>
  <c r="AL186" i="15"/>
  <c r="AM186" i="15"/>
  <c r="AN186" i="15"/>
  <c r="AO186" i="15"/>
  <c r="AP186" i="15"/>
  <c r="AQ186" i="15"/>
  <c r="AR186" i="15"/>
  <c r="AS186" i="15"/>
  <c r="AT186" i="15"/>
  <c r="AU186" i="15"/>
  <c r="C187" i="15"/>
  <c r="D187" i="15"/>
  <c r="E187" i="15"/>
  <c r="F187" i="15"/>
  <c r="K187" i="15"/>
  <c r="L187" i="15"/>
  <c r="M187" i="15"/>
  <c r="N187" i="15"/>
  <c r="O187" i="15"/>
  <c r="P187" i="15"/>
  <c r="Q187" i="15"/>
  <c r="R187" i="15"/>
  <c r="S187" i="15"/>
  <c r="T187" i="15"/>
  <c r="U187" i="15"/>
  <c r="V187" i="15"/>
  <c r="W187" i="15"/>
  <c r="X187" i="15"/>
  <c r="Y187" i="15"/>
  <c r="Z187" i="15"/>
  <c r="AA187" i="15"/>
  <c r="AB187" i="15"/>
  <c r="AC187" i="15"/>
  <c r="AD187" i="15"/>
  <c r="AE187" i="15"/>
  <c r="AF187" i="15"/>
  <c r="AG187" i="15"/>
  <c r="AH187" i="15"/>
  <c r="AI187" i="15"/>
  <c r="AJ187" i="15"/>
  <c r="AK187" i="15"/>
  <c r="AL187" i="15"/>
  <c r="AM187" i="15"/>
  <c r="AN187" i="15"/>
  <c r="AO187" i="15"/>
  <c r="AP187" i="15"/>
  <c r="AQ187" i="15"/>
  <c r="AR187" i="15"/>
  <c r="AS187" i="15"/>
  <c r="AT187" i="15"/>
  <c r="AU187" i="15"/>
  <c r="C188" i="15"/>
  <c r="D188" i="15"/>
  <c r="E188" i="15"/>
  <c r="F188" i="15"/>
  <c r="K188" i="15"/>
  <c r="L188" i="15"/>
  <c r="M188" i="15"/>
  <c r="N188" i="15"/>
  <c r="O188" i="15"/>
  <c r="P188" i="15"/>
  <c r="Q188" i="15"/>
  <c r="R188" i="15"/>
  <c r="S188" i="15"/>
  <c r="T188" i="15"/>
  <c r="U188" i="15"/>
  <c r="V188" i="15"/>
  <c r="W188" i="15"/>
  <c r="X188" i="15"/>
  <c r="Y188" i="15"/>
  <c r="Z188" i="15"/>
  <c r="AA188" i="15"/>
  <c r="AB188" i="15"/>
  <c r="AC188" i="15"/>
  <c r="AD188" i="15"/>
  <c r="AE188" i="15"/>
  <c r="AF188" i="15"/>
  <c r="AG188" i="15"/>
  <c r="AH188" i="15"/>
  <c r="AI188" i="15"/>
  <c r="AJ188" i="15"/>
  <c r="AK188" i="15"/>
  <c r="AL188" i="15"/>
  <c r="AM188" i="15"/>
  <c r="AN188" i="15"/>
  <c r="AO188" i="15"/>
  <c r="AP188" i="15"/>
  <c r="AQ188" i="15"/>
  <c r="AR188" i="15"/>
  <c r="AS188" i="15"/>
  <c r="AT188" i="15"/>
  <c r="AU188" i="15"/>
  <c r="C189" i="15"/>
  <c r="D189" i="15"/>
  <c r="E189" i="15"/>
  <c r="F189" i="15"/>
  <c r="K189" i="15"/>
  <c r="L189" i="15"/>
  <c r="M189" i="15"/>
  <c r="N189" i="15"/>
  <c r="O189" i="15"/>
  <c r="P189" i="15"/>
  <c r="Q189" i="15"/>
  <c r="R189" i="15"/>
  <c r="S189" i="15"/>
  <c r="T189" i="15"/>
  <c r="U189" i="15"/>
  <c r="V189" i="15"/>
  <c r="W189" i="15"/>
  <c r="X189" i="15"/>
  <c r="Y189" i="15"/>
  <c r="Z189" i="15"/>
  <c r="AA189" i="15"/>
  <c r="AB189" i="15"/>
  <c r="AC189" i="15"/>
  <c r="AD189" i="15"/>
  <c r="AE189" i="15"/>
  <c r="AF189" i="15"/>
  <c r="AG189" i="15"/>
  <c r="AH189" i="15"/>
  <c r="AI189" i="15"/>
  <c r="AJ189" i="15"/>
  <c r="AK189" i="15"/>
  <c r="AL189" i="15"/>
  <c r="AM189" i="15"/>
  <c r="AN189" i="15"/>
  <c r="AO189" i="15"/>
  <c r="AP189" i="15"/>
  <c r="AQ189" i="15"/>
  <c r="AR189" i="15"/>
  <c r="AS189" i="15"/>
  <c r="AT189" i="15"/>
  <c r="AU189" i="15"/>
  <c r="C190" i="15"/>
  <c r="D190" i="15"/>
  <c r="E190" i="15"/>
  <c r="F190" i="15"/>
  <c r="K190" i="15"/>
  <c r="L190" i="15"/>
  <c r="M190" i="15"/>
  <c r="N190" i="15"/>
  <c r="O190" i="15"/>
  <c r="P190" i="15"/>
  <c r="Q190" i="15"/>
  <c r="R190" i="15"/>
  <c r="S190" i="15"/>
  <c r="T190" i="15"/>
  <c r="U190" i="15"/>
  <c r="V190" i="15"/>
  <c r="W190" i="15"/>
  <c r="X190" i="15"/>
  <c r="Y190" i="15"/>
  <c r="Z190" i="15"/>
  <c r="AA190" i="15"/>
  <c r="AB190" i="15"/>
  <c r="AC190" i="15"/>
  <c r="AD190" i="15"/>
  <c r="AE190" i="15"/>
  <c r="AF190" i="15"/>
  <c r="AG190" i="15"/>
  <c r="AH190" i="15"/>
  <c r="AI190" i="15"/>
  <c r="AJ190" i="15"/>
  <c r="AK190" i="15"/>
  <c r="AL190" i="15"/>
  <c r="AM190" i="15"/>
  <c r="AN190" i="15"/>
  <c r="AO190" i="15"/>
  <c r="AP190" i="15"/>
  <c r="AQ190" i="15"/>
  <c r="AR190" i="15"/>
  <c r="AS190" i="15"/>
  <c r="AT190" i="15"/>
  <c r="AU190" i="15"/>
  <c r="C192" i="15"/>
  <c r="D192" i="15"/>
  <c r="E192" i="15"/>
  <c r="F192" i="15"/>
  <c r="K192" i="15"/>
  <c r="L192" i="15"/>
  <c r="M192" i="15"/>
  <c r="N192" i="15"/>
  <c r="O192" i="15"/>
  <c r="P192" i="15"/>
  <c r="Q192" i="15"/>
  <c r="R192" i="15"/>
  <c r="S192" i="15"/>
  <c r="T192" i="15"/>
  <c r="U192" i="15"/>
  <c r="V192" i="15"/>
  <c r="W192" i="15"/>
  <c r="X192" i="15"/>
  <c r="Y192" i="15"/>
  <c r="Z192" i="15"/>
  <c r="AA192" i="15"/>
  <c r="AB192" i="15"/>
  <c r="AC192" i="15"/>
  <c r="AD192" i="15"/>
  <c r="AE192" i="15"/>
  <c r="AF192" i="15"/>
  <c r="AG192" i="15"/>
  <c r="AH192" i="15"/>
  <c r="AI192" i="15"/>
  <c r="AJ192" i="15"/>
  <c r="AK192" i="15"/>
  <c r="AL192" i="15"/>
  <c r="AM192" i="15"/>
  <c r="AN192" i="15"/>
  <c r="AO192" i="15"/>
  <c r="AP192" i="15"/>
  <c r="AQ192" i="15"/>
  <c r="AR192" i="15"/>
  <c r="AS192" i="15"/>
  <c r="AT192" i="15"/>
  <c r="AU192" i="15"/>
  <c r="C193" i="15"/>
  <c r="D193" i="15"/>
  <c r="E193" i="15"/>
  <c r="F193" i="15"/>
  <c r="K193" i="15"/>
  <c r="L193" i="15"/>
  <c r="M193" i="15"/>
  <c r="N193" i="15"/>
  <c r="O193" i="15"/>
  <c r="P193" i="15"/>
  <c r="Q193" i="15"/>
  <c r="R193" i="15"/>
  <c r="S193" i="15"/>
  <c r="T193" i="15"/>
  <c r="U193" i="15"/>
  <c r="V193" i="15"/>
  <c r="W193" i="15"/>
  <c r="X193" i="15"/>
  <c r="Y193" i="15"/>
  <c r="Z193" i="15"/>
  <c r="AA193" i="15"/>
  <c r="AB193" i="15"/>
  <c r="AC193" i="15"/>
  <c r="AD193" i="15"/>
  <c r="AE193" i="15"/>
  <c r="AF193" i="15"/>
  <c r="AG193" i="15"/>
  <c r="AH193" i="15"/>
  <c r="AI193" i="15"/>
  <c r="AJ193" i="15"/>
  <c r="AK193" i="15"/>
  <c r="AL193" i="15"/>
  <c r="AM193" i="15"/>
  <c r="AN193" i="15"/>
  <c r="AO193" i="15"/>
  <c r="AP193" i="15"/>
  <c r="AQ193" i="15"/>
  <c r="AR193" i="15"/>
  <c r="AS193" i="15"/>
  <c r="AT193" i="15"/>
  <c r="AU193" i="15"/>
  <c r="C194" i="15"/>
  <c r="D194" i="15"/>
  <c r="E194" i="15"/>
  <c r="F194" i="15"/>
  <c r="K194" i="15"/>
  <c r="L194" i="15"/>
  <c r="M194" i="15"/>
  <c r="N194" i="15"/>
  <c r="O194" i="15"/>
  <c r="P194" i="15"/>
  <c r="Q194" i="15"/>
  <c r="R194" i="15"/>
  <c r="S194" i="15"/>
  <c r="T194" i="15"/>
  <c r="U194" i="15"/>
  <c r="V194" i="15"/>
  <c r="W194" i="15"/>
  <c r="X194" i="15"/>
  <c r="Y194" i="15"/>
  <c r="Z194" i="15"/>
  <c r="AA194" i="15"/>
  <c r="AB194" i="15"/>
  <c r="AC194" i="15"/>
  <c r="AD194" i="15"/>
  <c r="AE194" i="15"/>
  <c r="AF194" i="15"/>
  <c r="AG194" i="15"/>
  <c r="AH194" i="15"/>
  <c r="AI194" i="15"/>
  <c r="AJ194" i="15"/>
  <c r="AK194" i="15"/>
  <c r="AL194" i="15"/>
  <c r="AM194" i="15"/>
  <c r="AN194" i="15"/>
  <c r="AO194" i="15"/>
  <c r="AP194" i="15"/>
  <c r="AQ194" i="15"/>
  <c r="AR194" i="15"/>
  <c r="AS194" i="15"/>
  <c r="AT194" i="15"/>
  <c r="AU194" i="15"/>
  <c r="C195" i="15"/>
  <c r="D195" i="15"/>
  <c r="E195" i="15"/>
  <c r="F195" i="15"/>
  <c r="K195" i="15"/>
  <c r="L195" i="15"/>
  <c r="M195" i="15"/>
  <c r="N195" i="15"/>
  <c r="O195" i="15"/>
  <c r="P195" i="15"/>
  <c r="Q195" i="15"/>
  <c r="R195" i="15"/>
  <c r="S195" i="15"/>
  <c r="T195" i="15"/>
  <c r="U195" i="15"/>
  <c r="V195" i="15"/>
  <c r="W195" i="15"/>
  <c r="X195" i="15"/>
  <c r="Y195" i="15"/>
  <c r="Z195" i="15"/>
  <c r="AA195" i="15"/>
  <c r="AB195" i="15"/>
  <c r="AC195" i="15"/>
  <c r="AD195" i="15"/>
  <c r="AE195" i="15"/>
  <c r="AF195" i="15"/>
  <c r="AG195" i="15"/>
  <c r="AH195" i="15"/>
  <c r="AI195" i="15"/>
  <c r="AJ195" i="15"/>
  <c r="AK195" i="15"/>
  <c r="AL195" i="15"/>
  <c r="AM195" i="15"/>
  <c r="AN195" i="15"/>
  <c r="AO195" i="15"/>
  <c r="AP195" i="15"/>
  <c r="AQ195" i="15"/>
  <c r="AR195" i="15"/>
  <c r="AS195" i="15"/>
  <c r="AT195" i="15"/>
  <c r="AU195" i="15"/>
  <c r="C196" i="15"/>
  <c r="D196" i="15"/>
  <c r="E196" i="15"/>
  <c r="F196" i="15"/>
  <c r="K196" i="15"/>
  <c r="L196" i="15"/>
  <c r="M196" i="15"/>
  <c r="N196" i="15"/>
  <c r="O196" i="15"/>
  <c r="P196" i="15"/>
  <c r="Q196" i="15"/>
  <c r="R196" i="15"/>
  <c r="S196" i="15"/>
  <c r="T196" i="15"/>
  <c r="U196" i="15"/>
  <c r="V196" i="15"/>
  <c r="W196" i="15"/>
  <c r="X196" i="15"/>
  <c r="Y196" i="15"/>
  <c r="Z196" i="15"/>
  <c r="AA196" i="15"/>
  <c r="AB196" i="15"/>
  <c r="AC196" i="15"/>
  <c r="AD196" i="15"/>
  <c r="AE196" i="15"/>
  <c r="AF196" i="15"/>
  <c r="AG196" i="15"/>
  <c r="AH196" i="15"/>
  <c r="AI196" i="15"/>
  <c r="AJ196" i="15"/>
  <c r="AK196" i="15"/>
  <c r="AL196" i="15"/>
  <c r="AM196" i="15"/>
  <c r="AN196" i="15"/>
  <c r="AO196" i="15"/>
  <c r="AP196" i="15"/>
  <c r="AQ196" i="15"/>
  <c r="AR196" i="15"/>
  <c r="AS196" i="15"/>
  <c r="AT196" i="15"/>
  <c r="AU196" i="15"/>
  <c r="B196" i="15"/>
  <c r="B193" i="15"/>
  <c r="B194" i="15"/>
  <c r="B195" i="15"/>
  <c r="B192" i="15"/>
  <c r="B190" i="15"/>
  <c r="B187" i="15"/>
  <c r="B188" i="15"/>
  <c r="B189" i="15"/>
  <c r="B186" i="15"/>
  <c r="B184" i="15"/>
  <c r="B181" i="15"/>
  <c r="B182" i="15"/>
  <c r="B183" i="15"/>
  <c r="B180" i="15"/>
  <c r="B178" i="15"/>
  <c r="B175" i="15"/>
  <c r="B176" i="15"/>
  <c r="B177" i="15"/>
  <c r="B174" i="15"/>
  <c r="B172" i="15"/>
  <c r="B170" i="15"/>
  <c r="B171" i="15"/>
  <c r="B168" i="15"/>
  <c r="B166" i="15"/>
  <c r="B164" i="15"/>
  <c r="B165" i="15"/>
  <c r="B162" i="15"/>
  <c r="B160" i="15"/>
  <c r="B158" i="15"/>
  <c r="B159" i="15"/>
  <c r="B156" i="15"/>
  <c r="B154" i="15"/>
  <c r="B152" i="15"/>
  <c r="B153" i="15"/>
  <c r="B150" i="15"/>
  <c r="B148" i="15"/>
  <c r="B146" i="15"/>
  <c r="B147" i="15"/>
  <c r="B144" i="15"/>
  <c r="B139" i="15"/>
  <c r="B140" i="15"/>
  <c r="B141" i="15"/>
  <c r="B138" i="15"/>
  <c r="B134" i="15"/>
  <c r="B135" i="15"/>
  <c r="B132" i="15"/>
  <c r="B142" i="15"/>
  <c r="B136" i="15"/>
  <c r="I4" i="15"/>
  <c r="I132" i="15" s="1"/>
  <c r="I5" i="15"/>
  <c r="J5" i="15" s="1"/>
  <c r="I6" i="15"/>
  <c r="I7" i="15"/>
  <c r="I136" i="15" s="1"/>
  <c r="I8" i="15"/>
  <c r="I9" i="15"/>
  <c r="I10" i="15"/>
  <c r="I11" i="15"/>
  <c r="I12" i="15"/>
  <c r="I13" i="15"/>
  <c r="I14" i="15"/>
  <c r="I15" i="15"/>
  <c r="I16" i="15"/>
  <c r="I17" i="15"/>
  <c r="I148" i="15" s="1"/>
  <c r="I18" i="15"/>
  <c r="I19" i="15"/>
  <c r="I20" i="15"/>
  <c r="I21" i="15"/>
  <c r="I22" i="15"/>
  <c r="I154" i="15" s="1"/>
  <c r="I23" i="15"/>
  <c r="I24" i="15"/>
  <c r="J24" i="15" s="1"/>
  <c r="I25" i="15"/>
  <c r="I26" i="15"/>
  <c r="I27" i="15"/>
  <c r="I28" i="15"/>
  <c r="I159" i="15" s="1"/>
  <c r="I29" i="15"/>
  <c r="I30" i="15"/>
  <c r="I31" i="15"/>
  <c r="I32" i="15"/>
  <c r="I33" i="15"/>
  <c r="I34" i="15"/>
  <c r="I35" i="15"/>
  <c r="I36" i="15"/>
  <c r="I169" i="15" s="1"/>
  <c r="I37" i="15"/>
  <c r="I38" i="15"/>
  <c r="J38" i="15" s="1"/>
  <c r="J171" i="15" s="1"/>
  <c r="I39" i="15"/>
  <c r="I40" i="15"/>
  <c r="I41" i="15"/>
  <c r="I42" i="15"/>
  <c r="I43" i="15"/>
  <c r="I44" i="15"/>
  <c r="I45" i="15"/>
  <c r="I180" i="15" s="1"/>
  <c r="I46" i="15"/>
  <c r="I47" i="15"/>
  <c r="I184" i="15" s="1"/>
  <c r="I48" i="15"/>
  <c r="I49" i="15"/>
  <c r="I50" i="15"/>
  <c r="I51" i="15"/>
  <c r="I52" i="15"/>
  <c r="I53" i="15"/>
  <c r="I54" i="15"/>
  <c r="I55" i="15"/>
  <c r="I56" i="15"/>
  <c r="I57" i="15"/>
  <c r="I58" i="15"/>
  <c r="I66" i="15"/>
  <c r="I67" i="15"/>
  <c r="I68" i="15"/>
  <c r="I69" i="15"/>
  <c r="I70" i="15"/>
  <c r="I209" i="15" s="1"/>
  <c r="I71" i="15"/>
  <c r="I72" i="15"/>
  <c r="I211" i="15" s="1"/>
  <c r="I73" i="15"/>
  <c r="I74" i="15"/>
  <c r="I75" i="15"/>
  <c r="I215" i="15" s="1"/>
  <c r="I76" i="15"/>
  <c r="I77" i="15"/>
  <c r="I78" i="15"/>
  <c r="I79" i="15"/>
  <c r="I80" i="15"/>
  <c r="I219" i="15" s="1"/>
  <c r="I81" i="15"/>
  <c r="I82" i="15"/>
  <c r="I226" i="15" s="1"/>
  <c r="I83" i="15"/>
  <c r="I84" i="15"/>
  <c r="J84" i="15" s="1"/>
  <c r="I85" i="15"/>
  <c r="I86" i="15"/>
  <c r="I87" i="15"/>
  <c r="I88" i="15"/>
  <c r="I89" i="15"/>
  <c r="I90" i="15"/>
  <c r="I91" i="15"/>
  <c r="I92" i="15"/>
  <c r="I238" i="15" s="1"/>
  <c r="I93" i="15"/>
  <c r="I94" i="15"/>
  <c r="I95" i="15"/>
  <c r="I96" i="15"/>
  <c r="J96" i="15" s="1"/>
  <c r="I97" i="15"/>
  <c r="I98" i="15"/>
  <c r="I99" i="15"/>
  <c r="I100" i="15"/>
  <c r="I245" i="15" s="1"/>
  <c r="I101" i="15"/>
  <c r="I102" i="15"/>
  <c r="I103" i="15"/>
  <c r="I104" i="15"/>
  <c r="I105" i="15"/>
  <c r="J105" i="15" s="1"/>
  <c r="I106" i="15"/>
  <c r="I107" i="15"/>
  <c r="I256" i="15" s="1"/>
  <c r="I108" i="15"/>
  <c r="J108" i="15" s="1"/>
  <c r="J257" i="15" s="1"/>
  <c r="I109" i="15"/>
  <c r="I110" i="15"/>
  <c r="I111" i="15"/>
  <c r="I112" i="15"/>
  <c r="I113" i="15"/>
  <c r="I114" i="15"/>
  <c r="I115" i="15"/>
  <c r="I263" i="15" s="1"/>
  <c r="I116" i="15"/>
  <c r="I262" i="15" s="1"/>
  <c r="I117" i="15"/>
  <c r="I265" i="15" s="1"/>
  <c r="I118" i="15"/>
  <c r="I119" i="15"/>
  <c r="I120" i="15"/>
  <c r="I267" i="15" s="1"/>
  <c r="I121" i="15"/>
  <c r="I268" i="15" s="1"/>
  <c r="I3" i="15"/>
  <c r="L123" i="15"/>
  <c r="M123" i="15"/>
  <c r="N123" i="15"/>
  <c r="O123" i="15"/>
  <c r="P123" i="15"/>
  <c r="BE123" i="15" s="1"/>
  <c r="Q123" i="15"/>
  <c r="R123" i="15"/>
  <c r="S123" i="15"/>
  <c r="T123" i="15"/>
  <c r="U123" i="15"/>
  <c r="V123" i="15"/>
  <c r="W123" i="15"/>
  <c r="X123" i="15"/>
  <c r="Y123" i="15"/>
  <c r="Z123" i="15"/>
  <c r="AA123" i="15"/>
  <c r="AB123" i="15"/>
  <c r="AC123" i="15"/>
  <c r="AD123" i="15"/>
  <c r="AE123" i="15"/>
  <c r="AF123" i="15"/>
  <c r="AG123" i="15"/>
  <c r="AH123" i="15"/>
  <c r="AI123" i="15"/>
  <c r="AJ123" i="15"/>
  <c r="AK123" i="15"/>
  <c r="BL123" i="15" s="1"/>
  <c r="AL123" i="15"/>
  <c r="AM123" i="15"/>
  <c r="AN123" i="15"/>
  <c r="AO123" i="15"/>
  <c r="AP123" i="15"/>
  <c r="AQ123" i="15"/>
  <c r="BK123" i="15" s="1"/>
  <c r="AR123" i="15"/>
  <c r="AS123" i="15"/>
  <c r="AT123" i="15"/>
  <c r="AU123" i="15"/>
  <c r="L124" i="15"/>
  <c r="M124" i="15"/>
  <c r="N124" i="15"/>
  <c r="BG124" i="15" s="1"/>
  <c r="O124" i="15"/>
  <c r="P124" i="15"/>
  <c r="BE124" i="15" s="1"/>
  <c r="BE271" i="15" s="1"/>
  <c r="Q124" i="15"/>
  <c r="R124" i="15"/>
  <c r="S124" i="15"/>
  <c r="T124" i="15"/>
  <c r="U124" i="15"/>
  <c r="V124" i="15"/>
  <c r="V271" i="15" s="1"/>
  <c r="W124" i="15"/>
  <c r="X124" i="15"/>
  <c r="Y124" i="15"/>
  <c r="Z124" i="15"/>
  <c r="AA124" i="15"/>
  <c r="AB124" i="15"/>
  <c r="AC124" i="15"/>
  <c r="AC271" i="15" s="1"/>
  <c r="AD124" i="15"/>
  <c r="AE124" i="15"/>
  <c r="AF124" i="15"/>
  <c r="AG124" i="15"/>
  <c r="AH124" i="15"/>
  <c r="AI124" i="15"/>
  <c r="AJ124" i="15"/>
  <c r="AJ271" i="15" s="1"/>
  <c r="AK124" i="15"/>
  <c r="BL124" i="15" s="1"/>
  <c r="AL124" i="15"/>
  <c r="AM124" i="15"/>
  <c r="AN124" i="15"/>
  <c r="BN124" i="15" s="1"/>
  <c r="AO124" i="15"/>
  <c r="AP124" i="15"/>
  <c r="AQ124" i="15"/>
  <c r="BK124" i="15" s="1"/>
  <c r="AR124" i="15"/>
  <c r="AS124" i="15"/>
  <c r="AT124" i="15"/>
  <c r="AU124" i="15"/>
  <c r="L125" i="15"/>
  <c r="BH125" i="15" s="1"/>
  <c r="M125" i="15"/>
  <c r="N125" i="15"/>
  <c r="BG125" i="15" s="1"/>
  <c r="O125" i="15"/>
  <c r="O272" i="15" s="1"/>
  <c r="P125" i="15"/>
  <c r="BE125" i="15" s="1"/>
  <c r="Q125" i="15"/>
  <c r="R125" i="15"/>
  <c r="S125" i="15"/>
  <c r="S272" i="15" s="1"/>
  <c r="T125" i="15"/>
  <c r="U125" i="15"/>
  <c r="V125" i="15"/>
  <c r="W125" i="15"/>
  <c r="W272" i="15" s="1"/>
  <c r="X125" i="15"/>
  <c r="Y125" i="15"/>
  <c r="Z125" i="15"/>
  <c r="AA125" i="15"/>
  <c r="AA272" i="15" s="1"/>
  <c r="AB125" i="15"/>
  <c r="AC125" i="15"/>
  <c r="AC272" i="15" s="1"/>
  <c r="AD125" i="15"/>
  <c r="AE125" i="15"/>
  <c r="AF125" i="15"/>
  <c r="AG125" i="15"/>
  <c r="AG272" i="15" s="1"/>
  <c r="AH125" i="15"/>
  <c r="AI125" i="15"/>
  <c r="AJ125" i="15"/>
  <c r="AK125" i="15"/>
  <c r="AL125" i="15"/>
  <c r="AM125" i="15"/>
  <c r="AM272" i="15" s="1"/>
  <c r="AN125" i="15"/>
  <c r="AO125" i="15"/>
  <c r="AP125" i="15"/>
  <c r="AQ125" i="15"/>
  <c r="BK125" i="15" s="1"/>
  <c r="AR125" i="15"/>
  <c r="BM125" i="15" s="1"/>
  <c r="AS125" i="15"/>
  <c r="AT125" i="15"/>
  <c r="AT272" i="15" s="1"/>
  <c r="AU125" i="15"/>
  <c r="L126" i="15"/>
  <c r="L273" i="15" s="1"/>
  <c r="M126" i="15"/>
  <c r="N126" i="15"/>
  <c r="BG126" i="15" s="1"/>
  <c r="O126" i="15"/>
  <c r="P126" i="15"/>
  <c r="Q126" i="15"/>
  <c r="R126" i="15"/>
  <c r="S126" i="15"/>
  <c r="T126" i="15"/>
  <c r="T273" i="15" s="1"/>
  <c r="U126" i="15"/>
  <c r="V126" i="15"/>
  <c r="V275" i="15" s="1"/>
  <c r="W126" i="15"/>
  <c r="X126" i="15"/>
  <c r="Y126" i="15"/>
  <c r="Z126" i="15"/>
  <c r="AA126" i="15"/>
  <c r="AB126" i="15"/>
  <c r="AB273" i="15" s="1"/>
  <c r="AC126" i="15"/>
  <c r="AC275" i="15" s="1"/>
  <c r="AD126" i="15"/>
  <c r="AE126" i="15"/>
  <c r="AF126" i="15"/>
  <c r="AG126" i="15"/>
  <c r="AG275" i="15" s="1"/>
  <c r="AH126" i="15"/>
  <c r="AI126" i="15"/>
  <c r="AJ126" i="15"/>
  <c r="AJ273" i="15" s="1"/>
  <c r="AK126" i="15"/>
  <c r="BL126" i="15" s="1"/>
  <c r="AL126" i="15"/>
  <c r="AM126" i="15"/>
  <c r="AN126" i="15"/>
  <c r="AO126" i="15"/>
  <c r="AP126" i="15"/>
  <c r="AP275" i="15" s="1"/>
  <c r="AQ126" i="15"/>
  <c r="BK126" i="15" s="1"/>
  <c r="AR126" i="15"/>
  <c r="BM126" i="15" s="1"/>
  <c r="AS126" i="15"/>
  <c r="AS275" i="15" s="1"/>
  <c r="AT126" i="15"/>
  <c r="AT273" i="15" s="1"/>
  <c r="AU126" i="15"/>
  <c r="L127" i="15"/>
  <c r="BH127" i="15" s="1"/>
  <c r="M127" i="15"/>
  <c r="N127" i="15"/>
  <c r="BG127" i="15" s="1"/>
  <c r="O127" i="15"/>
  <c r="BF127" i="15" s="1"/>
  <c r="P127" i="15"/>
  <c r="BE127" i="15" s="1"/>
  <c r="Q127" i="15"/>
  <c r="R127" i="15"/>
  <c r="S127" i="15"/>
  <c r="T127" i="15"/>
  <c r="U127" i="15"/>
  <c r="V127" i="15"/>
  <c r="W127" i="15"/>
  <c r="X127" i="15"/>
  <c r="Y127" i="15"/>
  <c r="Z127" i="15"/>
  <c r="AA127" i="15"/>
  <c r="AB127" i="15"/>
  <c r="AC127" i="15"/>
  <c r="AD127" i="15"/>
  <c r="AE127" i="15"/>
  <c r="AF127" i="15"/>
  <c r="AG127" i="15"/>
  <c r="AH127" i="15"/>
  <c r="AI127" i="15"/>
  <c r="AJ127" i="15"/>
  <c r="AK127" i="15"/>
  <c r="BL127" i="15" s="1"/>
  <c r="AL127" i="15"/>
  <c r="AM127" i="15"/>
  <c r="AN127" i="15"/>
  <c r="AO127" i="15"/>
  <c r="AP127" i="15"/>
  <c r="AQ127" i="15"/>
  <c r="BK127" i="15" s="1"/>
  <c r="BK274" i="15" s="1"/>
  <c r="AR127" i="15"/>
  <c r="BM127" i="15" s="1"/>
  <c r="AS127" i="15"/>
  <c r="BO127" i="15" s="1"/>
  <c r="AT127" i="15"/>
  <c r="AU127" i="15"/>
  <c r="K127" i="15"/>
  <c r="K126" i="15"/>
  <c r="K125" i="15"/>
  <c r="K124" i="15"/>
  <c r="BI124" i="15" s="1"/>
  <c r="K123" i="15"/>
  <c r="BI123" i="15" s="1"/>
  <c r="L60" i="15"/>
  <c r="M60" i="15"/>
  <c r="N60" i="15"/>
  <c r="BG60" i="15" s="1"/>
  <c r="O60" i="15"/>
  <c r="BF60" i="15" s="1"/>
  <c r="P60" i="15"/>
  <c r="BE60" i="15" s="1"/>
  <c r="Q60" i="15"/>
  <c r="R60" i="15"/>
  <c r="S60" i="15"/>
  <c r="T60" i="15"/>
  <c r="U60" i="15"/>
  <c r="V60" i="15"/>
  <c r="W60" i="15"/>
  <c r="X60" i="15"/>
  <c r="Y60" i="15"/>
  <c r="Z60" i="15"/>
  <c r="AA60" i="15"/>
  <c r="AA199" i="15" s="1"/>
  <c r="AB60" i="15"/>
  <c r="AC60" i="15"/>
  <c r="AC200" i="15" s="1"/>
  <c r="AD60" i="15"/>
  <c r="AE60" i="15"/>
  <c r="AF60" i="15"/>
  <c r="AG60" i="15"/>
  <c r="AH60" i="15"/>
  <c r="AI60" i="15"/>
  <c r="AJ60" i="15"/>
  <c r="AK60" i="15"/>
  <c r="AL60" i="15"/>
  <c r="AM60" i="15"/>
  <c r="AN60" i="15"/>
  <c r="AN200" i="15" s="1"/>
  <c r="AO60" i="15"/>
  <c r="AP60" i="15"/>
  <c r="AQ60" i="15"/>
  <c r="BK60" i="15" s="1"/>
  <c r="AR60" i="15"/>
  <c r="BM60" i="15" s="1"/>
  <c r="AS60" i="15"/>
  <c r="AT60" i="15"/>
  <c r="AU60" i="15"/>
  <c r="L61" i="15"/>
  <c r="M61" i="15"/>
  <c r="N61" i="15"/>
  <c r="BG61" i="15" s="1"/>
  <c r="BG198" i="15" s="1"/>
  <c r="O61" i="15"/>
  <c r="BF61" i="15" s="1"/>
  <c r="P61" i="15"/>
  <c r="Q61" i="15"/>
  <c r="R61" i="15"/>
  <c r="S61" i="15"/>
  <c r="T61" i="15"/>
  <c r="U61" i="15"/>
  <c r="V61" i="15"/>
  <c r="W61" i="15"/>
  <c r="BO61" i="15" s="1"/>
  <c r="X61" i="15"/>
  <c r="Y61" i="15"/>
  <c r="Z61" i="15"/>
  <c r="AA61" i="15"/>
  <c r="AB61" i="15"/>
  <c r="AC61" i="15"/>
  <c r="AD61" i="15"/>
  <c r="AE61" i="15"/>
  <c r="AF61" i="15"/>
  <c r="AG61" i="15"/>
  <c r="AH61" i="15"/>
  <c r="AI61" i="15"/>
  <c r="AJ61" i="15"/>
  <c r="AK61" i="15"/>
  <c r="BL61" i="15" s="1"/>
  <c r="AL61" i="15"/>
  <c r="AL198" i="15" s="1"/>
  <c r="AM61" i="15"/>
  <c r="AN61" i="15"/>
  <c r="AO61" i="15"/>
  <c r="AP61" i="15"/>
  <c r="AQ61" i="15"/>
  <c r="AR61" i="15"/>
  <c r="BM61" i="15" s="1"/>
  <c r="AS61" i="15"/>
  <c r="AT61" i="15"/>
  <c r="AU61" i="15"/>
  <c r="L62" i="15"/>
  <c r="M62" i="15"/>
  <c r="N62" i="15"/>
  <c r="BG62" i="15" s="1"/>
  <c r="BG199" i="15" s="1"/>
  <c r="O62" i="15"/>
  <c r="BF62" i="15" s="1"/>
  <c r="P62" i="15"/>
  <c r="BE62" i="15" s="1"/>
  <c r="Q62" i="15"/>
  <c r="R62" i="15"/>
  <c r="S62" i="15"/>
  <c r="T62" i="15"/>
  <c r="U62" i="15"/>
  <c r="V62" i="15"/>
  <c r="W62" i="15"/>
  <c r="X62" i="15"/>
  <c r="Y62" i="15"/>
  <c r="Z62" i="15"/>
  <c r="AA62" i="15"/>
  <c r="AB62" i="15"/>
  <c r="AC62" i="15"/>
  <c r="BJ62" i="15" s="1"/>
  <c r="AD62" i="15"/>
  <c r="AE62" i="15"/>
  <c r="AF62" i="15"/>
  <c r="AG62" i="15"/>
  <c r="AH62" i="15"/>
  <c r="AI62" i="15"/>
  <c r="AJ62" i="15"/>
  <c r="AK62" i="15"/>
  <c r="BL62" i="15" s="1"/>
  <c r="AL62" i="15"/>
  <c r="AM62" i="15"/>
  <c r="AN62" i="15"/>
  <c r="AO62" i="15"/>
  <c r="AP62" i="15"/>
  <c r="AQ62" i="15"/>
  <c r="BK62" i="15" s="1"/>
  <c r="AR62" i="15"/>
  <c r="BM62" i="15" s="1"/>
  <c r="AS62" i="15"/>
  <c r="AT62" i="15"/>
  <c r="AU62" i="15"/>
  <c r="L63" i="15"/>
  <c r="BH63" i="15" s="1"/>
  <c r="M63" i="15"/>
  <c r="N63" i="15"/>
  <c r="BG63" i="15" s="1"/>
  <c r="BG200" i="15" s="1"/>
  <c r="O63" i="15"/>
  <c r="P63" i="15"/>
  <c r="BE63" i="15" s="1"/>
  <c r="Q63" i="15"/>
  <c r="R63" i="15"/>
  <c r="S63" i="15"/>
  <c r="T63" i="15"/>
  <c r="U63" i="15"/>
  <c r="V63" i="15"/>
  <c r="V202" i="15" s="1"/>
  <c r="W63" i="15"/>
  <c r="X63" i="15"/>
  <c r="X202" i="15" s="1"/>
  <c r="Y63" i="15"/>
  <c r="Y200" i="15" s="1"/>
  <c r="Z63" i="15"/>
  <c r="AA63" i="15"/>
  <c r="AB63" i="15"/>
  <c r="AC63" i="15"/>
  <c r="AD63" i="15"/>
  <c r="AE63" i="15"/>
  <c r="AF63" i="15"/>
  <c r="AG63" i="15"/>
  <c r="AH63" i="15"/>
  <c r="AI63" i="15"/>
  <c r="AI202" i="15" s="1"/>
  <c r="AJ63" i="15"/>
  <c r="AK63" i="15"/>
  <c r="BL63" i="15" s="1"/>
  <c r="AL63" i="15"/>
  <c r="AL202" i="15" s="1"/>
  <c r="AM63" i="15"/>
  <c r="AM202" i="15" s="1"/>
  <c r="AN63" i="15"/>
  <c r="AN202" i="15" s="1"/>
  <c r="AO63" i="15"/>
  <c r="AO200" i="15" s="1"/>
  <c r="AP63" i="15"/>
  <c r="AQ63" i="15"/>
  <c r="BK63" i="15" s="1"/>
  <c r="AR63" i="15"/>
  <c r="BM63" i="15" s="1"/>
  <c r="AS63" i="15"/>
  <c r="AT63" i="15"/>
  <c r="AT202" i="15" s="1"/>
  <c r="AU63" i="15"/>
  <c r="AU202" i="15"/>
  <c r="L64" i="15"/>
  <c r="M64" i="15"/>
  <c r="N64" i="15"/>
  <c r="BG64" i="15" s="1"/>
  <c r="O64" i="15"/>
  <c r="AW64" i="15" s="1"/>
  <c r="P64" i="15"/>
  <c r="BE64" i="15" s="1"/>
  <c r="Q64" i="15"/>
  <c r="R64" i="15"/>
  <c r="S64" i="15"/>
  <c r="T64" i="15"/>
  <c r="U64" i="15"/>
  <c r="V64" i="15"/>
  <c r="W64" i="15"/>
  <c r="X64" i="15"/>
  <c r="Y64" i="15"/>
  <c r="Z64" i="15"/>
  <c r="AA64" i="15"/>
  <c r="AB64" i="15"/>
  <c r="AC64" i="15"/>
  <c r="AD64" i="15"/>
  <c r="AE64" i="15"/>
  <c r="AF64" i="15"/>
  <c r="AG64" i="15"/>
  <c r="AH64" i="15"/>
  <c r="AI64" i="15"/>
  <c r="AJ64" i="15"/>
  <c r="AK64" i="15"/>
  <c r="BL64" i="15" s="1"/>
  <c r="AL64" i="15"/>
  <c r="AM64" i="15"/>
  <c r="AM201" i="15" s="1"/>
  <c r="AN64" i="15"/>
  <c r="AO64" i="15"/>
  <c r="AP64" i="15"/>
  <c r="AQ64" i="15"/>
  <c r="BK64" i="15" s="1"/>
  <c r="AR64" i="15"/>
  <c r="BM64" i="15" s="1"/>
  <c r="AS64" i="15"/>
  <c r="AT64" i="15"/>
  <c r="AU64" i="15"/>
  <c r="K64" i="15"/>
  <c r="BI64" i="15" s="1"/>
  <c r="K63" i="15"/>
  <c r="BI63" i="15" s="1"/>
  <c r="K62" i="15"/>
  <c r="BI62" i="15" s="1"/>
  <c r="K61" i="15"/>
  <c r="BI61" i="15" s="1"/>
  <c r="K60" i="15"/>
  <c r="C7" i="20"/>
  <c r="D7" i="20"/>
  <c r="E7" i="20"/>
  <c r="F7" i="20"/>
  <c r="K7" i="20"/>
  <c r="L7" i="20"/>
  <c r="M7" i="20"/>
  <c r="N7" i="20"/>
  <c r="O7" i="20"/>
  <c r="P7" i="20"/>
  <c r="Q7" i="20"/>
  <c r="R7" i="20"/>
  <c r="S7" i="20"/>
  <c r="T7" i="20"/>
  <c r="U7" i="20"/>
  <c r="V7" i="20"/>
  <c r="W7" i="20"/>
  <c r="X7" i="20"/>
  <c r="Y7" i="20"/>
  <c r="Z7" i="20"/>
  <c r="AA7" i="20"/>
  <c r="AB7" i="20"/>
  <c r="AC7" i="20"/>
  <c r="AD7" i="20"/>
  <c r="AE7" i="20"/>
  <c r="AF7" i="20"/>
  <c r="AG7" i="20"/>
  <c r="AH7" i="20"/>
  <c r="AI7" i="20"/>
  <c r="AJ7" i="20"/>
  <c r="AK7" i="20"/>
  <c r="AL7" i="20"/>
  <c r="AM7" i="20"/>
  <c r="AN7" i="20"/>
  <c r="AO7" i="20"/>
  <c r="AP7" i="20"/>
  <c r="AQ7" i="20"/>
  <c r="AR7" i="20"/>
  <c r="AS7" i="20"/>
  <c r="AT7" i="20"/>
  <c r="AU7" i="20"/>
  <c r="G4" i="20"/>
  <c r="G3" i="20"/>
  <c r="H3" i="20" s="1"/>
  <c r="I4" i="20"/>
  <c r="I3" i="20"/>
  <c r="G5" i="20"/>
  <c r="H5" i="20" s="1"/>
  <c r="I5" i="20"/>
  <c r="B7" i="20"/>
  <c r="BG24" i="17"/>
  <c r="BG36" i="17" s="1"/>
  <c r="AI37" i="17"/>
  <c r="BK24" i="17"/>
  <c r="BM24" i="17"/>
  <c r="C25" i="17"/>
  <c r="D25" i="17"/>
  <c r="D36" i="17" s="1"/>
  <c r="E25" i="17"/>
  <c r="F25" i="17"/>
  <c r="K25" i="17"/>
  <c r="BI25" i="17" s="1"/>
  <c r="L25" i="17"/>
  <c r="M25" i="17"/>
  <c r="N25" i="17"/>
  <c r="BG25" i="17" s="1"/>
  <c r="O25" i="17"/>
  <c r="BF25" i="17" s="1"/>
  <c r="P25" i="17"/>
  <c r="BE25" i="17" s="1"/>
  <c r="Q25" i="17"/>
  <c r="AX25" i="17" s="1"/>
  <c r="R25" i="17"/>
  <c r="S25" i="17"/>
  <c r="S36" i="17" s="1"/>
  <c r="T25" i="17"/>
  <c r="T36" i="17" s="1"/>
  <c r="U25" i="17"/>
  <c r="V25" i="17"/>
  <c r="W25" i="17"/>
  <c r="W36" i="17" s="1"/>
  <c r="X25" i="17"/>
  <c r="Y25" i="17"/>
  <c r="Z25" i="17"/>
  <c r="Z36" i="17"/>
  <c r="AA25" i="17"/>
  <c r="AA36" i="17" s="1"/>
  <c r="AB25" i="17"/>
  <c r="AB36" i="17" s="1"/>
  <c r="AC25" i="17"/>
  <c r="AC36" i="17" s="1"/>
  <c r="AD25" i="17"/>
  <c r="AE25" i="17"/>
  <c r="AF25" i="17"/>
  <c r="AF36" i="17" s="1"/>
  <c r="AG25" i="17"/>
  <c r="AG36" i="17" s="1"/>
  <c r="AH25" i="17"/>
  <c r="AI25" i="17"/>
  <c r="AJ25" i="17"/>
  <c r="AK25" i="17"/>
  <c r="BL25" i="17" s="1"/>
  <c r="AL25" i="17"/>
  <c r="AL36" i="17" s="1"/>
  <c r="AM25" i="17"/>
  <c r="AN25" i="17"/>
  <c r="AN36" i="17" s="1"/>
  <c r="AO25" i="17"/>
  <c r="AP25" i="17"/>
  <c r="AP36" i="17" s="1"/>
  <c r="AQ25" i="17"/>
  <c r="AR25" i="17"/>
  <c r="BM25" i="17" s="1"/>
  <c r="AS25" i="17"/>
  <c r="AS36" i="17" s="1"/>
  <c r="AT25" i="17"/>
  <c r="AT36" i="17" s="1"/>
  <c r="AU25" i="17"/>
  <c r="C26" i="17"/>
  <c r="D26" i="17"/>
  <c r="D37" i="17" s="1"/>
  <c r="E26" i="17"/>
  <c r="F26" i="17"/>
  <c r="K26" i="17"/>
  <c r="L26" i="17"/>
  <c r="M26" i="17"/>
  <c r="M37" i="17" s="1"/>
  <c r="N26" i="17"/>
  <c r="BG26" i="17" s="1"/>
  <c r="O26" i="17"/>
  <c r="AW26" i="17" s="1"/>
  <c r="P26" i="17"/>
  <c r="BE26" i="17" s="1"/>
  <c r="Q26" i="17"/>
  <c r="R26" i="17"/>
  <c r="R37" i="17" s="1"/>
  <c r="S26" i="17"/>
  <c r="S37" i="17" s="1"/>
  <c r="T26" i="17"/>
  <c r="T37" i="17" s="1"/>
  <c r="U26" i="17"/>
  <c r="U37" i="17" s="1"/>
  <c r="V26" i="17"/>
  <c r="W26" i="17"/>
  <c r="BO26" i="17" s="1"/>
  <c r="X26" i="17"/>
  <c r="Y26" i="17"/>
  <c r="Z26" i="17"/>
  <c r="AA26" i="17"/>
  <c r="AB26" i="17"/>
  <c r="AB37" i="17" s="1"/>
  <c r="AC26" i="17"/>
  <c r="AD26" i="17"/>
  <c r="AE26" i="17"/>
  <c r="AE37" i="17" s="1"/>
  <c r="AF26" i="17"/>
  <c r="AF37" i="17" s="1"/>
  <c r="AG26" i="17"/>
  <c r="AH26" i="17"/>
  <c r="AI26" i="17"/>
  <c r="AJ26" i="17"/>
  <c r="AK26" i="17"/>
  <c r="BL26" i="17" s="1"/>
  <c r="AL26" i="17"/>
  <c r="AL37" i="17" s="1"/>
  <c r="AM26" i="17"/>
  <c r="AN26" i="17"/>
  <c r="AN37" i="17" s="1"/>
  <c r="AO26" i="17"/>
  <c r="AO37" i="17" s="1"/>
  <c r="AP26" i="17"/>
  <c r="AP37" i="17" s="1"/>
  <c r="AQ26" i="17"/>
  <c r="BK26" i="17" s="1"/>
  <c r="AR26" i="17"/>
  <c r="BM26" i="17" s="1"/>
  <c r="BM37" i="17"/>
  <c r="AS26" i="17"/>
  <c r="AS37" i="17" s="1"/>
  <c r="AT26" i="17"/>
  <c r="AT37" i="17" s="1"/>
  <c r="AU26" i="17"/>
  <c r="C27" i="17"/>
  <c r="C38" i="17" s="1"/>
  <c r="C47" i="17" s="1"/>
  <c r="D27" i="17"/>
  <c r="D38" i="17"/>
  <c r="D47" i="17" s="1"/>
  <c r="E27" i="17"/>
  <c r="E38" i="17" s="1"/>
  <c r="E47" i="17" s="1"/>
  <c r="F27" i="17"/>
  <c r="K27" i="17"/>
  <c r="L27" i="17"/>
  <c r="BH27" i="17" s="1"/>
  <c r="M27" i="17"/>
  <c r="N27" i="17"/>
  <c r="BG27" i="17" s="1"/>
  <c r="O27" i="17"/>
  <c r="P27" i="17"/>
  <c r="BE27" i="17" s="1"/>
  <c r="Q27" i="17"/>
  <c r="R27" i="17"/>
  <c r="S27" i="17"/>
  <c r="S38" i="17" s="1"/>
  <c r="S47" i="17" s="1"/>
  <c r="T27" i="17"/>
  <c r="T38" i="17" s="1"/>
  <c r="T47" i="17" s="1"/>
  <c r="U27" i="17"/>
  <c r="U38" i="17" s="1"/>
  <c r="U47" i="17" s="1"/>
  <c r="V27" i="17"/>
  <c r="W27" i="17"/>
  <c r="X27" i="17"/>
  <c r="X38" i="17" s="1"/>
  <c r="X47" i="17" s="1"/>
  <c r="Y27" i="17"/>
  <c r="Y38" i="17" s="1"/>
  <c r="Y47" i="17" s="1"/>
  <c r="Z27" i="17"/>
  <c r="Z38" i="17" s="1"/>
  <c r="Z47" i="17" s="1"/>
  <c r="AA27" i="17"/>
  <c r="AB27" i="17"/>
  <c r="AB38" i="17" s="1"/>
  <c r="AB47" i="17" s="1"/>
  <c r="AC27" i="17"/>
  <c r="AD27" i="17"/>
  <c r="AE27" i="17"/>
  <c r="AF27" i="17"/>
  <c r="AF38" i="17" s="1"/>
  <c r="AF47" i="17" s="1"/>
  <c r="AG27" i="17"/>
  <c r="AG38" i="17" s="1"/>
  <c r="AG47" i="17" s="1"/>
  <c r="AH27" i="17"/>
  <c r="AH38" i="17" s="1"/>
  <c r="AH47" i="17" s="1"/>
  <c r="AI27" i="17"/>
  <c r="AI38" i="17" s="1"/>
  <c r="AI47" i="17" s="1"/>
  <c r="AJ27" i="17"/>
  <c r="AK27" i="17"/>
  <c r="BL27" i="17" s="1"/>
  <c r="AL27" i="17"/>
  <c r="AL38" i="17" s="1"/>
  <c r="AL47" i="17" s="1"/>
  <c r="AM27" i="17"/>
  <c r="AN27" i="17"/>
  <c r="AO27" i="17"/>
  <c r="AP27" i="17"/>
  <c r="AP38" i="17" s="1"/>
  <c r="AP47" i="17" s="1"/>
  <c r="AQ27" i="17"/>
  <c r="BK27" i="17" s="1"/>
  <c r="AR27" i="17"/>
  <c r="BM27" i="17" s="1"/>
  <c r="AS27" i="17"/>
  <c r="AS38" i="17" s="1"/>
  <c r="AS47" i="17" s="1"/>
  <c r="AT27" i="17"/>
  <c r="AT38" i="17" s="1"/>
  <c r="AT47" i="17" s="1"/>
  <c r="AU27" i="17"/>
  <c r="C28" i="17"/>
  <c r="C39" i="17" s="1"/>
  <c r="D28" i="17"/>
  <c r="D39" i="17" s="1"/>
  <c r="E28" i="17"/>
  <c r="E39" i="17" s="1"/>
  <c r="F28" i="17"/>
  <c r="F39" i="17" s="1"/>
  <c r="K28" i="17"/>
  <c r="BI28" i="17" s="1"/>
  <c r="L28" i="17"/>
  <c r="M28" i="17"/>
  <c r="N28" i="17"/>
  <c r="BG28" i="17" s="1"/>
  <c r="O28" i="17"/>
  <c r="BF28" i="17" s="1"/>
  <c r="P28" i="17"/>
  <c r="BE28" i="17" s="1"/>
  <c r="Q28" i="17"/>
  <c r="R28" i="17"/>
  <c r="R39" i="17" s="1"/>
  <c r="S28" i="17"/>
  <c r="S39" i="17" s="1"/>
  <c r="T28" i="17"/>
  <c r="T39" i="17" s="1"/>
  <c r="U28" i="17"/>
  <c r="U39" i="17" s="1"/>
  <c r="V28" i="17"/>
  <c r="W28" i="17"/>
  <c r="X28" i="17"/>
  <c r="X39" i="17" s="1"/>
  <c r="Y28" i="17"/>
  <c r="Z28" i="17"/>
  <c r="Z39" i="17" s="1"/>
  <c r="AA28" i="17"/>
  <c r="AA39" i="17" s="1"/>
  <c r="AB28" i="17"/>
  <c r="AB39" i="17" s="1"/>
  <c r="AC28" i="17"/>
  <c r="AC39" i="17" s="1"/>
  <c r="AD28" i="17"/>
  <c r="AE28" i="17"/>
  <c r="AF28" i="17"/>
  <c r="AF39" i="17" s="1"/>
  <c r="AG28" i="17"/>
  <c r="AH28" i="17"/>
  <c r="AH39" i="17" s="1"/>
  <c r="AI28" i="17"/>
  <c r="AJ28" i="17"/>
  <c r="AK28" i="17"/>
  <c r="BL28" i="17" s="1"/>
  <c r="AL28" i="17"/>
  <c r="AL39" i="17" s="1"/>
  <c r="AM28" i="17"/>
  <c r="AN28" i="17"/>
  <c r="AN39" i="17" s="1"/>
  <c r="AO28" i="17"/>
  <c r="AO39" i="17" s="1"/>
  <c r="AP28" i="17"/>
  <c r="AP39" i="17" s="1"/>
  <c r="AQ28" i="17"/>
  <c r="BK28" i="17" s="1"/>
  <c r="AR28" i="17"/>
  <c r="BM28" i="17" s="1"/>
  <c r="AS28" i="17"/>
  <c r="AS39" i="17" s="1"/>
  <c r="AT28" i="17"/>
  <c r="AT39" i="17" s="1"/>
  <c r="AU28" i="17"/>
  <c r="C29" i="17"/>
  <c r="D29" i="17"/>
  <c r="D40" i="17" s="1"/>
  <c r="E29" i="17"/>
  <c r="F29" i="17"/>
  <c r="K29" i="17"/>
  <c r="BI29" i="17" s="1"/>
  <c r="L29" i="17"/>
  <c r="M29" i="17"/>
  <c r="N29" i="17"/>
  <c r="BG29" i="17"/>
  <c r="O29" i="17"/>
  <c r="O40" i="17" s="1"/>
  <c r="P29" i="17"/>
  <c r="P40" i="17" s="1"/>
  <c r="Q29" i="17"/>
  <c r="Q40" i="17" s="1"/>
  <c r="R29" i="17"/>
  <c r="R40" i="17" s="1"/>
  <c r="S29" i="17"/>
  <c r="T29" i="17"/>
  <c r="U29" i="17"/>
  <c r="U40" i="17" s="1"/>
  <c r="V29" i="17"/>
  <c r="AY29" i="17" s="1"/>
  <c r="BC29" i="17" s="1"/>
  <c r="W29" i="17"/>
  <c r="BO29" i="17" s="1"/>
  <c r="X29" i="17"/>
  <c r="Y29" i="17"/>
  <c r="Y40" i="17" s="1"/>
  <c r="Z29" i="17"/>
  <c r="Z40" i="17" s="1"/>
  <c r="AA29" i="17"/>
  <c r="AB29" i="17"/>
  <c r="AC29" i="17"/>
  <c r="AC40" i="17" s="1"/>
  <c r="AD29" i="17"/>
  <c r="AD40" i="17" s="1"/>
  <c r="AE29" i="17"/>
  <c r="AE40" i="17" s="1"/>
  <c r="AF29" i="17"/>
  <c r="AF40" i="17" s="1"/>
  <c r="AG29" i="17"/>
  <c r="AG40" i="17" s="1"/>
  <c r="AH29" i="17"/>
  <c r="AH40" i="17" s="1"/>
  <c r="AI29" i="17"/>
  <c r="AJ29" i="17"/>
  <c r="AK29" i="17"/>
  <c r="BL29" i="17" s="1"/>
  <c r="AL29" i="17"/>
  <c r="AL40" i="17" s="1"/>
  <c r="AM29" i="17"/>
  <c r="AM40" i="17" s="1"/>
  <c r="AN29" i="17"/>
  <c r="AN40" i="17" s="1"/>
  <c r="AO29" i="17"/>
  <c r="AO40" i="17" s="1"/>
  <c r="AP29" i="17"/>
  <c r="AP40" i="17" s="1"/>
  <c r="AQ29" i="17"/>
  <c r="AR29" i="17"/>
  <c r="BM29" i="17" s="1"/>
  <c r="AS29" i="17"/>
  <c r="AS40" i="17" s="1"/>
  <c r="AT29" i="17"/>
  <c r="AT40" i="17" s="1"/>
  <c r="AU29" i="17"/>
  <c r="AU40" i="17" s="1"/>
  <c r="C30" i="17"/>
  <c r="D30" i="17"/>
  <c r="D41" i="17" s="1"/>
  <c r="E30" i="17"/>
  <c r="E41" i="17" s="1"/>
  <c r="F30" i="17"/>
  <c r="F41" i="17" s="1"/>
  <c r="K30" i="17"/>
  <c r="L30" i="17"/>
  <c r="M30" i="17"/>
  <c r="N30" i="17"/>
  <c r="BG30" i="17" s="1"/>
  <c r="O30" i="17"/>
  <c r="O41" i="17" s="1"/>
  <c r="P30" i="17"/>
  <c r="Q30" i="17"/>
  <c r="R30" i="17"/>
  <c r="S30" i="17"/>
  <c r="S41" i="17" s="1"/>
  <c r="T30" i="17"/>
  <c r="T41" i="17" s="1"/>
  <c r="U30" i="17"/>
  <c r="U41" i="17" s="1"/>
  <c r="V30" i="17"/>
  <c r="W30" i="17"/>
  <c r="X30" i="17"/>
  <c r="X41" i="17" s="1"/>
  <c r="Y30" i="17"/>
  <c r="Z30" i="17"/>
  <c r="Z41" i="17" s="1"/>
  <c r="AA30" i="17"/>
  <c r="AA41" i="17" s="1"/>
  <c r="AB30" i="17"/>
  <c r="AB41" i="17" s="1"/>
  <c r="AC30" i="17"/>
  <c r="AC41" i="17"/>
  <c r="AD30" i="17"/>
  <c r="AE30" i="17"/>
  <c r="AF30" i="17"/>
  <c r="AF41" i="17" s="1"/>
  <c r="AG30" i="17"/>
  <c r="AH30" i="17"/>
  <c r="AI30" i="17"/>
  <c r="AJ30" i="17"/>
  <c r="AK30" i="17"/>
  <c r="BL30" i="17" s="1"/>
  <c r="AL30" i="17"/>
  <c r="AL41" i="17" s="1"/>
  <c r="AM30" i="17"/>
  <c r="AN30" i="17"/>
  <c r="AN41" i="17" s="1"/>
  <c r="AO30" i="17"/>
  <c r="AP30" i="17"/>
  <c r="AP41" i="17" s="1"/>
  <c r="AQ30" i="17"/>
  <c r="BK30" i="17" s="1"/>
  <c r="AR30" i="17"/>
  <c r="AS30" i="17"/>
  <c r="AS41" i="17" s="1"/>
  <c r="AT30" i="17"/>
  <c r="AT41" i="17" s="1"/>
  <c r="AU30" i="17"/>
  <c r="C31" i="17"/>
  <c r="C42" i="17" s="1"/>
  <c r="D31" i="17"/>
  <c r="D42" i="17" s="1"/>
  <c r="E31" i="17"/>
  <c r="F31" i="17"/>
  <c r="K31" i="17"/>
  <c r="BI31" i="17" s="1"/>
  <c r="L31" i="17"/>
  <c r="M31" i="17"/>
  <c r="N31" i="17"/>
  <c r="BG31" i="17" s="1"/>
  <c r="BG42" i="17" s="1"/>
  <c r="O31" i="17"/>
  <c r="O42" i="17" s="1"/>
  <c r="P31" i="17"/>
  <c r="Q31" i="17"/>
  <c r="R31" i="17"/>
  <c r="S31" i="17"/>
  <c r="S42" i="17" s="1"/>
  <c r="T31" i="17"/>
  <c r="T42" i="17" s="1"/>
  <c r="U31" i="17"/>
  <c r="U42" i="17" s="1"/>
  <c r="V31" i="17"/>
  <c r="W31" i="17"/>
  <c r="BO31" i="17" s="1"/>
  <c r="BO42" i="17" s="1"/>
  <c r="X31" i="17"/>
  <c r="Y31" i="17"/>
  <c r="Z31" i="17"/>
  <c r="Z42" i="17" s="1"/>
  <c r="AA31" i="17"/>
  <c r="AA42" i="17" s="1"/>
  <c r="AB31" i="17"/>
  <c r="AC31" i="17"/>
  <c r="AC42" i="17" s="1"/>
  <c r="AD31" i="17"/>
  <c r="BN31" i="17" s="1"/>
  <c r="BN42" i="17" s="1"/>
  <c r="AE31" i="17"/>
  <c r="AF31" i="17"/>
  <c r="AG31" i="17"/>
  <c r="AH31" i="17"/>
  <c r="AH42" i="17" s="1"/>
  <c r="AI31" i="17"/>
  <c r="AI42" i="17" s="1"/>
  <c r="AJ31" i="17"/>
  <c r="AK31" i="17"/>
  <c r="BL31" i="17" s="1"/>
  <c r="AL31" i="17"/>
  <c r="AL42" i="17" s="1"/>
  <c r="AM31" i="17"/>
  <c r="AN31" i="17"/>
  <c r="AN42" i="17" s="1"/>
  <c r="AO31" i="17"/>
  <c r="AO42" i="17" s="1"/>
  <c r="AP31" i="17"/>
  <c r="AP42" i="17" s="1"/>
  <c r="AQ31" i="17"/>
  <c r="AR31" i="17"/>
  <c r="BM31" i="17" s="1"/>
  <c r="BM42" i="17" s="1"/>
  <c r="AS31" i="17"/>
  <c r="AS42" i="17" s="1"/>
  <c r="AT31" i="17"/>
  <c r="AT42" i="17" s="1"/>
  <c r="AU31" i="17"/>
  <c r="AU42" i="17" s="1"/>
  <c r="C32" i="17"/>
  <c r="D32" i="17"/>
  <c r="D43" i="17" s="1"/>
  <c r="D48" i="17" s="1"/>
  <c r="E32" i="17"/>
  <c r="F32" i="17"/>
  <c r="K32" i="17"/>
  <c r="BI32" i="17" s="1"/>
  <c r="L32" i="17"/>
  <c r="L43" i="17" s="1"/>
  <c r="L48" i="17" s="1"/>
  <c r="M32" i="17"/>
  <c r="AV32" i="17" s="1"/>
  <c r="AZ32" i="17" s="1"/>
  <c r="N32" i="17"/>
  <c r="BG32" i="17" s="1"/>
  <c r="BG43" i="17" s="1"/>
  <c r="BG48" i="17" s="1"/>
  <c r="O32" i="17"/>
  <c r="P32" i="17"/>
  <c r="BE32" i="17" s="1"/>
  <c r="Q32" i="17"/>
  <c r="R32" i="17"/>
  <c r="S32" i="17"/>
  <c r="T32" i="17"/>
  <c r="T43" i="17" s="1"/>
  <c r="T48" i="17" s="1"/>
  <c r="U32" i="17"/>
  <c r="V32" i="17"/>
  <c r="V43" i="17" s="1"/>
  <c r="V48" i="17" s="1"/>
  <c r="W32" i="17"/>
  <c r="X32" i="17"/>
  <c r="Y32" i="17"/>
  <c r="Z32" i="17"/>
  <c r="AA32" i="17"/>
  <c r="AB32" i="17"/>
  <c r="AC32" i="17"/>
  <c r="AC43" i="17" s="1"/>
  <c r="AC48" i="17" s="1"/>
  <c r="AD32" i="17"/>
  <c r="AD43" i="17" s="1"/>
  <c r="AD48" i="17" s="1"/>
  <c r="AE32" i="17"/>
  <c r="AE43" i="17" s="1"/>
  <c r="AE48" i="17" s="1"/>
  <c r="AF32" i="17"/>
  <c r="AG32" i="17"/>
  <c r="AG43" i="17" s="1"/>
  <c r="AG48" i="17" s="1"/>
  <c r="AH32" i="17"/>
  <c r="AH43" i="17" s="1"/>
  <c r="AH48" i="17" s="1"/>
  <c r="AI32" i="17"/>
  <c r="AJ32" i="17"/>
  <c r="AJ43" i="17" s="1"/>
  <c r="AJ48" i="17" s="1"/>
  <c r="AK32" i="17"/>
  <c r="BL32" i="17" s="1"/>
  <c r="AL32" i="17"/>
  <c r="AL43" i="17" s="1"/>
  <c r="AL48" i="17" s="1"/>
  <c r="AM32" i="17"/>
  <c r="AN32" i="17"/>
  <c r="AN43" i="17" s="1"/>
  <c r="AN48" i="17" s="1"/>
  <c r="AO32" i="17"/>
  <c r="AO43" i="17" s="1"/>
  <c r="AO48" i="17" s="1"/>
  <c r="AP32" i="17"/>
  <c r="AP43" i="17" s="1"/>
  <c r="AP48" i="17" s="1"/>
  <c r="AQ32" i="17"/>
  <c r="BK32" i="17" s="1"/>
  <c r="AR32" i="17"/>
  <c r="BM32" i="17"/>
  <c r="BM43" i="17" s="1"/>
  <c r="BM48" i="17" s="1"/>
  <c r="AS32" i="17"/>
  <c r="AS43" i="17" s="1"/>
  <c r="AS48" i="17" s="1"/>
  <c r="AT32" i="17"/>
  <c r="AT43" i="17" s="1"/>
  <c r="AT48" i="17" s="1"/>
  <c r="AU32" i="17"/>
  <c r="AU43" i="17" s="1"/>
  <c r="AU48" i="17" s="1"/>
  <c r="C33" i="17"/>
  <c r="C44" i="17" s="1"/>
  <c r="C49" i="17" s="1"/>
  <c r="D33" i="17"/>
  <c r="E33" i="17"/>
  <c r="F33" i="17"/>
  <c r="K33" i="17"/>
  <c r="L33" i="17"/>
  <c r="M33" i="17"/>
  <c r="N33" i="17"/>
  <c r="BG33" i="17" s="1"/>
  <c r="O33" i="17"/>
  <c r="P33" i="17"/>
  <c r="BE33" i="17" s="1"/>
  <c r="Q33" i="17"/>
  <c r="R33" i="17"/>
  <c r="R44" i="17" s="1"/>
  <c r="R49" i="17" s="1"/>
  <c r="S33" i="17"/>
  <c r="S44" i="17" s="1"/>
  <c r="S49" i="17" s="1"/>
  <c r="T33" i="17"/>
  <c r="T44" i="17" s="1"/>
  <c r="T49" i="17" s="1"/>
  <c r="U33" i="17"/>
  <c r="U44" i="17" s="1"/>
  <c r="U49" i="17" s="1"/>
  <c r="V33" i="17"/>
  <c r="W33" i="17"/>
  <c r="X33" i="17"/>
  <c r="X44" i="17" s="1"/>
  <c r="X49" i="17" s="1"/>
  <c r="Y33" i="17"/>
  <c r="Z33" i="17"/>
  <c r="AA33" i="17"/>
  <c r="AA44" i="17"/>
  <c r="AA49" i="17" s="1"/>
  <c r="AB33" i="17"/>
  <c r="AC33" i="17"/>
  <c r="AC44" i="17" s="1"/>
  <c r="AC49" i="17" s="1"/>
  <c r="AD33" i="17"/>
  <c r="AE33" i="17"/>
  <c r="AF33" i="17"/>
  <c r="AG33" i="17"/>
  <c r="AH33" i="17"/>
  <c r="AH44" i="17" s="1"/>
  <c r="AH49" i="17" s="1"/>
  <c r="AI33" i="17"/>
  <c r="AI44" i="17" s="1"/>
  <c r="AI49" i="17" s="1"/>
  <c r="AJ33" i="17"/>
  <c r="AJ44" i="17" s="1"/>
  <c r="AJ49" i="17" s="1"/>
  <c r="AK33" i="17"/>
  <c r="BL33" i="17" s="1"/>
  <c r="AL33" i="17"/>
  <c r="AL44" i="17" s="1"/>
  <c r="AL49" i="17" s="1"/>
  <c r="AM33" i="17"/>
  <c r="AM44" i="17" s="1"/>
  <c r="AM49" i="17" s="1"/>
  <c r="AN33" i="17"/>
  <c r="AN44" i="17" s="1"/>
  <c r="AN49" i="17" s="1"/>
  <c r="AO33" i="17"/>
  <c r="AO44" i="17" s="1"/>
  <c r="AO49" i="17" s="1"/>
  <c r="AP33" i="17"/>
  <c r="AP44" i="17" s="1"/>
  <c r="AP49" i="17" s="1"/>
  <c r="AQ33" i="17"/>
  <c r="BK33" i="17" s="1"/>
  <c r="AR33" i="17"/>
  <c r="BM33" i="17" s="1"/>
  <c r="BM44" i="17" s="1"/>
  <c r="BM49" i="17" s="1"/>
  <c r="AS33" i="17"/>
  <c r="AT33" i="17"/>
  <c r="AT44" i="17" s="1"/>
  <c r="AT49" i="17" s="1"/>
  <c r="AU33" i="17"/>
  <c r="C36" i="17"/>
  <c r="U36" i="17"/>
  <c r="AU36" i="17"/>
  <c r="Q38" i="17"/>
  <c r="Q47" i="17" s="1"/>
  <c r="AN38" i="17"/>
  <c r="AN47" i="17" s="1"/>
  <c r="AI40" i="17"/>
  <c r="R41" i="17"/>
  <c r="AH41" i="17"/>
  <c r="Q42" i="17"/>
  <c r="D44" i="17"/>
  <c r="D49" i="17" s="1"/>
  <c r="B25" i="17"/>
  <c r="B26" i="17"/>
  <c r="B27" i="17"/>
  <c r="B38" i="17" s="1"/>
  <c r="B47" i="17" s="1"/>
  <c r="B28" i="17"/>
  <c r="B29" i="17"/>
  <c r="B40" i="17" s="1"/>
  <c r="B30" i="17"/>
  <c r="B31" i="17"/>
  <c r="B32" i="17"/>
  <c r="B33" i="17"/>
  <c r="G4" i="17"/>
  <c r="H4" i="17"/>
  <c r="I4" i="17"/>
  <c r="G5" i="17"/>
  <c r="H5" i="17" s="1"/>
  <c r="I5" i="17"/>
  <c r="G6" i="17"/>
  <c r="G26" i="17" s="1"/>
  <c r="I6" i="17"/>
  <c r="G7" i="17"/>
  <c r="H7" i="17" s="1"/>
  <c r="I7" i="17"/>
  <c r="J7" i="17" s="1"/>
  <c r="G8" i="17"/>
  <c r="H8" i="17" s="1"/>
  <c r="I8" i="17"/>
  <c r="G9" i="17"/>
  <c r="I9" i="17"/>
  <c r="G10" i="17"/>
  <c r="G30" i="17" s="1"/>
  <c r="I10" i="17"/>
  <c r="J10" i="17" s="1"/>
  <c r="G11" i="17"/>
  <c r="H11" i="17" s="1"/>
  <c r="I11" i="17"/>
  <c r="I31" i="17"/>
  <c r="I42" i="17" s="1"/>
  <c r="G12" i="17"/>
  <c r="H12" i="17" s="1"/>
  <c r="I12" i="17"/>
  <c r="G13" i="17"/>
  <c r="G33" i="17" s="1"/>
  <c r="G44" i="17" s="1"/>
  <c r="G49" i="17" s="1"/>
  <c r="I13" i="17"/>
  <c r="J13" i="17" s="1"/>
  <c r="G14" i="17"/>
  <c r="I14" i="17"/>
  <c r="I24" i="17" s="1"/>
  <c r="G15" i="17"/>
  <c r="H15" i="17" s="1"/>
  <c r="I15" i="17"/>
  <c r="J15" i="17" s="1"/>
  <c r="G16" i="17"/>
  <c r="I16" i="17"/>
  <c r="G17" i="17"/>
  <c r="H17" i="17" s="1"/>
  <c r="I17" i="17"/>
  <c r="G18" i="17"/>
  <c r="H18" i="17" s="1"/>
  <c r="H28" i="17" s="1"/>
  <c r="I18" i="17"/>
  <c r="G19" i="17"/>
  <c r="H19" i="17" s="1"/>
  <c r="I19" i="17"/>
  <c r="G20" i="17"/>
  <c r="H20" i="17" s="1"/>
  <c r="I20" i="17"/>
  <c r="G21" i="17"/>
  <c r="H21" i="17" s="1"/>
  <c r="I21" i="17"/>
  <c r="G22" i="17"/>
  <c r="I22" i="17"/>
  <c r="G23" i="17"/>
  <c r="H23" i="17" s="1"/>
  <c r="I23" i="17"/>
  <c r="I3" i="17"/>
  <c r="G3" i="17"/>
  <c r="H3" i="17" s="1"/>
  <c r="C58" i="18"/>
  <c r="D58" i="18"/>
  <c r="E58" i="18"/>
  <c r="E105" i="18" s="1"/>
  <c r="F58" i="18"/>
  <c r="F97" i="18" s="1"/>
  <c r="K58" i="18"/>
  <c r="L58" i="18"/>
  <c r="M58" i="18"/>
  <c r="N58" i="18"/>
  <c r="BG58" i="18" s="1"/>
  <c r="O58" i="18"/>
  <c r="P58" i="18"/>
  <c r="BE58" i="18" s="1"/>
  <c r="Q58" i="18"/>
  <c r="R58" i="18"/>
  <c r="S58" i="18"/>
  <c r="T58" i="18"/>
  <c r="U58" i="18"/>
  <c r="V58" i="18"/>
  <c r="W58" i="18"/>
  <c r="X58" i="18"/>
  <c r="Y58" i="18"/>
  <c r="Z58" i="18"/>
  <c r="AA58" i="18"/>
  <c r="AB58" i="18"/>
  <c r="AB101" i="18" s="1"/>
  <c r="AC58" i="18"/>
  <c r="AC101" i="18" s="1"/>
  <c r="AD58" i="18"/>
  <c r="AE58" i="18"/>
  <c r="AF58" i="18"/>
  <c r="AG58" i="18"/>
  <c r="AH58" i="18"/>
  <c r="AI58" i="18"/>
  <c r="AJ58" i="18"/>
  <c r="AJ109" i="18" s="1"/>
  <c r="AK58" i="18"/>
  <c r="AL58" i="18"/>
  <c r="AM58" i="18"/>
  <c r="AN58" i="18"/>
  <c r="AO58" i="18"/>
  <c r="AO97" i="18" s="1"/>
  <c r="AP58" i="18"/>
  <c r="AQ58" i="18"/>
  <c r="BK58" i="18"/>
  <c r="AR58" i="18"/>
  <c r="AS58" i="18"/>
  <c r="AT58" i="18"/>
  <c r="AU58" i="18"/>
  <c r="C59" i="18"/>
  <c r="D59" i="18"/>
  <c r="E59" i="18"/>
  <c r="F59" i="18"/>
  <c r="F87" i="18" s="1"/>
  <c r="K59" i="18"/>
  <c r="L59" i="18"/>
  <c r="M59" i="18"/>
  <c r="N59" i="18"/>
  <c r="BG59" i="18" s="1"/>
  <c r="BG87" i="18" s="1"/>
  <c r="O59" i="18"/>
  <c r="P59" i="18"/>
  <c r="BE59" i="18" s="1"/>
  <c r="BE87" i="18" s="1"/>
  <c r="Q59" i="18"/>
  <c r="R59" i="18"/>
  <c r="S59" i="18"/>
  <c r="S87" i="18" s="1"/>
  <c r="T59" i="18"/>
  <c r="U59" i="18"/>
  <c r="V59" i="18"/>
  <c r="W59" i="18"/>
  <c r="X59" i="18"/>
  <c r="Y59" i="18"/>
  <c r="Z59" i="18"/>
  <c r="AA59" i="18"/>
  <c r="AA87" i="18" s="1"/>
  <c r="AB59" i="18"/>
  <c r="AC59" i="18"/>
  <c r="AD59" i="18"/>
  <c r="AE59" i="18"/>
  <c r="AE87" i="18" s="1"/>
  <c r="AF59" i="18"/>
  <c r="AG59" i="18"/>
  <c r="AH59" i="18"/>
  <c r="AI59" i="18"/>
  <c r="AJ59" i="18"/>
  <c r="AK59" i="18"/>
  <c r="BL59" i="18" s="1"/>
  <c r="AL59" i="18"/>
  <c r="AM59" i="18"/>
  <c r="AN59" i="18"/>
  <c r="AO59" i="18"/>
  <c r="AP59" i="18"/>
  <c r="AQ59" i="18"/>
  <c r="BK59" i="18" s="1"/>
  <c r="BK87" i="18" s="1"/>
  <c r="AR59" i="18"/>
  <c r="BM59" i="18"/>
  <c r="AS59" i="18"/>
  <c r="AT59" i="18"/>
  <c r="AT87" i="18" s="1"/>
  <c r="AU59" i="18"/>
  <c r="C60" i="18"/>
  <c r="C88" i="18" s="1"/>
  <c r="C114" i="18" s="1"/>
  <c r="D60" i="18"/>
  <c r="D88" i="18" s="1"/>
  <c r="D114" i="18"/>
  <c r="E60" i="18"/>
  <c r="F60" i="18"/>
  <c r="K60" i="18"/>
  <c r="L60" i="18"/>
  <c r="M60" i="18"/>
  <c r="N60" i="18"/>
  <c r="N88" i="18" s="1"/>
  <c r="N114" i="18" s="1"/>
  <c r="O60" i="18"/>
  <c r="P60" i="18"/>
  <c r="Q60" i="18"/>
  <c r="R60" i="18"/>
  <c r="S60" i="18"/>
  <c r="T60" i="18"/>
  <c r="U60" i="18"/>
  <c r="V60" i="18"/>
  <c r="W60" i="18"/>
  <c r="X60" i="18"/>
  <c r="X88" i="18" s="1"/>
  <c r="X114" i="18" s="1"/>
  <c r="Y60" i="18"/>
  <c r="Z60" i="18"/>
  <c r="Z88" i="18" s="1"/>
  <c r="Z114" i="18" s="1"/>
  <c r="AA60" i="18"/>
  <c r="AA88" i="18"/>
  <c r="AA114" i="18" s="1"/>
  <c r="AB60" i="18"/>
  <c r="AC60" i="18"/>
  <c r="AD60" i="18"/>
  <c r="BN60" i="18" s="1"/>
  <c r="AE60" i="18"/>
  <c r="AE88" i="18" s="1"/>
  <c r="AE114" i="18" s="1"/>
  <c r="AF60" i="18"/>
  <c r="AG60" i="18"/>
  <c r="AH60" i="18"/>
  <c r="AI60" i="18"/>
  <c r="AJ60" i="18"/>
  <c r="AK60" i="18"/>
  <c r="BL60" i="18"/>
  <c r="AL60" i="18"/>
  <c r="AM60" i="18"/>
  <c r="AN60" i="18"/>
  <c r="AO60" i="18"/>
  <c r="AP60" i="18"/>
  <c r="AQ60" i="18"/>
  <c r="BK60" i="18" s="1"/>
  <c r="AR60" i="18"/>
  <c r="BM60" i="18" s="1"/>
  <c r="AS60" i="18"/>
  <c r="AT60" i="18"/>
  <c r="AU60" i="18"/>
  <c r="C61" i="18"/>
  <c r="C89" i="18" s="1"/>
  <c r="D61" i="18"/>
  <c r="D89" i="18" s="1"/>
  <c r="E61" i="18"/>
  <c r="E89" i="18" s="1"/>
  <c r="F61" i="18"/>
  <c r="K61" i="18"/>
  <c r="L61" i="18"/>
  <c r="M61" i="18"/>
  <c r="N61" i="18"/>
  <c r="O61" i="18"/>
  <c r="P61" i="18"/>
  <c r="Q61" i="18"/>
  <c r="R61" i="18"/>
  <c r="R89" i="18" s="1"/>
  <c r="S61" i="18"/>
  <c r="AX61" i="18" s="1"/>
  <c r="AX89" i="18" s="1"/>
  <c r="T61" i="18"/>
  <c r="U61" i="18"/>
  <c r="V61" i="18"/>
  <c r="V89" i="18" s="1"/>
  <c r="W61" i="18"/>
  <c r="W89" i="18"/>
  <c r="X61" i="18"/>
  <c r="X89" i="18" s="1"/>
  <c r="Y61" i="18"/>
  <c r="Z61" i="18"/>
  <c r="AA61" i="18"/>
  <c r="AB61" i="18"/>
  <c r="AC61" i="18"/>
  <c r="AD61" i="18"/>
  <c r="BN61" i="18" s="1"/>
  <c r="AE61" i="18"/>
  <c r="AE89" i="18" s="1"/>
  <c r="AF61" i="18"/>
  <c r="AG61" i="18"/>
  <c r="AH61" i="18"/>
  <c r="AI61" i="18"/>
  <c r="AJ61" i="18"/>
  <c r="AK61" i="18"/>
  <c r="BL61" i="18" s="1"/>
  <c r="AK89" i="18"/>
  <c r="AL61" i="18"/>
  <c r="AM61" i="18"/>
  <c r="AN61" i="18"/>
  <c r="AO61" i="18"/>
  <c r="AP61" i="18"/>
  <c r="AQ61" i="18"/>
  <c r="AR61" i="18"/>
  <c r="BM61" i="18" s="1"/>
  <c r="AR89" i="18"/>
  <c r="AS61" i="18"/>
  <c r="AS89" i="18" s="1"/>
  <c r="AT61" i="18"/>
  <c r="AU61" i="18"/>
  <c r="C62" i="18"/>
  <c r="AZ62" i="18" s="1"/>
  <c r="D62" i="18"/>
  <c r="D90" i="18" s="1"/>
  <c r="D116" i="18" s="1"/>
  <c r="E62" i="18"/>
  <c r="F62" i="18"/>
  <c r="F90" i="18" s="1"/>
  <c r="F116" i="18" s="1"/>
  <c r="K62" i="18"/>
  <c r="AV62" i="18" s="1"/>
  <c r="L62" i="18"/>
  <c r="M62" i="18"/>
  <c r="N62" i="18"/>
  <c r="BG62" i="18" s="1"/>
  <c r="BG90" i="18" s="1"/>
  <c r="BG116" i="18" s="1"/>
  <c r="O62" i="18"/>
  <c r="AW62" i="18" s="1"/>
  <c r="P62" i="18"/>
  <c r="BE62" i="18" s="1"/>
  <c r="Q62" i="18"/>
  <c r="R62" i="18"/>
  <c r="S62" i="18"/>
  <c r="S90" i="18" s="1"/>
  <c r="S116" i="18" s="1"/>
  <c r="T62" i="18"/>
  <c r="U62" i="18"/>
  <c r="V62" i="18"/>
  <c r="W62" i="18"/>
  <c r="W90" i="18" s="1"/>
  <c r="W116" i="18" s="1"/>
  <c r="X62" i="18"/>
  <c r="Y62" i="18"/>
  <c r="Z62" i="18"/>
  <c r="AA62" i="18"/>
  <c r="AB62" i="18"/>
  <c r="AC62" i="18"/>
  <c r="BJ62" i="18" s="1"/>
  <c r="AC90" i="18"/>
  <c r="AC116" i="18" s="1"/>
  <c r="AD62" i="18"/>
  <c r="AE62" i="18"/>
  <c r="AE90" i="18" s="1"/>
  <c r="AE116" i="18" s="1"/>
  <c r="AF62" i="18"/>
  <c r="AG62" i="18"/>
  <c r="AH62" i="18"/>
  <c r="AH90" i="18" s="1"/>
  <c r="AH116" i="18" s="1"/>
  <c r="AI62" i="18"/>
  <c r="AI90" i="18" s="1"/>
  <c r="AI116" i="18" s="1"/>
  <c r="AJ62" i="18"/>
  <c r="AJ90" i="18" s="1"/>
  <c r="AJ116" i="18" s="1"/>
  <c r="AK62" i="18"/>
  <c r="AL62" i="18"/>
  <c r="AL90" i="18" s="1"/>
  <c r="AL116" i="18" s="1"/>
  <c r="AM62" i="18"/>
  <c r="AN62" i="18"/>
  <c r="AO62" i="18"/>
  <c r="AO90" i="18" s="1"/>
  <c r="AO116" i="18" s="1"/>
  <c r="AP62" i="18"/>
  <c r="AQ62" i="18"/>
  <c r="AR62" i="18"/>
  <c r="BM62" i="18" s="1"/>
  <c r="AS62" i="18"/>
  <c r="AS90" i="18" s="1"/>
  <c r="AS116" i="18" s="1"/>
  <c r="AT62" i="18"/>
  <c r="AT90" i="18" s="1"/>
  <c r="AT116" i="18" s="1"/>
  <c r="AU62" i="18"/>
  <c r="C63" i="18"/>
  <c r="D63" i="18"/>
  <c r="E63" i="18"/>
  <c r="F63" i="18"/>
  <c r="K63" i="18"/>
  <c r="AV63" i="18" s="1"/>
  <c r="L63" i="18"/>
  <c r="M63" i="18"/>
  <c r="N63" i="18"/>
  <c r="BG63" i="18" s="1"/>
  <c r="O63" i="18"/>
  <c r="P63" i="18"/>
  <c r="P91" i="18" s="1"/>
  <c r="Q63" i="18"/>
  <c r="R63" i="18"/>
  <c r="S63" i="18"/>
  <c r="T63" i="18"/>
  <c r="U63" i="18"/>
  <c r="V63" i="18"/>
  <c r="W63" i="18"/>
  <c r="X63" i="18"/>
  <c r="Y63" i="18"/>
  <c r="Z63" i="18"/>
  <c r="AA63" i="18"/>
  <c r="AB63" i="18"/>
  <c r="AC63" i="18"/>
  <c r="AC91" i="18" s="1"/>
  <c r="AD63" i="18"/>
  <c r="AE63" i="18"/>
  <c r="AF63" i="18"/>
  <c r="AG63" i="18"/>
  <c r="AH63" i="18"/>
  <c r="AI63" i="18"/>
  <c r="AJ63" i="18"/>
  <c r="AK63" i="18"/>
  <c r="AL63" i="18"/>
  <c r="AL91" i="18" s="1"/>
  <c r="AM63" i="18"/>
  <c r="AN63" i="18"/>
  <c r="AO63" i="18"/>
  <c r="AP63" i="18"/>
  <c r="AQ63" i="18"/>
  <c r="BK63" i="18" s="1"/>
  <c r="BK91" i="18" s="1"/>
  <c r="AR63" i="18"/>
  <c r="BM63" i="18" s="1"/>
  <c r="AS63" i="18"/>
  <c r="AT63" i="18"/>
  <c r="AU63" i="18"/>
  <c r="C64" i="18"/>
  <c r="D64" i="18"/>
  <c r="E64" i="18"/>
  <c r="F64" i="18"/>
  <c r="F92" i="18" s="1"/>
  <c r="K64" i="18"/>
  <c r="L64" i="18"/>
  <c r="M64" i="18"/>
  <c r="N64" i="18"/>
  <c r="BG64" i="18" s="1"/>
  <c r="BG92" i="18" s="1"/>
  <c r="O64" i="18"/>
  <c r="AW64" i="18" s="1"/>
  <c r="P64" i="18"/>
  <c r="BE64" i="18" s="1"/>
  <c r="Q64" i="18"/>
  <c r="R64" i="18"/>
  <c r="S64" i="18"/>
  <c r="T64" i="18"/>
  <c r="T92" i="18" s="1"/>
  <c r="U64" i="18"/>
  <c r="V64" i="18"/>
  <c r="W64" i="18"/>
  <c r="X64" i="18"/>
  <c r="Y64" i="18"/>
  <c r="Z64" i="18"/>
  <c r="AA64" i="18"/>
  <c r="AB64" i="18"/>
  <c r="AC64" i="18"/>
  <c r="AD64" i="18"/>
  <c r="BN64" i="18" s="1"/>
  <c r="AE64" i="18"/>
  <c r="AE92" i="18"/>
  <c r="AF64" i="18"/>
  <c r="AG64" i="18"/>
  <c r="AH64" i="18"/>
  <c r="AH92" i="18" s="1"/>
  <c r="AI64" i="18"/>
  <c r="AJ64" i="18"/>
  <c r="AJ92" i="18" s="1"/>
  <c r="AK64" i="18"/>
  <c r="BL64" i="18"/>
  <c r="AL64" i="18"/>
  <c r="AM64" i="18"/>
  <c r="AN64" i="18"/>
  <c r="AO64" i="18"/>
  <c r="AP64" i="18"/>
  <c r="AQ64" i="18"/>
  <c r="BK64" i="18" s="1"/>
  <c r="AR64" i="18"/>
  <c r="BM64" i="18" s="1"/>
  <c r="AS64" i="18"/>
  <c r="AT64" i="18"/>
  <c r="AT92" i="18" s="1"/>
  <c r="AU64" i="18"/>
  <c r="C65" i="18"/>
  <c r="D65" i="18"/>
  <c r="D93" i="18" s="1"/>
  <c r="E65" i="18"/>
  <c r="F65" i="18"/>
  <c r="K65" i="18"/>
  <c r="L65" i="18"/>
  <c r="M65" i="18"/>
  <c r="AV65" i="18" s="1"/>
  <c r="AZ65" i="18" s="1"/>
  <c r="N65" i="18"/>
  <c r="BG65" i="18" s="1"/>
  <c r="BG93" i="18" s="1"/>
  <c r="O65" i="18"/>
  <c r="O93" i="18" s="1"/>
  <c r="P65" i="18"/>
  <c r="BE65" i="18" s="1"/>
  <c r="Q65" i="18"/>
  <c r="R65" i="18"/>
  <c r="S65" i="18"/>
  <c r="T65" i="18"/>
  <c r="U65" i="18"/>
  <c r="V65" i="18"/>
  <c r="W65" i="18"/>
  <c r="X65" i="18"/>
  <c r="Y65" i="18"/>
  <c r="Z65" i="18"/>
  <c r="AA65" i="18"/>
  <c r="AA93" i="18" s="1"/>
  <c r="AB65" i="18"/>
  <c r="AC65" i="18"/>
  <c r="AD65" i="18"/>
  <c r="AE65" i="18"/>
  <c r="AE93" i="18" s="1"/>
  <c r="AE117" i="18" s="1"/>
  <c r="AF65" i="18"/>
  <c r="AG65" i="18"/>
  <c r="AH65" i="18"/>
  <c r="AI65" i="18"/>
  <c r="AJ65" i="18"/>
  <c r="AK65" i="18"/>
  <c r="BL65" i="18" s="1"/>
  <c r="AL65" i="18"/>
  <c r="AM65" i="18"/>
  <c r="AM93" i="18" s="1"/>
  <c r="AN65" i="18"/>
  <c r="AO65" i="18"/>
  <c r="AP65" i="18"/>
  <c r="AQ65" i="18"/>
  <c r="BK65" i="18" s="1"/>
  <c r="AR65" i="18"/>
  <c r="BM65" i="18" s="1"/>
  <c r="AS65" i="18"/>
  <c r="AT65" i="18"/>
  <c r="AU65" i="18"/>
  <c r="C66" i="18"/>
  <c r="D66" i="18"/>
  <c r="E66" i="18"/>
  <c r="F66" i="18"/>
  <c r="K66" i="18"/>
  <c r="BI66" i="18" s="1"/>
  <c r="L66" i="18"/>
  <c r="M66" i="18"/>
  <c r="N66" i="18"/>
  <c r="O66" i="18"/>
  <c r="AW66" i="18" s="1"/>
  <c r="P66" i="18"/>
  <c r="BE66" i="18" s="1"/>
  <c r="Q66" i="18"/>
  <c r="AX66" i="18" s="1"/>
  <c r="R66" i="18"/>
  <c r="R94" i="18" s="1"/>
  <c r="S66" i="18"/>
  <c r="T66" i="18"/>
  <c r="T94" i="18" s="1"/>
  <c r="U66" i="18"/>
  <c r="V66" i="18"/>
  <c r="V94" i="18" s="1"/>
  <c r="W66" i="18"/>
  <c r="X66" i="18"/>
  <c r="Y66" i="18"/>
  <c r="Z66" i="18"/>
  <c r="Z94" i="18" s="1"/>
  <c r="AA66" i="18"/>
  <c r="AB66" i="18"/>
  <c r="AC66" i="18"/>
  <c r="AC94" i="18" s="1"/>
  <c r="AD66" i="18"/>
  <c r="AD94" i="18" s="1"/>
  <c r="AE66" i="18"/>
  <c r="AF66" i="18"/>
  <c r="AG66" i="18"/>
  <c r="AH66" i="18"/>
  <c r="AI66" i="18"/>
  <c r="AI94" i="18" s="1"/>
  <c r="AJ66" i="18"/>
  <c r="AJ94" i="18" s="1"/>
  <c r="AK66" i="18"/>
  <c r="BL66" i="18" s="1"/>
  <c r="AL66" i="18"/>
  <c r="AL94" i="18" s="1"/>
  <c r="AM66" i="18"/>
  <c r="AN66" i="18"/>
  <c r="AO66" i="18"/>
  <c r="AP66" i="18"/>
  <c r="AQ66" i="18"/>
  <c r="BK66" i="18" s="1"/>
  <c r="AR66" i="18"/>
  <c r="BM66" i="18" s="1"/>
  <c r="AS66" i="18"/>
  <c r="AS94" i="18" s="1"/>
  <c r="AT66" i="18"/>
  <c r="AT94" i="18" s="1"/>
  <c r="AU66" i="18"/>
  <c r="C67" i="18"/>
  <c r="D67" i="18"/>
  <c r="E67" i="18"/>
  <c r="F67" i="18"/>
  <c r="F95" i="18" s="1"/>
  <c r="K67" i="18"/>
  <c r="L67" i="18"/>
  <c r="M67" i="18"/>
  <c r="BH67" i="18" s="1"/>
  <c r="N67" i="18"/>
  <c r="BG67" i="18" s="1"/>
  <c r="BG95" i="18" s="1"/>
  <c r="O67" i="18"/>
  <c r="BF67" i="18" s="1"/>
  <c r="P67" i="18"/>
  <c r="BE67" i="18" s="1"/>
  <c r="Q67" i="18"/>
  <c r="R67" i="18"/>
  <c r="S67" i="18"/>
  <c r="T67" i="18"/>
  <c r="U67" i="18"/>
  <c r="U95" i="18" s="1"/>
  <c r="V67" i="18"/>
  <c r="W67" i="18"/>
  <c r="X67" i="18"/>
  <c r="Y67" i="18"/>
  <c r="Z67" i="18"/>
  <c r="Z95" i="18" s="1"/>
  <c r="AA67" i="18"/>
  <c r="AB67" i="18"/>
  <c r="AC67" i="18"/>
  <c r="AC95" i="18" s="1"/>
  <c r="AD67" i="18"/>
  <c r="AE67" i="18"/>
  <c r="AE95" i="18" s="1"/>
  <c r="AF67" i="18"/>
  <c r="AG67" i="18"/>
  <c r="AH67" i="18"/>
  <c r="AI67" i="18"/>
  <c r="AJ67" i="18"/>
  <c r="AK67" i="18"/>
  <c r="AL67" i="18"/>
  <c r="AM67" i="18"/>
  <c r="AN67" i="18"/>
  <c r="BN67" i="18" s="1"/>
  <c r="AO67" i="18"/>
  <c r="AP67" i="18"/>
  <c r="AQ67" i="18"/>
  <c r="BK67" i="18" s="1"/>
  <c r="AR67" i="18"/>
  <c r="BM67" i="18" s="1"/>
  <c r="AS67" i="18"/>
  <c r="AT67" i="18"/>
  <c r="AU67" i="18"/>
  <c r="C68" i="18"/>
  <c r="D68" i="18"/>
  <c r="E68" i="18"/>
  <c r="F68" i="18"/>
  <c r="F96" i="18" s="1"/>
  <c r="K68" i="18"/>
  <c r="L68" i="18"/>
  <c r="L96" i="18" s="1"/>
  <c r="M68" i="18"/>
  <c r="N68" i="18"/>
  <c r="BG68" i="18" s="1"/>
  <c r="BG96" i="18" s="1"/>
  <c r="O68" i="18"/>
  <c r="BF68" i="18" s="1"/>
  <c r="P68" i="18"/>
  <c r="BE68" i="18"/>
  <c r="Q68" i="18"/>
  <c r="BJ68" i="18" s="1"/>
  <c r="R68" i="18"/>
  <c r="S68" i="18"/>
  <c r="T68" i="18"/>
  <c r="U68" i="18"/>
  <c r="V68" i="18"/>
  <c r="W68" i="18"/>
  <c r="X68" i="18"/>
  <c r="Y68" i="18"/>
  <c r="Z68" i="18"/>
  <c r="AA68" i="18"/>
  <c r="AB68" i="18"/>
  <c r="AC68" i="18"/>
  <c r="AD68" i="18"/>
  <c r="AE68" i="18"/>
  <c r="AF68" i="18"/>
  <c r="AG68" i="18"/>
  <c r="AH68" i="18"/>
  <c r="AI68" i="18"/>
  <c r="AI96" i="18" s="1"/>
  <c r="AJ68" i="18"/>
  <c r="AK68" i="18"/>
  <c r="BL68" i="18" s="1"/>
  <c r="AL68" i="18"/>
  <c r="AM68" i="18"/>
  <c r="AN68" i="18"/>
  <c r="AO68" i="18"/>
  <c r="AP68" i="18"/>
  <c r="AQ68" i="18"/>
  <c r="BK68" i="18" s="1"/>
  <c r="AR68" i="18"/>
  <c r="BM68" i="18" s="1"/>
  <c r="AS68" i="18"/>
  <c r="AS96" i="18" s="1"/>
  <c r="AT68" i="18"/>
  <c r="AU68" i="18"/>
  <c r="C69" i="18"/>
  <c r="D69" i="18"/>
  <c r="E69" i="18"/>
  <c r="F69" i="18"/>
  <c r="K69" i="18"/>
  <c r="BI69" i="18" s="1"/>
  <c r="L69" i="18"/>
  <c r="BH69" i="18" s="1"/>
  <c r="M69" i="18"/>
  <c r="N69" i="18"/>
  <c r="BG69" i="18" s="1"/>
  <c r="BG97" i="18" s="1"/>
  <c r="O69" i="18"/>
  <c r="AW69" i="18" s="1"/>
  <c r="BA69" i="18" s="1"/>
  <c r="P69" i="18"/>
  <c r="BE69" i="18"/>
  <c r="Q69" i="18"/>
  <c r="R69" i="18"/>
  <c r="S69" i="18"/>
  <c r="T69" i="18"/>
  <c r="U69" i="18"/>
  <c r="V69" i="18"/>
  <c r="V97" i="18" s="1"/>
  <c r="W69" i="18"/>
  <c r="X69" i="18"/>
  <c r="Y69" i="18"/>
  <c r="Z69" i="18"/>
  <c r="Z97" i="18" s="1"/>
  <c r="AA69" i="18"/>
  <c r="AB69" i="18"/>
  <c r="AC69" i="18"/>
  <c r="AD69" i="18"/>
  <c r="AE69" i="18"/>
  <c r="AF69" i="18"/>
  <c r="AG69" i="18"/>
  <c r="AH69" i="18"/>
  <c r="AH97" i="18" s="1"/>
  <c r="AI69" i="18"/>
  <c r="AI97" i="18" s="1"/>
  <c r="AJ69" i="18"/>
  <c r="AK69" i="18"/>
  <c r="BL69" i="18" s="1"/>
  <c r="AL69" i="18"/>
  <c r="AM69" i="18"/>
  <c r="AN69" i="18"/>
  <c r="AO69" i="18"/>
  <c r="AP69" i="18"/>
  <c r="AQ69" i="18"/>
  <c r="BK69" i="18" s="1"/>
  <c r="AR69" i="18"/>
  <c r="BM69" i="18" s="1"/>
  <c r="AS69" i="18"/>
  <c r="AT69" i="18"/>
  <c r="AU69" i="18"/>
  <c r="AY69" i="18" s="1"/>
  <c r="BC69" i="18" s="1"/>
  <c r="C70" i="18"/>
  <c r="D70" i="18"/>
  <c r="E70" i="18"/>
  <c r="E98" i="18" s="1"/>
  <c r="F70" i="18"/>
  <c r="F98" i="18" s="1"/>
  <c r="K70" i="18"/>
  <c r="L70" i="18"/>
  <c r="BH70" i="18" s="1"/>
  <c r="M70" i="18"/>
  <c r="N70" i="18"/>
  <c r="O70" i="18"/>
  <c r="P70" i="18"/>
  <c r="Q70" i="18"/>
  <c r="AX70" i="18" s="1"/>
  <c r="R70" i="18"/>
  <c r="S70" i="18"/>
  <c r="T70" i="18"/>
  <c r="U70" i="18"/>
  <c r="V70" i="18"/>
  <c r="W70" i="18"/>
  <c r="X70" i="18"/>
  <c r="Y70" i="18"/>
  <c r="Z70" i="18"/>
  <c r="AA70" i="18"/>
  <c r="AB70" i="18"/>
  <c r="AC70" i="18"/>
  <c r="AD70" i="18"/>
  <c r="BN70" i="18" s="1"/>
  <c r="AE70" i="18"/>
  <c r="AF70" i="18"/>
  <c r="AG70" i="18"/>
  <c r="AH70" i="18"/>
  <c r="AI70" i="18"/>
  <c r="AJ70" i="18"/>
  <c r="AK70" i="18"/>
  <c r="BL70" i="18" s="1"/>
  <c r="AL70" i="18"/>
  <c r="AM70" i="18"/>
  <c r="AN70" i="18"/>
  <c r="AO70" i="18"/>
  <c r="AP70" i="18"/>
  <c r="AQ70" i="18"/>
  <c r="BK70" i="18" s="1"/>
  <c r="AR70" i="18"/>
  <c r="BM70" i="18"/>
  <c r="AS70" i="18"/>
  <c r="AT70" i="18"/>
  <c r="AT98" i="18" s="1"/>
  <c r="AU70" i="18"/>
  <c r="C71" i="18"/>
  <c r="D71" i="18"/>
  <c r="D99" i="18" s="1"/>
  <c r="E71" i="18"/>
  <c r="F71" i="18"/>
  <c r="K71" i="18"/>
  <c r="K99" i="18" s="1"/>
  <c r="L71" i="18"/>
  <c r="M71" i="18"/>
  <c r="N71" i="18"/>
  <c r="BG71" i="18" s="1"/>
  <c r="BG99" i="18" s="1"/>
  <c r="O71" i="18"/>
  <c r="P71" i="18"/>
  <c r="BE71" i="18" s="1"/>
  <c r="Q71" i="18"/>
  <c r="R71" i="18"/>
  <c r="R99" i="18" s="1"/>
  <c r="S71" i="18"/>
  <c r="T71" i="18"/>
  <c r="T99" i="18" s="1"/>
  <c r="U71" i="18"/>
  <c r="V71" i="18"/>
  <c r="W71" i="18"/>
  <c r="X71" i="18"/>
  <c r="Y71" i="18"/>
  <c r="Z71" i="18"/>
  <c r="AA71" i="18"/>
  <c r="AA99" i="18" s="1"/>
  <c r="AB71" i="18"/>
  <c r="AC71" i="18"/>
  <c r="AD71" i="18"/>
  <c r="AE71" i="18"/>
  <c r="AE99" i="18" s="1"/>
  <c r="AF71" i="18"/>
  <c r="AG71" i="18"/>
  <c r="AH71" i="18"/>
  <c r="AI71" i="18"/>
  <c r="AY71" i="18" s="1"/>
  <c r="BC71" i="18" s="1"/>
  <c r="AJ71" i="18"/>
  <c r="AK71" i="18"/>
  <c r="BL71" i="18" s="1"/>
  <c r="AL71" i="18"/>
  <c r="AM71" i="18"/>
  <c r="AM99" i="18" s="1"/>
  <c r="AN71" i="18"/>
  <c r="AO71" i="18"/>
  <c r="AP71" i="18"/>
  <c r="AQ71" i="18"/>
  <c r="AR71" i="18"/>
  <c r="BM71" i="18" s="1"/>
  <c r="AS71" i="18"/>
  <c r="AT71" i="18"/>
  <c r="AU71" i="18"/>
  <c r="C72" i="18"/>
  <c r="D72" i="18"/>
  <c r="E72" i="18"/>
  <c r="F72" i="18"/>
  <c r="K72" i="18"/>
  <c r="L72" i="18"/>
  <c r="M72" i="18"/>
  <c r="M100" i="18" s="1"/>
  <c r="N72" i="18"/>
  <c r="BG72" i="18" s="1"/>
  <c r="BG100" i="18" s="1"/>
  <c r="O72" i="18"/>
  <c r="P72" i="18"/>
  <c r="BE72" i="18" s="1"/>
  <c r="Q72" i="18"/>
  <c r="BJ72" i="18" s="1"/>
  <c r="R72" i="18"/>
  <c r="R100" i="18" s="1"/>
  <c r="S72" i="18"/>
  <c r="T72" i="18"/>
  <c r="T100" i="18" s="1"/>
  <c r="U72" i="18"/>
  <c r="AY72" i="18" s="1"/>
  <c r="BC72" i="18" s="1"/>
  <c r="V72" i="18"/>
  <c r="W72" i="18"/>
  <c r="BO72" i="18" s="1"/>
  <c r="X72" i="18"/>
  <c r="Y72" i="18"/>
  <c r="Z72" i="18"/>
  <c r="AA72" i="18"/>
  <c r="AB72" i="18"/>
  <c r="AC72" i="18"/>
  <c r="AD72" i="18"/>
  <c r="AE72" i="18"/>
  <c r="AE100" i="18" s="1"/>
  <c r="AF72" i="18"/>
  <c r="AG72" i="18"/>
  <c r="AH72" i="18"/>
  <c r="AI72" i="18"/>
  <c r="AI100" i="18" s="1"/>
  <c r="AJ72" i="18"/>
  <c r="AJ100" i="18" s="1"/>
  <c r="AK72" i="18"/>
  <c r="BL72" i="18" s="1"/>
  <c r="AL72" i="18"/>
  <c r="AM72" i="18"/>
  <c r="AN72" i="18"/>
  <c r="BN72" i="18" s="1"/>
  <c r="AO72" i="18"/>
  <c r="AO100" i="18" s="1"/>
  <c r="AP72" i="18"/>
  <c r="AQ72" i="18"/>
  <c r="BK72" i="18" s="1"/>
  <c r="AR72" i="18"/>
  <c r="BM72" i="18" s="1"/>
  <c r="AS72" i="18"/>
  <c r="AS100" i="18" s="1"/>
  <c r="AT72" i="18"/>
  <c r="AU72" i="18"/>
  <c r="C73" i="18"/>
  <c r="D73" i="18"/>
  <c r="D101" i="18" s="1"/>
  <c r="E73" i="18"/>
  <c r="E101" i="18" s="1"/>
  <c r="F73" i="18"/>
  <c r="F101" i="18" s="1"/>
  <c r="K73" i="18"/>
  <c r="BI73" i="18" s="1"/>
  <c r="BI101" i="18" s="1"/>
  <c r="L73" i="18"/>
  <c r="M73" i="18"/>
  <c r="N73" i="18"/>
  <c r="BG73" i="18" s="1"/>
  <c r="BG101" i="18" s="1"/>
  <c r="O73" i="18"/>
  <c r="BF73" i="18" s="1"/>
  <c r="BF101" i="18" s="1"/>
  <c r="P73" i="18"/>
  <c r="BE73" i="18" s="1"/>
  <c r="Q73" i="18"/>
  <c r="R73" i="18"/>
  <c r="S73" i="18"/>
  <c r="T73" i="18"/>
  <c r="U73" i="18"/>
  <c r="V73" i="18"/>
  <c r="W73" i="18"/>
  <c r="W101" i="18" s="1"/>
  <c r="X73" i="18"/>
  <c r="Y73" i="18"/>
  <c r="Z73" i="18"/>
  <c r="AA73" i="18"/>
  <c r="AB73" i="18"/>
  <c r="AC73" i="18"/>
  <c r="AD73" i="18"/>
  <c r="AE73" i="18"/>
  <c r="AF73" i="18"/>
  <c r="AG73" i="18"/>
  <c r="AH73" i="18"/>
  <c r="AI73" i="18"/>
  <c r="AI101" i="18" s="1"/>
  <c r="AJ73" i="18"/>
  <c r="AJ101" i="18"/>
  <c r="AK73" i="18"/>
  <c r="BL73" i="18" s="1"/>
  <c r="AL73" i="18"/>
  <c r="AM73" i="18"/>
  <c r="AM101" i="18" s="1"/>
  <c r="AN73" i="18"/>
  <c r="AO73" i="18"/>
  <c r="AO101" i="18" s="1"/>
  <c r="AP73" i="18"/>
  <c r="AQ73" i="18"/>
  <c r="BK73" i="18" s="1"/>
  <c r="AR73" i="18"/>
  <c r="BM73" i="18" s="1"/>
  <c r="AS73" i="18"/>
  <c r="AT73" i="18"/>
  <c r="AU73" i="18"/>
  <c r="C74" i="18"/>
  <c r="D74" i="18"/>
  <c r="E74" i="18"/>
  <c r="F74" i="18"/>
  <c r="K74" i="18"/>
  <c r="L74" i="18"/>
  <c r="M74" i="18"/>
  <c r="BH74" i="18" s="1"/>
  <c r="N74" i="18"/>
  <c r="BG74" i="18" s="1"/>
  <c r="BG102" i="18" s="1"/>
  <c r="O74" i="18"/>
  <c r="AW74" i="18" s="1"/>
  <c r="P74" i="18"/>
  <c r="BE74" i="18" s="1"/>
  <c r="Q74" i="18"/>
  <c r="R74" i="18"/>
  <c r="S74" i="18"/>
  <c r="S102" i="18" s="1"/>
  <c r="T74" i="18"/>
  <c r="AX74" i="18" s="1"/>
  <c r="U74" i="18"/>
  <c r="V74" i="18"/>
  <c r="W74" i="18"/>
  <c r="X74" i="18"/>
  <c r="Y74" i="18"/>
  <c r="Z74" i="18"/>
  <c r="AA74" i="18"/>
  <c r="AB74" i="18"/>
  <c r="AC74" i="18"/>
  <c r="BJ74" i="18" s="1"/>
  <c r="AD74" i="18"/>
  <c r="AE74" i="18"/>
  <c r="AE102" i="18" s="1"/>
  <c r="AF74" i="18"/>
  <c r="AG74" i="18"/>
  <c r="AH74" i="18"/>
  <c r="AI74" i="18"/>
  <c r="AJ74" i="18"/>
  <c r="AK74" i="18"/>
  <c r="BL74" i="18" s="1"/>
  <c r="AL74" i="18"/>
  <c r="AM74" i="18"/>
  <c r="AM102" i="18" s="1"/>
  <c r="AN74" i="18"/>
  <c r="AO74" i="18"/>
  <c r="AP74" i="18"/>
  <c r="AQ74" i="18"/>
  <c r="AR74" i="18"/>
  <c r="AS74" i="18"/>
  <c r="AT74" i="18"/>
  <c r="AU74" i="18"/>
  <c r="C75" i="18"/>
  <c r="D75" i="18"/>
  <c r="E75" i="18"/>
  <c r="E103" i="18" s="1"/>
  <c r="F75" i="18"/>
  <c r="F103" i="18" s="1"/>
  <c r="K75" i="18"/>
  <c r="L75" i="18"/>
  <c r="M75" i="18"/>
  <c r="N75" i="18"/>
  <c r="BG75" i="18" s="1"/>
  <c r="BG103" i="18" s="1"/>
  <c r="O75" i="18"/>
  <c r="BF75" i="18" s="1"/>
  <c r="P75" i="18"/>
  <c r="BE75" i="18" s="1"/>
  <c r="Q75" i="18"/>
  <c r="R75" i="18"/>
  <c r="S75" i="18"/>
  <c r="T75" i="18"/>
  <c r="U75" i="18"/>
  <c r="V75" i="18"/>
  <c r="W75" i="18"/>
  <c r="BO75" i="18" s="1"/>
  <c r="X75" i="18"/>
  <c r="Y75" i="18"/>
  <c r="Z75" i="18"/>
  <c r="AA75" i="18"/>
  <c r="AA103" i="18" s="1"/>
  <c r="AB75" i="18"/>
  <c r="AC75" i="18"/>
  <c r="AD75" i="18"/>
  <c r="AE75" i="18"/>
  <c r="AF75" i="18"/>
  <c r="AG75" i="18"/>
  <c r="AH75" i="18"/>
  <c r="AI75" i="18"/>
  <c r="AJ75" i="18"/>
  <c r="AK75" i="18"/>
  <c r="BL75" i="18" s="1"/>
  <c r="AL75" i="18"/>
  <c r="AL103" i="18" s="1"/>
  <c r="AM75" i="18"/>
  <c r="AN75" i="18"/>
  <c r="AO75" i="18"/>
  <c r="AO103" i="18" s="1"/>
  <c r="AP75" i="18"/>
  <c r="AQ75" i="18"/>
  <c r="BK75" i="18" s="1"/>
  <c r="AR75" i="18"/>
  <c r="BM75" i="18" s="1"/>
  <c r="AS75" i="18"/>
  <c r="AS103" i="18" s="1"/>
  <c r="AT75" i="18"/>
  <c r="AT103" i="18" s="1"/>
  <c r="AU75" i="18"/>
  <c r="C76" i="18"/>
  <c r="D76" i="18"/>
  <c r="E76" i="18"/>
  <c r="F76" i="18"/>
  <c r="K76" i="18"/>
  <c r="L76" i="18"/>
  <c r="M76" i="18"/>
  <c r="BH76" i="18" s="1"/>
  <c r="N76" i="18"/>
  <c r="O76" i="18"/>
  <c r="P76" i="18"/>
  <c r="Q76" i="18"/>
  <c r="AX76" i="18" s="1"/>
  <c r="R76" i="18"/>
  <c r="S76" i="18"/>
  <c r="T76" i="18"/>
  <c r="U76" i="18"/>
  <c r="V76" i="18"/>
  <c r="W76" i="18"/>
  <c r="X76" i="18"/>
  <c r="Y76" i="18"/>
  <c r="Z76" i="18"/>
  <c r="AA76" i="18"/>
  <c r="AB76" i="18"/>
  <c r="AC76" i="18"/>
  <c r="AC104" i="18" s="1"/>
  <c r="AD76" i="18"/>
  <c r="AE76" i="18"/>
  <c r="AF76" i="18"/>
  <c r="AG76" i="18"/>
  <c r="AH76" i="18"/>
  <c r="AI76" i="18"/>
  <c r="AJ76" i="18"/>
  <c r="AK76" i="18"/>
  <c r="BL76" i="18" s="1"/>
  <c r="AL76" i="18"/>
  <c r="AM76" i="18"/>
  <c r="AN76" i="18"/>
  <c r="AN104" i="18" s="1"/>
  <c r="AO76" i="18"/>
  <c r="AP76" i="18"/>
  <c r="AQ76" i="18"/>
  <c r="BK76" i="18" s="1"/>
  <c r="AR76" i="18"/>
  <c r="BM76" i="18" s="1"/>
  <c r="AS76" i="18"/>
  <c r="AS104" i="18" s="1"/>
  <c r="AT76" i="18"/>
  <c r="AU76" i="18"/>
  <c r="C77" i="18"/>
  <c r="C105" i="18" s="1"/>
  <c r="D77" i="18"/>
  <c r="D105" i="18" s="1"/>
  <c r="E77" i="18"/>
  <c r="F77" i="18"/>
  <c r="K77" i="18"/>
  <c r="L77" i="18"/>
  <c r="L105" i="18" s="1"/>
  <c r="M77" i="18"/>
  <c r="N77" i="18"/>
  <c r="BG77" i="18" s="1"/>
  <c r="BG105" i="18" s="1"/>
  <c r="O77" i="18"/>
  <c r="P77" i="18"/>
  <c r="Q77" i="18"/>
  <c r="R77" i="18"/>
  <c r="S77" i="18"/>
  <c r="T77" i="18"/>
  <c r="T105" i="18" s="1"/>
  <c r="U77" i="18"/>
  <c r="V77" i="18"/>
  <c r="V105" i="18" s="1"/>
  <c r="W77" i="18"/>
  <c r="X77" i="18"/>
  <c r="Y77" i="18"/>
  <c r="Z77" i="18"/>
  <c r="AA77" i="18"/>
  <c r="AB77" i="18"/>
  <c r="AB105" i="18" s="1"/>
  <c r="AC77" i="18"/>
  <c r="AD77" i="18"/>
  <c r="AE77" i="18"/>
  <c r="AE105" i="18" s="1"/>
  <c r="AF77" i="18"/>
  <c r="AG77" i="18"/>
  <c r="AH77" i="18"/>
  <c r="AI77" i="18"/>
  <c r="AJ77" i="18"/>
  <c r="AJ105" i="18" s="1"/>
  <c r="AK77" i="18"/>
  <c r="BL77" i="18" s="1"/>
  <c r="AL77" i="18"/>
  <c r="AL105" i="18"/>
  <c r="AM77" i="18"/>
  <c r="AN77" i="18"/>
  <c r="AO77" i="18"/>
  <c r="AP77" i="18"/>
  <c r="AQ77" i="18"/>
  <c r="BK77" i="18" s="1"/>
  <c r="BK105" i="18" s="1"/>
  <c r="AR77" i="18"/>
  <c r="BM77" i="18"/>
  <c r="AS77" i="18"/>
  <c r="AS105" i="18"/>
  <c r="AT77" i="18"/>
  <c r="AT105" i="18"/>
  <c r="AU77" i="18"/>
  <c r="C78" i="18"/>
  <c r="D78" i="18"/>
  <c r="D106" i="18" s="1"/>
  <c r="E78" i="18"/>
  <c r="E106" i="18" s="1"/>
  <c r="F78" i="18"/>
  <c r="K78" i="18"/>
  <c r="L78" i="18"/>
  <c r="M78" i="18"/>
  <c r="N78" i="18"/>
  <c r="BG78" i="18" s="1"/>
  <c r="BG106" i="18" s="1"/>
  <c r="O78" i="18"/>
  <c r="O106" i="18" s="1"/>
  <c r="P78" i="18"/>
  <c r="BE78" i="18" s="1"/>
  <c r="Q78" i="18"/>
  <c r="R78" i="18"/>
  <c r="S78" i="18"/>
  <c r="T78" i="18"/>
  <c r="U78" i="18"/>
  <c r="V78" i="18"/>
  <c r="V106" i="18" s="1"/>
  <c r="W78" i="18"/>
  <c r="W106" i="18" s="1"/>
  <c r="X78" i="18"/>
  <c r="Y78" i="18"/>
  <c r="Z78" i="18"/>
  <c r="Z106" i="18" s="1"/>
  <c r="AA78" i="18"/>
  <c r="AA106" i="18" s="1"/>
  <c r="AB78" i="18"/>
  <c r="AB106" i="18" s="1"/>
  <c r="AC78" i="18"/>
  <c r="AD78" i="18"/>
  <c r="AE78" i="18"/>
  <c r="AE106" i="18" s="1"/>
  <c r="AF78" i="18"/>
  <c r="AG78" i="18"/>
  <c r="AH78" i="18"/>
  <c r="AH106" i="18" s="1"/>
  <c r="AI78" i="18"/>
  <c r="AJ78" i="18"/>
  <c r="AK78" i="18"/>
  <c r="BL78" i="18" s="1"/>
  <c r="AL78" i="18"/>
  <c r="AL106" i="18" s="1"/>
  <c r="AM78" i="18"/>
  <c r="AN78" i="18"/>
  <c r="AN106" i="18" s="1"/>
  <c r="AO78" i="18"/>
  <c r="AP78" i="18"/>
  <c r="AQ78" i="18"/>
  <c r="BK78" i="18" s="1"/>
  <c r="AR78" i="18"/>
  <c r="AS78" i="18"/>
  <c r="AT78" i="18"/>
  <c r="AU78" i="18"/>
  <c r="C79" i="18"/>
  <c r="C107" i="18" s="1"/>
  <c r="D79" i="18"/>
  <c r="E79" i="18"/>
  <c r="F79" i="18"/>
  <c r="K79" i="18"/>
  <c r="L79" i="18"/>
  <c r="BH79" i="18" s="1"/>
  <c r="M79" i="18"/>
  <c r="N79" i="18"/>
  <c r="O79" i="18"/>
  <c r="AW79" i="18" s="1"/>
  <c r="P79" i="18"/>
  <c r="BE79" i="18" s="1"/>
  <c r="BE107" i="18" s="1"/>
  <c r="Q79" i="18"/>
  <c r="Q107" i="18" s="1"/>
  <c r="R79" i="18"/>
  <c r="S79" i="18"/>
  <c r="T79" i="18"/>
  <c r="U79" i="18"/>
  <c r="V79" i="18"/>
  <c r="W79" i="18"/>
  <c r="X79" i="18"/>
  <c r="Y79" i="18"/>
  <c r="Z79" i="18"/>
  <c r="AA79" i="18"/>
  <c r="AB79" i="18"/>
  <c r="AC79" i="18"/>
  <c r="AC107" i="18"/>
  <c r="AD79" i="18"/>
  <c r="AE79" i="18"/>
  <c r="AE107" i="18" s="1"/>
  <c r="AF79" i="18"/>
  <c r="AG79" i="18"/>
  <c r="AH79" i="18"/>
  <c r="AH107" i="18" s="1"/>
  <c r="AI79" i="18"/>
  <c r="AJ79" i="18"/>
  <c r="AJ107" i="18" s="1"/>
  <c r="AK79" i="18"/>
  <c r="BL79" i="18" s="1"/>
  <c r="AL79" i="18"/>
  <c r="AL107" i="18" s="1"/>
  <c r="AM79" i="18"/>
  <c r="AN79" i="18"/>
  <c r="AN107" i="18" s="1"/>
  <c r="AO79" i="18"/>
  <c r="AO107" i="18" s="1"/>
  <c r="AP79" i="18"/>
  <c r="AQ79" i="18"/>
  <c r="BK79" i="18" s="1"/>
  <c r="AR79" i="18"/>
  <c r="AS79" i="18"/>
  <c r="AT79" i="18"/>
  <c r="AU79" i="18"/>
  <c r="C80" i="18"/>
  <c r="D80" i="18"/>
  <c r="E80" i="18"/>
  <c r="F80" i="18"/>
  <c r="K80" i="18"/>
  <c r="L80" i="18"/>
  <c r="M80" i="18"/>
  <c r="N80" i="18"/>
  <c r="BG80" i="18" s="1"/>
  <c r="BG108" i="18" s="1"/>
  <c r="O80" i="18"/>
  <c r="BF80" i="18" s="1"/>
  <c r="P80" i="18"/>
  <c r="BE80" i="18" s="1"/>
  <c r="Q80" i="18"/>
  <c r="R80" i="18"/>
  <c r="R108" i="18" s="1"/>
  <c r="S80" i="18"/>
  <c r="T80" i="18"/>
  <c r="U80" i="18"/>
  <c r="V80" i="18"/>
  <c r="V108" i="18" s="1"/>
  <c r="W80" i="18"/>
  <c r="X80" i="18"/>
  <c r="Y80" i="18"/>
  <c r="Z80" i="18"/>
  <c r="Z108" i="18" s="1"/>
  <c r="AA80" i="18"/>
  <c r="AA108" i="18" s="1"/>
  <c r="AB80" i="18"/>
  <c r="AC80" i="18"/>
  <c r="AD80" i="18"/>
  <c r="AE80" i="18"/>
  <c r="AE108" i="18" s="1"/>
  <c r="AF80" i="18"/>
  <c r="AF108" i="18" s="1"/>
  <c r="AG80" i="18"/>
  <c r="AH80" i="18"/>
  <c r="AH108" i="18" s="1"/>
  <c r="AI80" i="18"/>
  <c r="AJ80" i="18"/>
  <c r="AK80" i="18"/>
  <c r="BL80" i="18" s="1"/>
  <c r="AL80" i="18"/>
  <c r="AL108" i="18" s="1"/>
  <c r="AM80" i="18"/>
  <c r="AN80" i="18"/>
  <c r="AO80" i="18"/>
  <c r="AP80" i="18"/>
  <c r="AQ80" i="18"/>
  <c r="AR80" i="18"/>
  <c r="BM80" i="18" s="1"/>
  <c r="AS80" i="18"/>
  <c r="AS108" i="18" s="1"/>
  <c r="AT80" i="18"/>
  <c r="AU80" i="18"/>
  <c r="C81" i="18"/>
  <c r="D81" i="18"/>
  <c r="D109" i="18" s="1"/>
  <c r="E81" i="18"/>
  <c r="F81" i="18"/>
  <c r="F109" i="18" s="1"/>
  <c r="K81" i="18"/>
  <c r="L81" i="18"/>
  <c r="BH81" i="18" s="1"/>
  <c r="M81" i="18"/>
  <c r="N81" i="18"/>
  <c r="O81" i="18"/>
  <c r="P81" i="18"/>
  <c r="BE81" i="18" s="1"/>
  <c r="Q81" i="18"/>
  <c r="R81" i="18"/>
  <c r="R109" i="18" s="1"/>
  <c r="S81" i="18"/>
  <c r="T81" i="18"/>
  <c r="U81" i="18"/>
  <c r="V81" i="18"/>
  <c r="W81" i="18"/>
  <c r="X81" i="18"/>
  <c r="Y81" i="18"/>
  <c r="Z81" i="18"/>
  <c r="AA81" i="18"/>
  <c r="AB81" i="18"/>
  <c r="AC81" i="18"/>
  <c r="AD81" i="18"/>
  <c r="AD109" i="18" s="1"/>
  <c r="AE81" i="18"/>
  <c r="AF81" i="18"/>
  <c r="AF109" i="18" s="1"/>
  <c r="AG81" i="18"/>
  <c r="AH81" i="18"/>
  <c r="AI81" i="18"/>
  <c r="AJ81" i="18"/>
  <c r="AK81" i="18"/>
  <c r="BL81" i="18" s="1"/>
  <c r="AL81" i="18"/>
  <c r="AL109" i="18" s="1"/>
  <c r="AM81" i="18"/>
  <c r="AN81" i="18"/>
  <c r="AO81" i="18"/>
  <c r="AO109" i="18" s="1"/>
  <c r="AP81" i="18"/>
  <c r="AQ81" i="18"/>
  <c r="BK81" i="18" s="1"/>
  <c r="AR81" i="18"/>
  <c r="BM81" i="18" s="1"/>
  <c r="AS81" i="18"/>
  <c r="AS109" i="18" s="1"/>
  <c r="AT81" i="18"/>
  <c r="AT109" i="18" s="1"/>
  <c r="AU81" i="18"/>
  <c r="C82" i="18"/>
  <c r="D82" i="18"/>
  <c r="E82" i="18"/>
  <c r="F82" i="18"/>
  <c r="F110" i="18" s="1"/>
  <c r="K82" i="18"/>
  <c r="L82" i="18"/>
  <c r="L110" i="18" s="1"/>
  <c r="M82" i="18"/>
  <c r="M110" i="18" s="1"/>
  <c r="N82" i="18"/>
  <c r="BG82" i="18" s="1"/>
  <c r="BG110" i="18" s="1"/>
  <c r="O82" i="18"/>
  <c r="AW82" i="18" s="1"/>
  <c r="P82" i="18"/>
  <c r="BE82" i="18"/>
  <c r="Q82" i="18"/>
  <c r="R82" i="18"/>
  <c r="S82" i="18"/>
  <c r="T82" i="18"/>
  <c r="U82" i="18"/>
  <c r="V82" i="18"/>
  <c r="W82" i="18"/>
  <c r="X82" i="18"/>
  <c r="Y82" i="18"/>
  <c r="Z82" i="18"/>
  <c r="AA82" i="18"/>
  <c r="AB82" i="18"/>
  <c r="AB110" i="18" s="1"/>
  <c r="AC82" i="18"/>
  <c r="AD82" i="18"/>
  <c r="AE82" i="18"/>
  <c r="AF82" i="18"/>
  <c r="AF110" i="18" s="1"/>
  <c r="AG82" i="18"/>
  <c r="AH82" i="18"/>
  <c r="AI82" i="18"/>
  <c r="AJ82" i="18"/>
  <c r="AK82" i="18"/>
  <c r="BL82" i="18" s="1"/>
  <c r="AL82" i="18"/>
  <c r="AL110" i="18" s="1"/>
  <c r="AM82" i="18"/>
  <c r="AN82" i="18"/>
  <c r="AO82" i="18"/>
  <c r="AO110" i="18"/>
  <c r="AP82" i="18"/>
  <c r="AQ82" i="18"/>
  <c r="BK82" i="18" s="1"/>
  <c r="AR82" i="18"/>
  <c r="BM82" i="18" s="1"/>
  <c r="AS82" i="18"/>
  <c r="AS110" i="18" s="1"/>
  <c r="AT82" i="18"/>
  <c r="AT110" i="18" s="1"/>
  <c r="AU82" i="18"/>
  <c r="C83" i="18"/>
  <c r="D83" i="18"/>
  <c r="E83" i="18"/>
  <c r="F83" i="18"/>
  <c r="K83" i="18"/>
  <c r="L83" i="18"/>
  <c r="M83" i="18"/>
  <c r="BH83" i="18" s="1"/>
  <c r="N83" i="18"/>
  <c r="BG83" i="18" s="1"/>
  <c r="BG111" i="18" s="1"/>
  <c r="O83" i="18"/>
  <c r="P83" i="18"/>
  <c r="Q83" i="18"/>
  <c r="AX83" i="18" s="1"/>
  <c r="R83" i="18"/>
  <c r="S83" i="18"/>
  <c r="T83" i="18"/>
  <c r="U83" i="18"/>
  <c r="AY83" i="18" s="1"/>
  <c r="BC83" i="18" s="1"/>
  <c r="V83" i="18"/>
  <c r="V111" i="18" s="1"/>
  <c r="W83" i="18"/>
  <c r="X83" i="18"/>
  <c r="Y83" i="18"/>
  <c r="Z83" i="18"/>
  <c r="AA83" i="18"/>
  <c r="AA111" i="18" s="1"/>
  <c r="AB83" i="18"/>
  <c r="AB111" i="18"/>
  <c r="AC83" i="18"/>
  <c r="AD83" i="18"/>
  <c r="AE83" i="18"/>
  <c r="AE111" i="18"/>
  <c r="AF83" i="18"/>
  <c r="AG83" i="18"/>
  <c r="AH83" i="18"/>
  <c r="AI83" i="18"/>
  <c r="AJ83" i="18"/>
  <c r="AK83" i="18"/>
  <c r="BL83" i="18"/>
  <c r="AL83" i="18"/>
  <c r="AL111" i="18"/>
  <c r="AM83" i="18"/>
  <c r="AN83" i="18"/>
  <c r="BN83" i="18" s="1"/>
  <c r="AO83" i="18"/>
  <c r="AO111" i="18" s="1"/>
  <c r="AP83" i="18"/>
  <c r="AQ83" i="18"/>
  <c r="BK83" i="18" s="1"/>
  <c r="AR83" i="18"/>
  <c r="BM83" i="18"/>
  <c r="AS83" i="18"/>
  <c r="AS111" i="18"/>
  <c r="AT83" i="18"/>
  <c r="AU83" i="18"/>
  <c r="AU111" i="18" s="1"/>
  <c r="C84" i="18"/>
  <c r="C112" i="18" s="1"/>
  <c r="D84" i="18"/>
  <c r="D112" i="18" s="1"/>
  <c r="E84" i="18"/>
  <c r="F84" i="18"/>
  <c r="K84" i="18"/>
  <c r="L84" i="18"/>
  <c r="M84" i="18"/>
  <c r="N84" i="18"/>
  <c r="BG84" i="18" s="1"/>
  <c r="BG112" i="18" s="1"/>
  <c r="O84" i="18"/>
  <c r="BF84" i="18" s="1"/>
  <c r="P84" i="18"/>
  <c r="BE84" i="18" s="1"/>
  <c r="Q84" i="18"/>
  <c r="R84" i="18"/>
  <c r="R112" i="18" s="1"/>
  <c r="S84" i="18"/>
  <c r="T84" i="18"/>
  <c r="U84" i="18"/>
  <c r="U112" i="18" s="1"/>
  <c r="V84" i="18"/>
  <c r="W84" i="18"/>
  <c r="BO84" i="18" s="1"/>
  <c r="X84" i="18"/>
  <c r="Y84" i="18"/>
  <c r="Z84" i="18"/>
  <c r="Z112" i="18" s="1"/>
  <c r="AA84" i="18"/>
  <c r="AB84" i="18"/>
  <c r="AC84" i="18"/>
  <c r="AC112" i="18" s="1"/>
  <c r="AD84" i="18"/>
  <c r="AE84" i="18"/>
  <c r="AF84" i="18"/>
  <c r="AG84" i="18"/>
  <c r="AH84" i="18"/>
  <c r="AH112" i="18" s="1"/>
  <c r="AI84" i="18"/>
  <c r="AI112" i="18" s="1"/>
  <c r="AJ84" i="18"/>
  <c r="AK84" i="18"/>
  <c r="BL84" i="18" s="1"/>
  <c r="AL84" i="18"/>
  <c r="AM84" i="18"/>
  <c r="AM112" i="18" s="1"/>
  <c r="AN84" i="18"/>
  <c r="AO84" i="18"/>
  <c r="AP84" i="18"/>
  <c r="AQ84" i="18"/>
  <c r="BK84" i="18"/>
  <c r="AR84" i="18"/>
  <c r="AS84" i="18"/>
  <c r="AT84" i="18"/>
  <c r="AT112" i="18" s="1"/>
  <c r="AU84" i="18"/>
  <c r="B59" i="18"/>
  <c r="B60" i="18"/>
  <c r="B61" i="18"/>
  <c r="B62" i="18"/>
  <c r="B63" i="18"/>
  <c r="B91" i="18" s="1"/>
  <c r="B64" i="18"/>
  <c r="B65" i="18"/>
  <c r="B66" i="18"/>
  <c r="B67" i="18"/>
  <c r="B68" i="18"/>
  <c r="B69" i="18"/>
  <c r="B70" i="18"/>
  <c r="B71" i="18"/>
  <c r="B72" i="18"/>
  <c r="B73" i="18"/>
  <c r="B74" i="18"/>
  <c r="B75" i="18"/>
  <c r="B76" i="18"/>
  <c r="B77" i="18"/>
  <c r="B78" i="18"/>
  <c r="B79" i="18"/>
  <c r="B80" i="18"/>
  <c r="B81" i="18"/>
  <c r="B82" i="18"/>
  <c r="B83" i="18"/>
  <c r="B84" i="18"/>
  <c r="B58" i="18"/>
  <c r="G4" i="18"/>
  <c r="H4" i="18"/>
  <c r="I4" i="18"/>
  <c r="G5" i="18"/>
  <c r="I5" i="18"/>
  <c r="G6" i="18"/>
  <c r="H6" i="18" s="1"/>
  <c r="I6" i="18"/>
  <c r="G7" i="18"/>
  <c r="I7" i="18"/>
  <c r="G8" i="18"/>
  <c r="H8" i="18" s="1"/>
  <c r="I8" i="18"/>
  <c r="G9" i="18"/>
  <c r="H9" i="18" s="1"/>
  <c r="I9" i="18"/>
  <c r="G10" i="18"/>
  <c r="I10" i="18"/>
  <c r="G11" i="18"/>
  <c r="I11" i="18"/>
  <c r="G12" i="18"/>
  <c r="H12" i="18" s="1"/>
  <c r="I12" i="18"/>
  <c r="G13" i="18"/>
  <c r="I13" i="18"/>
  <c r="G14" i="18"/>
  <c r="H14" i="18" s="1"/>
  <c r="I14" i="18"/>
  <c r="G15" i="18"/>
  <c r="I15" i="18"/>
  <c r="G16" i="18"/>
  <c r="H16" i="18" s="1"/>
  <c r="I16" i="18"/>
  <c r="G17" i="18"/>
  <c r="H17" i="18" s="1"/>
  <c r="H71" i="18" s="1"/>
  <c r="I17" i="18"/>
  <c r="G18" i="18"/>
  <c r="H18" i="18" s="1"/>
  <c r="I18" i="18"/>
  <c r="G19" i="18"/>
  <c r="I19" i="18"/>
  <c r="G20" i="18"/>
  <c r="H20" i="18" s="1"/>
  <c r="H74" i="18" s="1"/>
  <c r="I20" i="18"/>
  <c r="G21" i="18"/>
  <c r="H21" i="18" s="1"/>
  <c r="H75" i="18" s="1"/>
  <c r="I21" i="18"/>
  <c r="G22" i="18"/>
  <c r="I22" i="18"/>
  <c r="G23" i="18"/>
  <c r="I23" i="18"/>
  <c r="J23" i="18" s="1"/>
  <c r="G24" i="18"/>
  <c r="H24" i="18" s="1"/>
  <c r="I24" i="18"/>
  <c r="G25" i="18"/>
  <c r="I25" i="18"/>
  <c r="I79" i="18" s="1"/>
  <c r="G26" i="18"/>
  <c r="I26" i="18"/>
  <c r="J26" i="18" s="1"/>
  <c r="G27" i="18"/>
  <c r="H27" i="18" s="1"/>
  <c r="I27" i="18"/>
  <c r="G28" i="18"/>
  <c r="H28" i="18" s="1"/>
  <c r="I28" i="18"/>
  <c r="G29" i="18"/>
  <c r="I29" i="18"/>
  <c r="G30" i="18"/>
  <c r="H30" i="18" s="1"/>
  <c r="I30" i="18"/>
  <c r="G31" i="18"/>
  <c r="I31" i="18"/>
  <c r="G32" i="18"/>
  <c r="H32" i="18" s="1"/>
  <c r="I32" i="18"/>
  <c r="G33" i="18"/>
  <c r="G60" i="18" s="1"/>
  <c r="I33" i="18"/>
  <c r="G34" i="18"/>
  <c r="H34" i="18" s="1"/>
  <c r="I34" i="18"/>
  <c r="J34" i="18" s="1"/>
  <c r="G35" i="18"/>
  <c r="H35" i="18" s="1"/>
  <c r="I35" i="18"/>
  <c r="G36" i="18"/>
  <c r="I36" i="18"/>
  <c r="G37" i="18"/>
  <c r="H37" i="18" s="1"/>
  <c r="I37" i="18"/>
  <c r="G38" i="18"/>
  <c r="H38" i="18" s="1"/>
  <c r="I38" i="18"/>
  <c r="G39" i="18"/>
  <c r="I39" i="18"/>
  <c r="G40" i="18"/>
  <c r="H40" i="18" s="1"/>
  <c r="I40" i="18"/>
  <c r="G41" i="18"/>
  <c r="H41" i="18" s="1"/>
  <c r="I41" i="18"/>
  <c r="G42" i="18"/>
  <c r="H42" i="18" s="1"/>
  <c r="I42" i="18"/>
  <c r="J42" i="18" s="1"/>
  <c r="G43" i="18"/>
  <c r="H43" i="18" s="1"/>
  <c r="I43" i="18"/>
  <c r="G44" i="18"/>
  <c r="H44" i="18" s="1"/>
  <c r="I44" i="18"/>
  <c r="G45" i="18"/>
  <c r="I45" i="18"/>
  <c r="G46" i="18"/>
  <c r="H46" i="18" s="1"/>
  <c r="I46" i="18"/>
  <c r="J46" i="18" s="1"/>
  <c r="G47" i="18"/>
  <c r="H47" i="18" s="1"/>
  <c r="I47" i="18"/>
  <c r="G48" i="18"/>
  <c r="H48" i="18" s="1"/>
  <c r="I48" i="18"/>
  <c r="G49" i="18"/>
  <c r="H49" i="18" s="1"/>
  <c r="I49" i="18"/>
  <c r="G50" i="18"/>
  <c r="I50" i="18"/>
  <c r="G51" i="18"/>
  <c r="H51" i="18" s="1"/>
  <c r="I51" i="18"/>
  <c r="G52" i="18"/>
  <c r="H52" i="18" s="1"/>
  <c r="I52" i="18"/>
  <c r="G53" i="18"/>
  <c r="H53" i="18" s="1"/>
  <c r="I53" i="18"/>
  <c r="G54" i="18"/>
  <c r="H54" i="18" s="1"/>
  <c r="I54" i="18"/>
  <c r="G55" i="18"/>
  <c r="I55" i="18"/>
  <c r="G56" i="18"/>
  <c r="H56" i="18" s="1"/>
  <c r="I56" i="18"/>
  <c r="G57" i="18"/>
  <c r="H57" i="18" s="1"/>
  <c r="H84" i="18" s="1"/>
  <c r="I57" i="18"/>
  <c r="I3" i="18"/>
  <c r="G3" i="18"/>
  <c r="C76" i="19"/>
  <c r="D76" i="19"/>
  <c r="E76" i="19"/>
  <c r="F76" i="19"/>
  <c r="F116" i="19" s="1"/>
  <c r="K76" i="19"/>
  <c r="L76" i="19"/>
  <c r="M76" i="19"/>
  <c r="N76" i="19"/>
  <c r="O76" i="19"/>
  <c r="P76" i="19"/>
  <c r="Q76" i="19"/>
  <c r="R76" i="19"/>
  <c r="S76" i="19"/>
  <c r="S126" i="19" s="1"/>
  <c r="T76" i="19"/>
  <c r="U76" i="19"/>
  <c r="V76" i="19"/>
  <c r="W76" i="19"/>
  <c r="BO76" i="19" s="1"/>
  <c r="X76" i="19"/>
  <c r="Y76" i="19"/>
  <c r="Z76" i="19"/>
  <c r="AA76" i="19"/>
  <c r="AA129" i="19" s="1"/>
  <c r="AB76" i="19"/>
  <c r="AC76" i="19"/>
  <c r="AD76" i="19"/>
  <c r="AE76" i="19"/>
  <c r="BJ76" i="19" s="1"/>
  <c r="AF76" i="19"/>
  <c r="AG76" i="19"/>
  <c r="AH76" i="19"/>
  <c r="AI76" i="19"/>
  <c r="AJ76" i="19"/>
  <c r="AK76" i="19"/>
  <c r="BL76" i="19" s="1"/>
  <c r="AL76" i="19"/>
  <c r="AM76" i="19"/>
  <c r="AM131" i="19" s="1"/>
  <c r="AN76" i="19"/>
  <c r="AO76" i="19"/>
  <c r="AP76" i="19"/>
  <c r="AQ76" i="19"/>
  <c r="AQ144" i="19" s="1"/>
  <c r="AR76" i="19"/>
  <c r="AS76" i="19"/>
  <c r="AT76" i="19"/>
  <c r="AU76" i="19"/>
  <c r="C77" i="19"/>
  <c r="C114" i="19" s="1"/>
  <c r="D77" i="19"/>
  <c r="D114" i="19"/>
  <c r="E77" i="19"/>
  <c r="E114" i="19" s="1"/>
  <c r="F77" i="19"/>
  <c r="K77" i="19"/>
  <c r="L77" i="19"/>
  <c r="M77" i="19"/>
  <c r="N77" i="19"/>
  <c r="BG77" i="19" s="1"/>
  <c r="O77" i="19"/>
  <c r="P77" i="19"/>
  <c r="BE77" i="19" s="1"/>
  <c r="Q77" i="19"/>
  <c r="AX77" i="19" s="1"/>
  <c r="R77" i="19"/>
  <c r="S77" i="19"/>
  <c r="T77" i="19"/>
  <c r="U77" i="19"/>
  <c r="V77" i="19"/>
  <c r="V114" i="19" s="1"/>
  <c r="W77" i="19"/>
  <c r="X77" i="19"/>
  <c r="Y77" i="19"/>
  <c r="Z77" i="19"/>
  <c r="AA77" i="19"/>
  <c r="AB77" i="19"/>
  <c r="AC77" i="19"/>
  <c r="AC114" i="19" s="1"/>
  <c r="AD77" i="19"/>
  <c r="AD114" i="19" s="1"/>
  <c r="AE77" i="19"/>
  <c r="AF77" i="19"/>
  <c r="AG77" i="19"/>
  <c r="AG114" i="19" s="1"/>
  <c r="AH77" i="19"/>
  <c r="AI77" i="19"/>
  <c r="AJ77" i="19"/>
  <c r="AJ114" i="19" s="1"/>
  <c r="AK77" i="19"/>
  <c r="BL77" i="19" s="1"/>
  <c r="AL77" i="19"/>
  <c r="AL114" i="19" s="1"/>
  <c r="AM77" i="19"/>
  <c r="AN77" i="19"/>
  <c r="AO77" i="19"/>
  <c r="AO114" i="19" s="1"/>
  <c r="AP77" i="19"/>
  <c r="AQ77" i="19"/>
  <c r="BK77" i="19" s="1"/>
  <c r="AR77" i="19"/>
  <c r="BM77" i="19" s="1"/>
  <c r="AS77" i="19"/>
  <c r="AT77" i="19"/>
  <c r="AU77" i="19"/>
  <c r="C78" i="19"/>
  <c r="C115" i="19"/>
  <c r="D78" i="19"/>
  <c r="E78" i="19"/>
  <c r="F78" i="19"/>
  <c r="K78" i="19"/>
  <c r="L78" i="19"/>
  <c r="M78" i="19"/>
  <c r="N78" i="19"/>
  <c r="BG78" i="19" s="1"/>
  <c r="O78" i="19"/>
  <c r="O115" i="19" s="1"/>
  <c r="P78" i="19"/>
  <c r="BE78" i="19" s="1"/>
  <c r="Q78" i="19"/>
  <c r="R78" i="19"/>
  <c r="S78" i="19"/>
  <c r="T78" i="19"/>
  <c r="U78" i="19"/>
  <c r="U115" i="19" s="1"/>
  <c r="V78" i="19"/>
  <c r="V115" i="19"/>
  <c r="W78" i="19"/>
  <c r="X78" i="19"/>
  <c r="Y78" i="19"/>
  <c r="Z78" i="19"/>
  <c r="AA78" i="19"/>
  <c r="AB78" i="19"/>
  <c r="AC78" i="19"/>
  <c r="AD78" i="19"/>
  <c r="AD115" i="19" s="1"/>
  <c r="AE78" i="19"/>
  <c r="AF78" i="19"/>
  <c r="AG78" i="19"/>
  <c r="AH78" i="19"/>
  <c r="AI78" i="19"/>
  <c r="AJ78" i="19"/>
  <c r="AK78" i="19"/>
  <c r="AL78" i="19"/>
  <c r="AM78" i="19"/>
  <c r="AN78" i="19"/>
  <c r="AO78" i="19"/>
  <c r="AO115" i="19" s="1"/>
  <c r="AP78" i="19"/>
  <c r="AQ78" i="19"/>
  <c r="BK78" i="19" s="1"/>
  <c r="AR78" i="19"/>
  <c r="BM78" i="19" s="1"/>
  <c r="AS78" i="19"/>
  <c r="AS115" i="19" s="1"/>
  <c r="AT78" i="19"/>
  <c r="AU78" i="19"/>
  <c r="C79" i="19"/>
  <c r="D79" i="19"/>
  <c r="E79" i="19"/>
  <c r="F79" i="19"/>
  <c r="K79" i="19"/>
  <c r="BI79" i="19" s="1"/>
  <c r="L79" i="19"/>
  <c r="M79" i="19"/>
  <c r="M116" i="19"/>
  <c r="N79" i="19"/>
  <c r="BG79" i="19" s="1"/>
  <c r="O79" i="19"/>
  <c r="O116" i="19" s="1"/>
  <c r="P79" i="19"/>
  <c r="BE79" i="19" s="1"/>
  <c r="Q79" i="19"/>
  <c r="Q116" i="19" s="1"/>
  <c r="R79" i="19"/>
  <c r="S79" i="19"/>
  <c r="T79" i="19"/>
  <c r="U79" i="19"/>
  <c r="V79" i="19"/>
  <c r="W79" i="19"/>
  <c r="BO79" i="19" s="1"/>
  <c r="BO116" i="19" s="1"/>
  <c r="X79" i="19"/>
  <c r="Y79" i="19"/>
  <c r="Z79" i="19"/>
  <c r="AA79" i="19"/>
  <c r="AB79" i="19"/>
  <c r="AC79" i="19"/>
  <c r="AD79" i="19"/>
  <c r="AE79" i="19"/>
  <c r="AE116" i="19" s="1"/>
  <c r="AF79" i="19"/>
  <c r="AG79" i="19"/>
  <c r="AG116" i="19" s="1"/>
  <c r="AH79" i="19"/>
  <c r="AI79" i="19"/>
  <c r="AJ79" i="19"/>
  <c r="AK79" i="19"/>
  <c r="BL79" i="19" s="1"/>
  <c r="AL79" i="19"/>
  <c r="AM79" i="19"/>
  <c r="AN79" i="19"/>
  <c r="AO79" i="19"/>
  <c r="AO116" i="19" s="1"/>
  <c r="AP79" i="19"/>
  <c r="AQ79" i="19"/>
  <c r="BK79" i="19" s="1"/>
  <c r="AR79" i="19"/>
  <c r="AS79" i="19"/>
  <c r="AS116" i="19" s="1"/>
  <c r="AT79" i="19"/>
  <c r="AU79" i="19"/>
  <c r="C80" i="19"/>
  <c r="C117" i="19" s="1"/>
  <c r="D80" i="19"/>
  <c r="E80" i="19"/>
  <c r="F80" i="19"/>
  <c r="K80" i="19"/>
  <c r="L80" i="19"/>
  <c r="L117" i="19" s="1"/>
  <c r="M80" i="19"/>
  <c r="M117" i="19" s="1"/>
  <c r="N80" i="19"/>
  <c r="BG80" i="19" s="1"/>
  <c r="O80" i="19"/>
  <c r="O117" i="19" s="1"/>
  <c r="P80" i="19"/>
  <c r="BE80" i="19" s="1"/>
  <c r="Q80" i="19"/>
  <c r="R80" i="19"/>
  <c r="S80" i="19"/>
  <c r="T80" i="19"/>
  <c r="T117" i="19" s="1"/>
  <c r="U80" i="19"/>
  <c r="U117" i="19" s="1"/>
  <c r="V80" i="19"/>
  <c r="W80" i="19"/>
  <c r="W117" i="19" s="1"/>
  <c r="X80" i="19"/>
  <c r="Y80" i="19"/>
  <c r="Y117" i="19" s="1"/>
  <c r="Z80" i="19"/>
  <c r="AA80" i="19"/>
  <c r="AB80" i="19"/>
  <c r="AC80" i="19"/>
  <c r="AD80" i="19"/>
  <c r="AD117" i="19" s="1"/>
  <c r="AE80" i="19"/>
  <c r="BJ80" i="19" s="1"/>
  <c r="BJ117" i="19" s="1"/>
  <c r="AF80" i="19"/>
  <c r="AG80" i="19"/>
  <c r="AH80" i="19"/>
  <c r="AI80" i="19"/>
  <c r="AI117" i="19"/>
  <c r="AJ80" i="19"/>
  <c r="AK80" i="19"/>
  <c r="AL80" i="19"/>
  <c r="AM80" i="19"/>
  <c r="AN80" i="19"/>
  <c r="AO80" i="19"/>
  <c r="AO117" i="19" s="1"/>
  <c r="AP80" i="19"/>
  <c r="AQ80" i="19"/>
  <c r="AR80" i="19"/>
  <c r="BM80" i="19" s="1"/>
  <c r="AS80" i="19"/>
  <c r="AT80" i="19"/>
  <c r="AU80" i="19"/>
  <c r="C81" i="19"/>
  <c r="C118" i="19" s="1"/>
  <c r="D81" i="19"/>
  <c r="E81" i="19"/>
  <c r="F81" i="19"/>
  <c r="K81" i="19"/>
  <c r="L81" i="19"/>
  <c r="M81" i="19"/>
  <c r="M118" i="19" s="1"/>
  <c r="N81" i="19"/>
  <c r="BG81" i="19" s="1"/>
  <c r="O81" i="19"/>
  <c r="P81" i="19"/>
  <c r="BE81" i="19"/>
  <c r="Q81" i="19"/>
  <c r="AX81" i="19" s="1"/>
  <c r="R81" i="19"/>
  <c r="S81" i="19"/>
  <c r="T81" i="19"/>
  <c r="T118" i="19" s="1"/>
  <c r="U81" i="19"/>
  <c r="U118" i="19"/>
  <c r="V81" i="19"/>
  <c r="V118" i="19"/>
  <c r="W81" i="19"/>
  <c r="W118" i="19" s="1"/>
  <c r="X81" i="19"/>
  <c r="Y81" i="19"/>
  <c r="Z81" i="19"/>
  <c r="AA81" i="19"/>
  <c r="AB81" i="19"/>
  <c r="AC81" i="19"/>
  <c r="AD81" i="19"/>
  <c r="BN81" i="19" s="1"/>
  <c r="AE81" i="19"/>
  <c r="AF81" i="19"/>
  <c r="AG81" i="19"/>
  <c r="AH81" i="19"/>
  <c r="AI81" i="19"/>
  <c r="AJ81" i="19"/>
  <c r="AK81" i="19"/>
  <c r="BL81" i="19"/>
  <c r="AL81" i="19"/>
  <c r="AM81" i="19"/>
  <c r="AN81" i="19"/>
  <c r="AO81" i="19"/>
  <c r="AO118" i="19" s="1"/>
  <c r="AP81" i="19"/>
  <c r="AQ81" i="19"/>
  <c r="BK81" i="19" s="1"/>
  <c r="AR81" i="19"/>
  <c r="BM81" i="19" s="1"/>
  <c r="AS81" i="19"/>
  <c r="AS118" i="19" s="1"/>
  <c r="AT81" i="19"/>
  <c r="AU81" i="19"/>
  <c r="C82" i="19"/>
  <c r="C119" i="19" s="1"/>
  <c r="D82" i="19"/>
  <c r="E82" i="19"/>
  <c r="F82" i="19"/>
  <c r="K82" i="19"/>
  <c r="L82" i="19"/>
  <c r="AV82" i="19" s="1"/>
  <c r="M82" i="19"/>
  <c r="M119" i="19" s="1"/>
  <c r="N82" i="19"/>
  <c r="BG82" i="19" s="1"/>
  <c r="O82" i="19"/>
  <c r="O119" i="19" s="1"/>
  <c r="P82" i="19"/>
  <c r="BE82" i="19"/>
  <c r="Q82" i="19"/>
  <c r="R82" i="19"/>
  <c r="S82" i="19"/>
  <c r="S119" i="19" s="1"/>
  <c r="T82" i="19"/>
  <c r="U82" i="19"/>
  <c r="V82" i="19"/>
  <c r="V119" i="19"/>
  <c r="W82" i="19"/>
  <c r="W119" i="19"/>
  <c r="X82" i="19"/>
  <c r="Y82" i="19"/>
  <c r="Z82" i="19"/>
  <c r="AA82" i="19"/>
  <c r="AB82" i="19"/>
  <c r="AB119" i="19"/>
  <c r="AC82" i="19"/>
  <c r="AD82" i="19"/>
  <c r="AD119" i="19" s="1"/>
  <c r="AE82" i="19"/>
  <c r="AF82" i="19"/>
  <c r="AG82" i="19"/>
  <c r="AH82" i="19"/>
  <c r="AI82" i="19"/>
  <c r="AJ82" i="19"/>
  <c r="AK82" i="19"/>
  <c r="AL82" i="19"/>
  <c r="AL119" i="19" s="1"/>
  <c r="AM82" i="19"/>
  <c r="AN82" i="19"/>
  <c r="AO82" i="19"/>
  <c r="AO119" i="19" s="1"/>
  <c r="AP82" i="19"/>
  <c r="AP119" i="19" s="1"/>
  <c r="AQ82" i="19"/>
  <c r="BK82" i="19" s="1"/>
  <c r="AR82" i="19"/>
  <c r="BM82" i="19" s="1"/>
  <c r="AS82" i="19"/>
  <c r="AT82" i="19"/>
  <c r="AT119" i="19" s="1"/>
  <c r="AU82" i="19"/>
  <c r="C83" i="19"/>
  <c r="C120" i="19"/>
  <c r="D83" i="19"/>
  <c r="E83" i="19"/>
  <c r="F83" i="19"/>
  <c r="K83" i="19"/>
  <c r="L83" i="19"/>
  <c r="M83" i="19"/>
  <c r="M120" i="19" s="1"/>
  <c r="N83" i="19"/>
  <c r="O83" i="19"/>
  <c r="O120" i="19" s="1"/>
  <c r="P83" i="19"/>
  <c r="BE83" i="19" s="1"/>
  <c r="Q83" i="19"/>
  <c r="R83" i="19"/>
  <c r="S83" i="19"/>
  <c r="T83" i="19"/>
  <c r="U83" i="19"/>
  <c r="U120" i="19" s="1"/>
  <c r="V83" i="19"/>
  <c r="W83" i="19"/>
  <c r="W120" i="19" s="1"/>
  <c r="X83" i="19"/>
  <c r="Y83" i="19"/>
  <c r="Z83" i="19"/>
  <c r="AA83" i="19"/>
  <c r="AA120" i="19"/>
  <c r="AB83" i="19"/>
  <c r="AC83" i="19"/>
  <c r="AD83" i="19"/>
  <c r="BN83" i="19" s="1"/>
  <c r="BN120" i="19" s="1"/>
  <c r="AE83" i="19"/>
  <c r="AF83" i="19"/>
  <c r="AG83" i="19"/>
  <c r="AG120" i="19" s="1"/>
  <c r="AH83" i="19"/>
  <c r="AI83" i="19"/>
  <c r="AI120" i="19" s="1"/>
  <c r="AJ83" i="19"/>
  <c r="AK83" i="19"/>
  <c r="BL83" i="19" s="1"/>
  <c r="BL120" i="19" s="1"/>
  <c r="AL83" i="19"/>
  <c r="AM83" i="19"/>
  <c r="AN83" i="19"/>
  <c r="AO83" i="19"/>
  <c r="AO120" i="19" s="1"/>
  <c r="AP83" i="19"/>
  <c r="AQ83" i="19"/>
  <c r="BK83" i="19" s="1"/>
  <c r="AR83" i="19"/>
  <c r="BM83" i="19" s="1"/>
  <c r="AS83" i="19"/>
  <c r="AS120" i="19" s="1"/>
  <c r="AT83" i="19"/>
  <c r="AU83" i="19"/>
  <c r="C84" i="19"/>
  <c r="C121" i="19" s="1"/>
  <c r="D84" i="19"/>
  <c r="E84" i="19"/>
  <c r="F84" i="19"/>
  <c r="K84" i="19"/>
  <c r="L84" i="19"/>
  <c r="AV84" i="19" s="1"/>
  <c r="M84" i="19"/>
  <c r="M121" i="19" s="1"/>
  <c r="N84" i="19"/>
  <c r="BG84" i="19" s="1"/>
  <c r="O84" i="19"/>
  <c r="P84" i="19"/>
  <c r="BE84" i="19" s="1"/>
  <c r="Q84" i="19"/>
  <c r="R84" i="19"/>
  <c r="S84" i="19"/>
  <c r="T84" i="19"/>
  <c r="U84" i="19"/>
  <c r="U121" i="19" s="1"/>
  <c r="V84" i="19"/>
  <c r="W84" i="19"/>
  <c r="X84" i="19"/>
  <c r="Y84" i="19"/>
  <c r="Z84" i="19"/>
  <c r="AA84" i="19"/>
  <c r="AB84" i="19"/>
  <c r="AC84" i="19"/>
  <c r="AC121" i="19" s="1"/>
  <c r="AD84" i="19"/>
  <c r="AE84" i="19"/>
  <c r="AF84" i="19"/>
  <c r="AG84" i="19"/>
  <c r="AH84" i="19"/>
  <c r="AI84" i="19"/>
  <c r="AJ84" i="19"/>
  <c r="AK84" i="19"/>
  <c r="AL84" i="19"/>
  <c r="AM84" i="19"/>
  <c r="AM121" i="19"/>
  <c r="AN84" i="19"/>
  <c r="AO84" i="19"/>
  <c r="AO121" i="19" s="1"/>
  <c r="AP84" i="19"/>
  <c r="AQ84" i="19"/>
  <c r="BK84" i="19" s="1"/>
  <c r="AR84" i="19"/>
  <c r="BM84" i="19" s="1"/>
  <c r="AS84" i="19"/>
  <c r="AS121" i="19"/>
  <c r="AT84" i="19"/>
  <c r="AT121" i="19" s="1"/>
  <c r="AU84" i="19"/>
  <c r="C85" i="19"/>
  <c r="C122" i="19" s="1"/>
  <c r="D85" i="19"/>
  <c r="E85" i="19"/>
  <c r="F85" i="19"/>
  <c r="K85" i="19"/>
  <c r="L85" i="19"/>
  <c r="M85" i="19"/>
  <c r="N85" i="19"/>
  <c r="BG85" i="19" s="1"/>
  <c r="O85" i="19"/>
  <c r="P85" i="19"/>
  <c r="AW85" i="19" s="1"/>
  <c r="Q85" i="19"/>
  <c r="BJ85" i="19" s="1"/>
  <c r="R85" i="19"/>
  <c r="S85" i="19"/>
  <c r="T85" i="19"/>
  <c r="U85" i="19"/>
  <c r="V85" i="19"/>
  <c r="W85" i="19"/>
  <c r="X85" i="19"/>
  <c r="X122" i="19"/>
  <c r="Y85" i="19"/>
  <c r="Z85" i="19"/>
  <c r="AA85" i="19"/>
  <c r="AB85" i="19"/>
  <c r="AB122" i="19" s="1"/>
  <c r="AC85" i="19"/>
  <c r="AC122" i="19" s="1"/>
  <c r="AD85" i="19"/>
  <c r="AD122" i="19" s="1"/>
  <c r="AE85" i="19"/>
  <c r="AE122" i="19"/>
  <c r="AF85" i="19"/>
  <c r="AG85" i="19"/>
  <c r="AH85" i="19"/>
  <c r="AI85" i="19"/>
  <c r="AI122" i="19"/>
  <c r="AJ85" i="19"/>
  <c r="AK85" i="19"/>
  <c r="BL85" i="19" s="1"/>
  <c r="AL85" i="19"/>
  <c r="AL122" i="19" s="1"/>
  <c r="AM85" i="19"/>
  <c r="AM122" i="19" s="1"/>
  <c r="AN85" i="19"/>
  <c r="AO85" i="19"/>
  <c r="AO122" i="19" s="1"/>
  <c r="AP85" i="19"/>
  <c r="AP122" i="19"/>
  <c r="AQ85" i="19"/>
  <c r="BK85" i="19" s="1"/>
  <c r="AR85" i="19"/>
  <c r="AS85" i="19"/>
  <c r="AS122" i="19" s="1"/>
  <c r="AT85" i="19"/>
  <c r="AU85" i="19"/>
  <c r="AU122" i="19" s="1"/>
  <c r="C86" i="19"/>
  <c r="C123" i="19"/>
  <c r="D86" i="19"/>
  <c r="E86" i="19"/>
  <c r="F86" i="19"/>
  <c r="K86" i="19"/>
  <c r="L86" i="19"/>
  <c r="M86" i="19"/>
  <c r="M123" i="19" s="1"/>
  <c r="N86" i="19"/>
  <c r="O86" i="19"/>
  <c r="O123" i="19" s="1"/>
  <c r="P86" i="19"/>
  <c r="BE86" i="19" s="1"/>
  <c r="Q86" i="19"/>
  <c r="Q123" i="19" s="1"/>
  <c r="R86" i="19"/>
  <c r="S86" i="19"/>
  <c r="T86" i="19"/>
  <c r="U86" i="19"/>
  <c r="U123" i="19" s="1"/>
  <c r="V86" i="19"/>
  <c r="V123" i="19"/>
  <c r="W86" i="19"/>
  <c r="W123" i="19" s="1"/>
  <c r="X86" i="19"/>
  <c r="Y86" i="19"/>
  <c r="Z86" i="19"/>
  <c r="AA86" i="19"/>
  <c r="AB86" i="19"/>
  <c r="AC86" i="19"/>
  <c r="AC123" i="19"/>
  <c r="AD86" i="19"/>
  <c r="AD123" i="19" s="1"/>
  <c r="AE86" i="19"/>
  <c r="AF86" i="19"/>
  <c r="AG86" i="19"/>
  <c r="AH86" i="19"/>
  <c r="AI86" i="19"/>
  <c r="AJ86" i="19"/>
  <c r="AK86" i="19"/>
  <c r="AL86" i="19"/>
  <c r="AM86" i="19"/>
  <c r="AN86" i="19"/>
  <c r="AO86" i="19"/>
  <c r="AO123" i="19" s="1"/>
  <c r="AP86" i="19"/>
  <c r="AQ86" i="19"/>
  <c r="BK86" i="19" s="1"/>
  <c r="AR86" i="19"/>
  <c r="BM86" i="19" s="1"/>
  <c r="AS86" i="19"/>
  <c r="AS123" i="19" s="1"/>
  <c r="AT86" i="19"/>
  <c r="AU86" i="19"/>
  <c r="C87" i="19"/>
  <c r="C124" i="19" s="1"/>
  <c r="D87" i="19"/>
  <c r="E87" i="19"/>
  <c r="F87" i="19"/>
  <c r="K87" i="19"/>
  <c r="AV87" i="19" s="1"/>
  <c r="AZ87" i="19" s="1"/>
  <c r="L87" i="19"/>
  <c r="M87" i="19"/>
  <c r="M124" i="19" s="1"/>
  <c r="N87" i="19"/>
  <c r="BG87" i="19"/>
  <c r="O87" i="19"/>
  <c r="O124" i="19"/>
  <c r="P87" i="19"/>
  <c r="BE87" i="19" s="1"/>
  <c r="Q87" i="19"/>
  <c r="R87" i="19"/>
  <c r="S87" i="19"/>
  <c r="T87" i="19"/>
  <c r="U87" i="19"/>
  <c r="U124" i="19" s="1"/>
  <c r="V87" i="19"/>
  <c r="W87" i="19"/>
  <c r="X87" i="19"/>
  <c r="X124" i="19" s="1"/>
  <c r="Y87" i="19"/>
  <c r="Y124" i="19" s="1"/>
  <c r="Z87" i="19"/>
  <c r="AA87" i="19"/>
  <c r="AA124" i="19" s="1"/>
  <c r="AB87" i="19"/>
  <c r="AC87" i="19"/>
  <c r="AC124" i="19" s="1"/>
  <c r="AD87" i="19"/>
  <c r="BN87" i="19" s="1"/>
  <c r="AE87" i="19"/>
  <c r="AF87" i="19"/>
  <c r="AG87" i="19"/>
  <c r="AH87" i="19"/>
  <c r="AI87" i="19"/>
  <c r="AI124" i="19" s="1"/>
  <c r="AJ87" i="19"/>
  <c r="AK87" i="19"/>
  <c r="BL87" i="19" s="1"/>
  <c r="BL124" i="19" s="1"/>
  <c r="AL87" i="19"/>
  <c r="AM87" i="19"/>
  <c r="AN87" i="19"/>
  <c r="AO87" i="19"/>
  <c r="AO124" i="19" s="1"/>
  <c r="AP87" i="19"/>
  <c r="AP124" i="19" s="1"/>
  <c r="AQ87" i="19"/>
  <c r="AR87" i="19"/>
  <c r="AS87" i="19"/>
  <c r="AS124" i="19" s="1"/>
  <c r="AT87" i="19"/>
  <c r="AT124" i="19" s="1"/>
  <c r="AU87" i="19"/>
  <c r="C88" i="19"/>
  <c r="D88" i="19"/>
  <c r="E88" i="19"/>
  <c r="F88" i="19"/>
  <c r="K88" i="19"/>
  <c r="L88" i="19"/>
  <c r="M88" i="19"/>
  <c r="M125" i="19" s="1"/>
  <c r="N88" i="19"/>
  <c r="O88" i="19"/>
  <c r="P88" i="19"/>
  <c r="BE88" i="19" s="1"/>
  <c r="Q88" i="19"/>
  <c r="R88" i="19"/>
  <c r="S88" i="19"/>
  <c r="T88" i="19"/>
  <c r="AX88" i="19" s="1"/>
  <c r="U88" i="19"/>
  <c r="U125" i="19" s="1"/>
  <c r="V88" i="19"/>
  <c r="W88" i="19"/>
  <c r="W125" i="19"/>
  <c r="X88" i="19"/>
  <c r="Y88" i="19"/>
  <c r="Z88" i="19"/>
  <c r="AA88" i="19"/>
  <c r="AB88" i="19"/>
  <c r="AC88" i="19"/>
  <c r="AC125" i="19" s="1"/>
  <c r="AD88" i="19"/>
  <c r="AE88" i="19"/>
  <c r="AE125" i="19" s="1"/>
  <c r="AF88" i="19"/>
  <c r="AG88" i="19"/>
  <c r="AH88" i="19"/>
  <c r="AI88" i="19"/>
  <c r="AI125" i="19" s="1"/>
  <c r="AJ88" i="19"/>
  <c r="AK88" i="19"/>
  <c r="AK125" i="19" s="1"/>
  <c r="AL88" i="19"/>
  <c r="AM88" i="19"/>
  <c r="AN88" i="19"/>
  <c r="AO88" i="19"/>
  <c r="AO125" i="19" s="1"/>
  <c r="AP88" i="19"/>
  <c r="AQ88" i="19"/>
  <c r="AR88" i="19"/>
  <c r="BM88" i="19" s="1"/>
  <c r="AS88" i="19"/>
  <c r="AT88" i="19"/>
  <c r="AU88" i="19"/>
  <c r="AU125" i="19" s="1"/>
  <c r="C89" i="19"/>
  <c r="C126" i="19" s="1"/>
  <c r="D89" i="19"/>
  <c r="E89" i="19"/>
  <c r="F89" i="19"/>
  <c r="K89" i="19"/>
  <c r="L89" i="19"/>
  <c r="M89" i="19"/>
  <c r="M126" i="19" s="1"/>
  <c r="N89" i="19"/>
  <c r="BG89" i="19" s="1"/>
  <c r="O89" i="19"/>
  <c r="O126" i="19" s="1"/>
  <c r="P89" i="19"/>
  <c r="AW89" i="19" s="1"/>
  <c r="Q89" i="19"/>
  <c r="Q126" i="19" s="1"/>
  <c r="R89" i="19"/>
  <c r="S89" i="19"/>
  <c r="T89" i="19"/>
  <c r="U89" i="19"/>
  <c r="U126" i="19" s="1"/>
  <c r="V89" i="19"/>
  <c r="W89" i="19"/>
  <c r="W126" i="19" s="1"/>
  <c r="X89" i="19"/>
  <c r="Y89" i="19"/>
  <c r="Y126" i="19" s="1"/>
  <c r="Z89" i="19"/>
  <c r="AA89" i="19"/>
  <c r="AB89" i="19"/>
  <c r="AC89" i="19"/>
  <c r="AC126" i="19"/>
  <c r="AD89" i="19"/>
  <c r="AE89" i="19"/>
  <c r="AF89" i="19"/>
  <c r="AG89" i="19"/>
  <c r="AH89" i="19"/>
  <c r="AI89" i="19"/>
  <c r="AJ89" i="19"/>
  <c r="AK89" i="19"/>
  <c r="BL89" i="19" s="1"/>
  <c r="AL89" i="19"/>
  <c r="AM89" i="19"/>
  <c r="AN89" i="19"/>
  <c r="AO89" i="19"/>
  <c r="AO126" i="19" s="1"/>
  <c r="AP89" i="19"/>
  <c r="AQ89" i="19"/>
  <c r="AR89" i="19"/>
  <c r="BM89" i="19" s="1"/>
  <c r="AS89" i="19"/>
  <c r="AT89" i="19"/>
  <c r="AT126" i="19" s="1"/>
  <c r="AU89" i="19"/>
  <c r="C90" i="19"/>
  <c r="C127" i="19" s="1"/>
  <c r="D90" i="19"/>
  <c r="E90" i="19"/>
  <c r="F90" i="19"/>
  <c r="K90" i="19"/>
  <c r="L90" i="19"/>
  <c r="M90" i="19"/>
  <c r="M127" i="19" s="1"/>
  <c r="N90" i="19"/>
  <c r="BG90" i="19"/>
  <c r="O90" i="19"/>
  <c r="O127" i="19" s="1"/>
  <c r="P90" i="19"/>
  <c r="BE90" i="19" s="1"/>
  <c r="Q90" i="19"/>
  <c r="Q127" i="19" s="1"/>
  <c r="R90" i="19"/>
  <c r="S90" i="19"/>
  <c r="T90" i="19"/>
  <c r="U90" i="19"/>
  <c r="V90" i="19"/>
  <c r="AY90" i="19" s="1"/>
  <c r="W90" i="19"/>
  <c r="X90" i="19"/>
  <c r="Y90" i="19"/>
  <c r="Y127" i="19" s="1"/>
  <c r="Z90" i="19"/>
  <c r="AA90" i="19"/>
  <c r="AB90" i="19"/>
  <c r="AC90" i="19"/>
  <c r="AC127" i="19" s="1"/>
  <c r="AD90" i="19"/>
  <c r="AD127" i="19" s="1"/>
  <c r="AE90" i="19"/>
  <c r="AF90" i="19"/>
  <c r="AF127" i="19" s="1"/>
  <c r="AG90" i="19"/>
  <c r="AH90" i="19"/>
  <c r="AI90" i="19"/>
  <c r="AJ90" i="19"/>
  <c r="AJ127" i="19" s="1"/>
  <c r="AK90" i="19"/>
  <c r="AL90" i="19"/>
  <c r="AL127" i="19" s="1"/>
  <c r="AM90" i="19"/>
  <c r="AN90" i="19"/>
  <c r="AO90" i="19"/>
  <c r="AO127" i="19" s="1"/>
  <c r="AP90" i="19"/>
  <c r="AQ90" i="19"/>
  <c r="BK90" i="19" s="1"/>
  <c r="AR90" i="19"/>
  <c r="BM90" i="19" s="1"/>
  <c r="AS90" i="19"/>
  <c r="AS127" i="19" s="1"/>
  <c r="AT90" i="19"/>
  <c r="AU90" i="19"/>
  <c r="AU127" i="19"/>
  <c r="C91" i="19"/>
  <c r="C128" i="19" s="1"/>
  <c r="D91" i="19"/>
  <c r="E91" i="19"/>
  <c r="F91" i="19"/>
  <c r="K91" i="19"/>
  <c r="BI91" i="19" s="1"/>
  <c r="L91" i="19"/>
  <c r="M91" i="19"/>
  <c r="M128" i="19" s="1"/>
  <c r="N91" i="19"/>
  <c r="BG91" i="19" s="1"/>
  <c r="O91" i="19"/>
  <c r="O128" i="19" s="1"/>
  <c r="P91" i="19"/>
  <c r="BE91" i="19" s="1"/>
  <c r="Q91" i="19"/>
  <c r="R91" i="19"/>
  <c r="S91" i="19"/>
  <c r="S128" i="19" s="1"/>
  <c r="T91" i="19"/>
  <c r="U91" i="19"/>
  <c r="U128" i="19"/>
  <c r="V91" i="19"/>
  <c r="W91" i="19"/>
  <c r="X91" i="19"/>
  <c r="Y91" i="19"/>
  <c r="Z91" i="19"/>
  <c r="AA91" i="19"/>
  <c r="AB91" i="19"/>
  <c r="AB128" i="19" s="1"/>
  <c r="AC91" i="19"/>
  <c r="AC128" i="19" s="1"/>
  <c r="AD91" i="19"/>
  <c r="AE91" i="19"/>
  <c r="AF91" i="19"/>
  <c r="AG91" i="19"/>
  <c r="AH91" i="19"/>
  <c r="AI91" i="19"/>
  <c r="AJ91" i="19"/>
  <c r="AK91" i="19"/>
  <c r="BL91" i="19" s="1"/>
  <c r="BL128" i="19" s="1"/>
  <c r="AL91" i="19"/>
  <c r="AM91" i="19"/>
  <c r="AN91" i="19"/>
  <c r="AO91" i="19"/>
  <c r="AO128" i="19" s="1"/>
  <c r="AP91" i="19"/>
  <c r="AQ91" i="19"/>
  <c r="BK91" i="19" s="1"/>
  <c r="AR91" i="19"/>
  <c r="BM91" i="19"/>
  <c r="AS91" i="19"/>
  <c r="AS128" i="19"/>
  <c r="AT91" i="19"/>
  <c r="AU91" i="19"/>
  <c r="AU128" i="19" s="1"/>
  <c r="C92" i="19"/>
  <c r="C129" i="19" s="1"/>
  <c r="D92" i="19"/>
  <c r="E92" i="19"/>
  <c r="F92" i="19"/>
  <c r="K92" i="19"/>
  <c r="L92" i="19"/>
  <c r="M92" i="19"/>
  <c r="M129" i="19" s="1"/>
  <c r="N92" i="19"/>
  <c r="O92" i="19"/>
  <c r="O129" i="19" s="1"/>
  <c r="P92" i="19"/>
  <c r="BE92" i="19" s="1"/>
  <c r="Q92" i="19"/>
  <c r="Q129" i="19" s="1"/>
  <c r="R92" i="19"/>
  <c r="AX92" i="19" s="1"/>
  <c r="S92" i="19"/>
  <c r="T92" i="19"/>
  <c r="T129" i="19" s="1"/>
  <c r="U92" i="19"/>
  <c r="U129" i="19" s="1"/>
  <c r="V92" i="19"/>
  <c r="V129" i="19" s="1"/>
  <c r="W92" i="19"/>
  <c r="W129" i="19" s="1"/>
  <c r="X92" i="19"/>
  <c r="Y92" i="19"/>
  <c r="Y129" i="19" s="1"/>
  <c r="Z92" i="19"/>
  <c r="AA92" i="19"/>
  <c r="AB92" i="19"/>
  <c r="AC92" i="19"/>
  <c r="AC129" i="19" s="1"/>
  <c r="AD92" i="19"/>
  <c r="BN92" i="19" s="1"/>
  <c r="AE92" i="19"/>
  <c r="AF92" i="19"/>
  <c r="AG92" i="19"/>
  <c r="AH92" i="19"/>
  <c r="AI92" i="19"/>
  <c r="AJ92" i="19"/>
  <c r="AK92" i="19"/>
  <c r="BL92" i="19" s="1"/>
  <c r="AL92" i="19"/>
  <c r="AM92" i="19"/>
  <c r="AN92" i="19"/>
  <c r="AO92" i="19"/>
  <c r="AO129" i="19" s="1"/>
  <c r="AP92" i="19"/>
  <c r="AQ92" i="19"/>
  <c r="AR92" i="19"/>
  <c r="BM92" i="19" s="1"/>
  <c r="AS92" i="19"/>
  <c r="AS129" i="19" s="1"/>
  <c r="AT92" i="19"/>
  <c r="AU92" i="19"/>
  <c r="C93" i="19"/>
  <c r="C130" i="19" s="1"/>
  <c r="D93" i="19"/>
  <c r="E93" i="19"/>
  <c r="F93" i="19"/>
  <c r="K93" i="19"/>
  <c r="L93" i="19"/>
  <c r="M93" i="19"/>
  <c r="M130" i="19" s="1"/>
  <c r="N93" i="19"/>
  <c r="BG93" i="19" s="1"/>
  <c r="O93" i="19"/>
  <c r="O130" i="19" s="1"/>
  <c r="P93" i="19"/>
  <c r="Q93" i="19"/>
  <c r="R93" i="19"/>
  <c r="S93" i="19"/>
  <c r="S130" i="19" s="1"/>
  <c r="T93" i="19"/>
  <c r="U93" i="19"/>
  <c r="U130" i="19" s="1"/>
  <c r="V93" i="19"/>
  <c r="W93" i="19"/>
  <c r="W130" i="19" s="1"/>
  <c r="X93" i="19"/>
  <c r="Y93" i="19"/>
  <c r="Z93" i="19"/>
  <c r="AA93" i="19"/>
  <c r="AA130" i="19" s="1"/>
  <c r="AB93" i="19"/>
  <c r="AC93" i="19"/>
  <c r="AC130" i="19" s="1"/>
  <c r="AD93" i="19"/>
  <c r="BN93" i="19" s="1"/>
  <c r="AE93" i="19"/>
  <c r="AE130" i="19" s="1"/>
  <c r="AF93" i="19"/>
  <c r="AG93" i="19"/>
  <c r="AG130" i="19" s="1"/>
  <c r="AH93" i="19"/>
  <c r="AI93" i="19"/>
  <c r="AI130" i="19" s="1"/>
  <c r="AJ93" i="19"/>
  <c r="AK93" i="19"/>
  <c r="BL93" i="19" s="1"/>
  <c r="AL93" i="19"/>
  <c r="AM93" i="19"/>
  <c r="AN93" i="19"/>
  <c r="AO93" i="19"/>
  <c r="AO130" i="19" s="1"/>
  <c r="AP93" i="19"/>
  <c r="AQ93" i="19"/>
  <c r="BK93" i="19" s="1"/>
  <c r="AR93" i="19"/>
  <c r="BM93" i="19" s="1"/>
  <c r="AS93" i="19"/>
  <c r="AS130" i="19" s="1"/>
  <c r="AT93" i="19"/>
  <c r="AU93" i="19"/>
  <c r="C94" i="19"/>
  <c r="C131" i="19" s="1"/>
  <c r="D94" i="19"/>
  <c r="E94" i="19"/>
  <c r="E131" i="19" s="1"/>
  <c r="F94" i="19"/>
  <c r="K94" i="19"/>
  <c r="BI94" i="19" s="1"/>
  <c r="L94" i="19"/>
  <c r="BH94" i="19" s="1"/>
  <c r="M94" i="19"/>
  <c r="M131" i="19" s="1"/>
  <c r="N94" i="19"/>
  <c r="O94" i="19"/>
  <c r="P94" i="19"/>
  <c r="BE94" i="19" s="1"/>
  <c r="Q94" i="19"/>
  <c r="R94" i="19"/>
  <c r="S94" i="19"/>
  <c r="T94" i="19"/>
  <c r="AX94" i="19" s="1"/>
  <c r="U94" i="19"/>
  <c r="U131" i="19" s="1"/>
  <c r="V94" i="19"/>
  <c r="W94" i="19"/>
  <c r="X94" i="19"/>
  <c r="X131" i="19" s="1"/>
  <c r="Y94" i="19"/>
  <c r="Y131" i="19"/>
  <c r="Z94" i="19"/>
  <c r="AA94" i="19"/>
  <c r="AB94" i="19"/>
  <c r="AC94" i="19"/>
  <c r="AC131" i="19" s="1"/>
  <c r="AD94" i="19"/>
  <c r="AE94" i="19"/>
  <c r="AE131" i="19" s="1"/>
  <c r="AF94" i="19"/>
  <c r="AG94" i="19"/>
  <c r="AH94" i="19"/>
  <c r="AI94" i="19"/>
  <c r="AJ94" i="19"/>
  <c r="AK94" i="19"/>
  <c r="AL94" i="19"/>
  <c r="AL131" i="19" s="1"/>
  <c r="AM94" i="19"/>
  <c r="AN94" i="19"/>
  <c r="AO94" i="19"/>
  <c r="AO131" i="19" s="1"/>
  <c r="AP94" i="19"/>
  <c r="AP131" i="19" s="1"/>
  <c r="AQ94" i="19"/>
  <c r="BK94" i="19"/>
  <c r="AR94" i="19"/>
  <c r="BM94" i="19"/>
  <c r="AS94" i="19"/>
  <c r="AS131" i="19" s="1"/>
  <c r="AT94" i="19"/>
  <c r="AT131" i="19" s="1"/>
  <c r="AU94" i="19"/>
  <c r="C95" i="19"/>
  <c r="C132" i="19" s="1"/>
  <c r="D95" i="19"/>
  <c r="E95" i="19"/>
  <c r="F95" i="19"/>
  <c r="F132" i="19" s="1"/>
  <c r="K95" i="19"/>
  <c r="L95" i="19"/>
  <c r="L132" i="19" s="1"/>
  <c r="M95" i="19"/>
  <c r="M132" i="19" s="1"/>
  <c r="N95" i="19"/>
  <c r="BG95" i="19" s="1"/>
  <c r="O95" i="19"/>
  <c r="P95" i="19"/>
  <c r="BE95" i="19" s="1"/>
  <c r="Q95" i="19"/>
  <c r="R95" i="19"/>
  <c r="S95" i="19"/>
  <c r="S132" i="19" s="1"/>
  <c r="T95" i="19"/>
  <c r="U95" i="19"/>
  <c r="U132" i="19" s="1"/>
  <c r="V95" i="19"/>
  <c r="W95" i="19"/>
  <c r="X95" i="19"/>
  <c r="Y95" i="19"/>
  <c r="Y132" i="19" s="1"/>
  <c r="Z95" i="19"/>
  <c r="AA95" i="19"/>
  <c r="AA132" i="19" s="1"/>
  <c r="AB95" i="19"/>
  <c r="AC95" i="19"/>
  <c r="AC132" i="19" s="1"/>
  <c r="AD95" i="19"/>
  <c r="AE95" i="19"/>
  <c r="AF95" i="19"/>
  <c r="AF132" i="19" s="1"/>
  <c r="AG95" i="19"/>
  <c r="AG132" i="19" s="1"/>
  <c r="AH95" i="19"/>
  <c r="AI95" i="19"/>
  <c r="AI132" i="19" s="1"/>
  <c r="AJ95" i="19"/>
  <c r="AK95" i="19"/>
  <c r="BL95" i="19" s="1"/>
  <c r="AL95" i="19"/>
  <c r="AM95" i="19"/>
  <c r="AN95" i="19"/>
  <c r="AO95" i="19"/>
  <c r="AO132" i="19" s="1"/>
  <c r="AP95" i="19"/>
  <c r="AQ95" i="19"/>
  <c r="BK95" i="19" s="1"/>
  <c r="AR95" i="19"/>
  <c r="BM95" i="19" s="1"/>
  <c r="AS95" i="19"/>
  <c r="AS132" i="19" s="1"/>
  <c r="AT95" i="19"/>
  <c r="AU95" i="19"/>
  <c r="AU132" i="19" s="1"/>
  <c r="C96" i="19"/>
  <c r="C133" i="19" s="1"/>
  <c r="D96" i="19"/>
  <c r="E96" i="19"/>
  <c r="F96" i="19"/>
  <c r="K96" i="19"/>
  <c r="L96" i="19"/>
  <c r="M96" i="19"/>
  <c r="M133" i="19" s="1"/>
  <c r="N96" i="19"/>
  <c r="O96" i="19"/>
  <c r="O133" i="19" s="1"/>
  <c r="P96" i="19"/>
  <c r="BE96" i="19" s="1"/>
  <c r="Q96" i="19"/>
  <c r="Q133" i="19" s="1"/>
  <c r="R96" i="19"/>
  <c r="S96" i="19"/>
  <c r="T96" i="19"/>
  <c r="AX96" i="19" s="1"/>
  <c r="U96" i="19"/>
  <c r="U133" i="19" s="1"/>
  <c r="V96" i="19"/>
  <c r="W96" i="19"/>
  <c r="W133" i="19" s="1"/>
  <c r="X96" i="19"/>
  <c r="Y96" i="19"/>
  <c r="Y133" i="19" s="1"/>
  <c r="Z96" i="19"/>
  <c r="AA96" i="19"/>
  <c r="AB96" i="19"/>
  <c r="AC96" i="19"/>
  <c r="AD96" i="19"/>
  <c r="AD133" i="19" s="1"/>
  <c r="AE96" i="19"/>
  <c r="AE133" i="19" s="1"/>
  <c r="AF96" i="19"/>
  <c r="AF133" i="19" s="1"/>
  <c r="AG96" i="19"/>
  <c r="AH96" i="19"/>
  <c r="AI96" i="19"/>
  <c r="AJ96" i="19"/>
  <c r="AK96" i="19"/>
  <c r="AL96" i="19"/>
  <c r="AM96" i="19"/>
  <c r="AM133" i="19" s="1"/>
  <c r="AN96" i="19"/>
  <c r="AO96" i="19"/>
  <c r="AO133" i="19" s="1"/>
  <c r="AP96" i="19"/>
  <c r="AP133" i="19" s="1"/>
  <c r="AQ96" i="19"/>
  <c r="BK96" i="19" s="1"/>
  <c r="AR96" i="19"/>
  <c r="BM96" i="19" s="1"/>
  <c r="AS96" i="19"/>
  <c r="AS133" i="19" s="1"/>
  <c r="AT96" i="19"/>
  <c r="AT133" i="19" s="1"/>
  <c r="AU96" i="19"/>
  <c r="AU133" i="19" s="1"/>
  <c r="C97" i="19"/>
  <c r="C134" i="19" s="1"/>
  <c r="D97" i="19"/>
  <c r="E97" i="19"/>
  <c r="F97" i="19"/>
  <c r="K97" i="19"/>
  <c r="BI97" i="19" s="1"/>
  <c r="L97" i="19"/>
  <c r="L134" i="19" s="1"/>
  <c r="M97" i="19"/>
  <c r="M134" i="19" s="1"/>
  <c r="N97" i="19"/>
  <c r="BG97" i="19" s="1"/>
  <c r="O97" i="19"/>
  <c r="P97" i="19"/>
  <c r="BE97" i="19" s="1"/>
  <c r="Q97" i="19"/>
  <c r="Q134" i="19" s="1"/>
  <c r="R97" i="19"/>
  <c r="AX97" i="19" s="1"/>
  <c r="BB97" i="19" s="1"/>
  <c r="S97" i="19"/>
  <c r="T97" i="19"/>
  <c r="U97" i="19"/>
  <c r="U134" i="19" s="1"/>
  <c r="V97" i="19"/>
  <c r="W97" i="19"/>
  <c r="X97" i="19"/>
  <c r="Y97" i="19"/>
  <c r="Y134" i="19" s="1"/>
  <c r="Z97" i="19"/>
  <c r="AA97" i="19"/>
  <c r="AB97" i="19"/>
  <c r="AC97" i="19"/>
  <c r="AC134" i="19" s="1"/>
  <c r="AD97" i="19"/>
  <c r="AD134" i="19" s="1"/>
  <c r="AE97" i="19"/>
  <c r="AF97" i="19"/>
  <c r="AG97" i="19"/>
  <c r="AG134" i="19"/>
  <c r="AH97" i="19"/>
  <c r="AI97" i="19"/>
  <c r="AJ97" i="19"/>
  <c r="AK97" i="19"/>
  <c r="BL97" i="19" s="1"/>
  <c r="AL97" i="19"/>
  <c r="AM97" i="19"/>
  <c r="AN97" i="19"/>
  <c r="AO97" i="19"/>
  <c r="AO134" i="19" s="1"/>
  <c r="AP97" i="19"/>
  <c r="AQ97" i="19"/>
  <c r="BK97" i="19" s="1"/>
  <c r="AR97" i="19"/>
  <c r="BM97" i="19"/>
  <c r="AS97" i="19"/>
  <c r="AS134" i="19" s="1"/>
  <c r="AT97" i="19"/>
  <c r="AU97" i="19"/>
  <c r="AU134" i="19" s="1"/>
  <c r="C98" i="19"/>
  <c r="C135" i="19"/>
  <c r="D98" i="19"/>
  <c r="E98" i="19"/>
  <c r="F98" i="19"/>
  <c r="K98" i="19"/>
  <c r="BI98" i="19" s="1"/>
  <c r="L98" i="19"/>
  <c r="BH98" i="19" s="1"/>
  <c r="M98" i="19"/>
  <c r="M135" i="19" s="1"/>
  <c r="N98" i="19"/>
  <c r="BG98" i="19" s="1"/>
  <c r="O98" i="19"/>
  <c r="BF98" i="19" s="1"/>
  <c r="P98" i="19"/>
  <c r="BE98" i="19"/>
  <c r="Q98" i="19"/>
  <c r="R98" i="19"/>
  <c r="S98" i="19"/>
  <c r="S135" i="19" s="1"/>
  <c r="T98" i="19"/>
  <c r="U98" i="19"/>
  <c r="U135" i="19"/>
  <c r="V98" i="19"/>
  <c r="W98" i="19"/>
  <c r="X98" i="19"/>
  <c r="Y98" i="19"/>
  <c r="Y135" i="19" s="1"/>
  <c r="Z98" i="19"/>
  <c r="AA98" i="19"/>
  <c r="AB98" i="19"/>
  <c r="AC98" i="19"/>
  <c r="AC135" i="19" s="1"/>
  <c r="AD98" i="19"/>
  <c r="AE98" i="19"/>
  <c r="AF98" i="19"/>
  <c r="AG98" i="19"/>
  <c r="AH98" i="19"/>
  <c r="AI98" i="19"/>
  <c r="AJ98" i="19"/>
  <c r="AJ135" i="19" s="1"/>
  <c r="AK98" i="19"/>
  <c r="AL98" i="19"/>
  <c r="AL135" i="19" s="1"/>
  <c r="AM98" i="19"/>
  <c r="AN98" i="19"/>
  <c r="AO98" i="19"/>
  <c r="AO135" i="19" s="1"/>
  <c r="AP98" i="19"/>
  <c r="AQ98" i="19"/>
  <c r="BK98" i="19" s="1"/>
  <c r="AR98" i="19"/>
  <c r="BM98" i="19" s="1"/>
  <c r="AS98" i="19"/>
  <c r="AS135" i="19" s="1"/>
  <c r="AT98" i="19"/>
  <c r="AT135" i="19" s="1"/>
  <c r="AU98" i="19"/>
  <c r="C99" i="19"/>
  <c r="C136" i="19"/>
  <c r="D99" i="19"/>
  <c r="E99" i="19"/>
  <c r="F99" i="19"/>
  <c r="K99" i="19"/>
  <c r="L99" i="19"/>
  <c r="M99" i="19"/>
  <c r="M136" i="19" s="1"/>
  <c r="N99" i="19"/>
  <c r="BG99" i="19" s="1"/>
  <c r="O99" i="19"/>
  <c r="P99" i="19"/>
  <c r="Q99" i="19"/>
  <c r="R99" i="19"/>
  <c r="S99" i="19"/>
  <c r="T99" i="19"/>
  <c r="T136" i="19" s="1"/>
  <c r="U99" i="19"/>
  <c r="U136" i="19" s="1"/>
  <c r="V99" i="19"/>
  <c r="W99" i="19"/>
  <c r="W136" i="19" s="1"/>
  <c r="X99" i="19"/>
  <c r="Y99" i="19"/>
  <c r="Z99" i="19"/>
  <c r="AA99" i="19"/>
  <c r="AB99" i="19"/>
  <c r="AC99" i="19"/>
  <c r="AC136" i="19" s="1"/>
  <c r="AD99" i="19"/>
  <c r="AE99" i="19"/>
  <c r="AE136" i="19"/>
  <c r="AF99" i="19"/>
  <c r="AG99" i="19"/>
  <c r="AH99" i="19"/>
  <c r="AI99" i="19"/>
  <c r="AJ99" i="19"/>
  <c r="AK99" i="19"/>
  <c r="BL99" i="19" s="1"/>
  <c r="BL136" i="19" s="1"/>
  <c r="AL99" i="19"/>
  <c r="AM99" i="19"/>
  <c r="AM136" i="19" s="1"/>
  <c r="AN99" i="19"/>
  <c r="AO99" i="19"/>
  <c r="AO136" i="19" s="1"/>
  <c r="AP99" i="19"/>
  <c r="AQ99" i="19"/>
  <c r="AR99" i="19"/>
  <c r="BM99" i="19" s="1"/>
  <c r="AS99" i="19"/>
  <c r="AS136" i="19" s="1"/>
  <c r="AT99" i="19"/>
  <c r="AT136" i="19" s="1"/>
  <c r="AU99" i="19"/>
  <c r="AU136" i="19" s="1"/>
  <c r="C100" i="19"/>
  <c r="C137" i="19" s="1"/>
  <c r="D100" i="19"/>
  <c r="E100" i="19"/>
  <c r="F100" i="19"/>
  <c r="K100" i="19"/>
  <c r="L100" i="19"/>
  <c r="M100" i="19"/>
  <c r="M137" i="19" s="1"/>
  <c r="N100" i="19"/>
  <c r="BG100" i="19" s="1"/>
  <c r="O100" i="19"/>
  <c r="P100" i="19"/>
  <c r="BE100" i="19" s="1"/>
  <c r="Q100" i="19"/>
  <c r="R100" i="19"/>
  <c r="S100" i="19"/>
  <c r="T100" i="19"/>
  <c r="U100" i="19"/>
  <c r="U137" i="19" s="1"/>
  <c r="V100" i="19"/>
  <c r="V137" i="19" s="1"/>
  <c r="W100" i="19"/>
  <c r="X100" i="19"/>
  <c r="Y100" i="19"/>
  <c r="Z100" i="19"/>
  <c r="AA100" i="19"/>
  <c r="AB100" i="19"/>
  <c r="AB137" i="19" s="1"/>
  <c r="AC100" i="19"/>
  <c r="AC137" i="19" s="1"/>
  <c r="AD100" i="19"/>
  <c r="AD137" i="19" s="1"/>
  <c r="AE100" i="19"/>
  <c r="AF100" i="19"/>
  <c r="AG100" i="19"/>
  <c r="AG137" i="19" s="1"/>
  <c r="AH100" i="19"/>
  <c r="AI100" i="19"/>
  <c r="AJ100" i="19"/>
  <c r="AJ137" i="19" s="1"/>
  <c r="AK100" i="19"/>
  <c r="AL100" i="19"/>
  <c r="AL137" i="19" s="1"/>
  <c r="AM100" i="19"/>
  <c r="AM137" i="19" s="1"/>
  <c r="AN100" i="19"/>
  <c r="AO100" i="19"/>
  <c r="AO137" i="19" s="1"/>
  <c r="AP100" i="19"/>
  <c r="AQ100" i="19"/>
  <c r="BK100" i="19" s="1"/>
  <c r="AR100" i="19"/>
  <c r="BM100" i="19" s="1"/>
  <c r="AS100" i="19"/>
  <c r="AS137" i="19" s="1"/>
  <c r="AT100" i="19"/>
  <c r="AU100" i="19"/>
  <c r="AU137" i="19" s="1"/>
  <c r="C101" i="19"/>
  <c r="C138" i="19" s="1"/>
  <c r="D101" i="19"/>
  <c r="E101" i="19"/>
  <c r="E138" i="19"/>
  <c r="F101" i="19"/>
  <c r="K101" i="19"/>
  <c r="L101" i="19"/>
  <c r="BH101" i="19" s="1"/>
  <c r="M101" i="19"/>
  <c r="M138" i="19" s="1"/>
  <c r="N101" i="19"/>
  <c r="BG101" i="19" s="1"/>
  <c r="O101" i="19"/>
  <c r="O138" i="19" s="1"/>
  <c r="P101" i="19"/>
  <c r="BE101" i="19"/>
  <c r="Q101" i="19"/>
  <c r="R101" i="19"/>
  <c r="S101" i="19"/>
  <c r="T101" i="19"/>
  <c r="T138" i="19"/>
  <c r="U101" i="19"/>
  <c r="U138" i="19"/>
  <c r="V101" i="19"/>
  <c r="V138" i="19" s="1"/>
  <c r="W101" i="19"/>
  <c r="W138" i="19" s="1"/>
  <c r="X101" i="19"/>
  <c r="X138" i="19" s="1"/>
  <c r="Y101" i="19"/>
  <c r="Y138" i="19"/>
  <c r="Z101" i="19"/>
  <c r="AA101" i="19"/>
  <c r="AB101" i="19"/>
  <c r="AC101" i="19"/>
  <c r="AC138" i="19" s="1"/>
  <c r="AD101" i="19"/>
  <c r="BN101" i="19" s="1"/>
  <c r="AE101" i="19"/>
  <c r="AE138" i="19" s="1"/>
  <c r="AF101" i="19"/>
  <c r="AG101" i="19"/>
  <c r="AG138" i="19" s="1"/>
  <c r="AH101" i="19"/>
  <c r="AI101" i="19"/>
  <c r="AJ101" i="19"/>
  <c r="AJ138" i="19" s="1"/>
  <c r="AK101" i="19"/>
  <c r="BL101" i="19" s="1"/>
  <c r="AL101" i="19"/>
  <c r="AL138" i="19" s="1"/>
  <c r="AM101" i="19"/>
  <c r="AN101" i="19"/>
  <c r="AN138" i="19" s="1"/>
  <c r="AO101" i="19"/>
  <c r="AO138" i="19" s="1"/>
  <c r="AP101" i="19"/>
  <c r="AQ101" i="19"/>
  <c r="BK101" i="19" s="1"/>
  <c r="AR101" i="19"/>
  <c r="AS101" i="19"/>
  <c r="AS138" i="19" s="1"/>
  <c r="AT101" i="19"/>
  <c r="AT138" i="19" s="1"/>
  <c r="AU101" i="19"/>
  <c r="AU138" i="19" s="1"/>
  <c r="C102" i="19"/>
  <c r="C139" i="19" s="1"/>
  <c r="D102" i="19"/>
  <c r="E102" i="19"/>
  <c r="F102" i="19"/>
  <c r="K102" i="19"/>
  <c r="BI102" i="19" s="1"/>
  <c r="L102" i="19"/>
  <c r="M102" i="19"/>
  <c r="M139" i="19" s="1"/>
  <c r="N102" i="19"/>
  <c r="O102" i="19"/>
  <c r="P102" i="19"/>
  <c r="BE102" i="19" s="1"/>
  <c r="Q102" i="19"/>
  <c r="R102" i="19"/>
  <c r="S102" i="19"/>
  <c r="T102" i="19"/>
  <c r="U102" i="19"/>
  <c r="U139" i="19" s="1"/>
  <c r="V102" i="19"/>
  <c r="V139" i="19" s="1"/>
  <c r="W102" i="19"/>
  <c r="W139" i="19" s="1"/>
  <c r="X102" i="19"/>
  <c r="Y102" i="19"/>
  <c r="Y139" i="19" s="1"/>
  <c r="Z102" i="19"/>
  <c r="AA102" i="19"/>
  <c r="AA139" i="19" s="1"/>
  <c r="AB102" i="19"/>
  <c r="AB139" i="19" s="1"/>
  <c r="AC102" i="19"/>
  <c r="AC139" i="19" s="1"/>
  <c r="AD102" i="19"/>
  <c r="AD139" i="19" s="1"/>
  <c r="AE102" i="19"/>
  <c r="AE139" i="19" s="1"/>
  <c r="AF102" i="19"/>
  <c r="AG102" i="19"/>
  <c r="AG139" i="19" s="1"/>
  <c r="AH102" i="19"/>
  <c r="AI102" i="19"/>
  <c r="AI139" i="19" s="1"/>
  <c r="AJ102" i="19"/>
  <c r="AK102" i="19"/>
  <c r="AL102" i="19"/>
  <c r="AM102" i="19"/>
  <c r="AM139" i="19" s="1"/>
  <c r="AN102" i="19"/>
  <c r="AO102" i="19"/>
  <c r="AO139" i="19" s="1"/>
  <c r="AP102" i="19"/>
  <c r="AQ102" i="19"/>
  <c r="BK102" i="19" s="1"/>
  <c r="AR102" i="19"/>
  <c r="BM102" i="19" s="1"/>
  <c r="AS102" i="19"/>
  <c r="AS139" i="19" s="1"/>
  <c r="AT102" i="19"/>
  <c r="AU102" i="19"/>
  <c r="C103" i="19"/>
  <c r="C140" i="19" s="1"/>
  <c r="D103" i="19"/>
  <c r="E103" i="19"/>
  <c r="E140" i="19" s="1"/>
  <c r="F103" i="19"/>
  <c r="K103" i="19"/>
  <c r="L103" i="19"/>
  <c r="M103" i="19"/>
  <c r="M140" i="19" s="1"/>
  <c r="N103" i="19"/>
  <c r="BG103" i="19" s="1"/>
  <c r="O103" i="19"/>
  <c r="P103" i="19"/>
  <c r="BE103" i="19"/>
  <c r="Q103" i="19"/>
  <c r="R103" i="19"/>
  <c r="S103" i="19"/>
  <c r="T103" i="19"/>
  <c r="U103" i="19"/>
  <c r="U140" i="19"/>
  <c r="V103" i="19"/>
  <c r="W103" i="19"/>
  <c r="W140" i="19" s="1"/>
  <c r="X103" i="19"/>
  <c r="Y103" i="19"/>
  <c r="Z103" i="19"/>
  <c r="AA103" i="19"/>
  <c r="AA140" i="19" s="1"/>
  <c r="AB103" i="19"/>
  <c r="AC103" i="19"/>
  <c r="AC140" i="19" s="1"/>
  <c r="AD103" i="19"/>
  <c r="AE103" i="19"/>
  <c r="AE140" i="19" s="1"/>
  <c r="AF103" i="19"/>
  <c r="AF140" i="19" s="1"/>
  <c r="AG103" i="19"/>
  <c r="AH103" i="19"/>
  <c r="AI103" i="19"/>
  <c r="AJ103" i="19"/>
  <c r="AK103" i="19"/>
  <c r="BL103" i="19" s="1"/>
  <c r="AL103" i="19"/>
  <c r="AM103" i="19"/>
  <c r="AN103" i="19"/>
  <c r="AO103" i="19"/>
  <c r="AO140" i="19" s="1"/>
  <c r="AP103" i="19"/>
  <c r="AQ103" i="19"/>
  <c r="BK103" i="19" s="1"/>
  <c r="AR103" i="19"/>
  <c r="BM103" i="19" s="1"/>
  <c r="AS103" i="19"/>
  <c r="AS140" i="19" s="1"/>
  <c r="AT103" i="19"/>
  <c r="AU103" i="19"/>
  <c r="C104" i="19"/>
  <c r="C141" i="19" s="1"/>
  <c r="D104" i="19"/>
  <c r="E104" i="19"/>
  <c r="E141" i="19" s="1"/>
  <c r="F104" i="19"/>
  <c r="K104" i="19"/>
  <c r="L104" i="19"/>
  <c r="L141" i="19"/>
  <c r="M104" i="19"/>
  <c r="M141" i="19" s="1"/>
  <c r="N104" i="19"/>
  <c r="O104" i="19"/>
  <c r="P104" i="19"/>
  <c r="BE104" i="19" s="1"/>
  <c r="Q104" i="19"/>
  <c r="Q141" i="19" s="1"/>
  <c r="R104" i="19"/>
  <c r="AX104" i="19" s="1"/>
  <c r="S104" i="19"/>
  <c r="T104" i="19"/>
  <c r="U104" i="19"/>
  <c r="U141" i="19" s="1"/>
  <c r="V104" i="19"/>
  <c r="V141" i="19" s="1"/>
  <c r="W104" i="19"/>
  <c r="X104" i="19"/>
  <c r="Y104" i="19"/>
  <c r="Z104" i="19"/>
  <c r="AA104" i="19"/>
  <c r="AB104" i="19"/>
  <c r="AC104" i="19"/>
  <c r="AD104" i="19"/>
  <c r="AD141" i="19"/>
  <c r="AE104" i="19"/>
  <c r="AE141" i="19"/>
  <c r="AF104" i="19"/>
  <c r="AF141" i="19" s="1"/>
  <c r="AG104" i="19"/>
  <c r="AG141" i="19" s="1"/>
  <c r="AH104" i="19"/>
  <c r="AI104" i="19"/>
  <c r="AJ104" i="19"/>
  <c r="AK104" i="19"/>
  <c r="AL104" i="19"/>
  <c r="AM104" i="19"/>
  <c r="AN104" i="19"/>
  <c r="AO104" i="19"/>
  <c r="AO141" i="19" s="1"/>
  <c r="AP104" i="19"/>
  <c r="AQ104" i="19"/>
  <c r="BK104" i="19" s="1"/>
  <c r="AR104" i="19"/>
  <c r="AS104" i="19"/>
  <c r="AS141" i="19" s="1"/>
  <c r="AT104" i="19"/>
  <c r="AU104" i="19"/>
  <c r="C105" i="19"/>
  <c r="C142" i="19" s="1"/>
  <c r="D105" i="19"/>
  <c r="E105" i="19"/>
  <c r="F105" i="19"/>
  <c r="K105" i="19"/>
  <c r="L105" i="19"/>
  <c r="M105" i="19"/>
  <c r="M142" i="19" s="1"/>
  <c r="N105" i="19"/>
  <c r="O105" i="19"/>
  <c r="O142" i="19" s="1"/>
  <c r="P105" i="19"/>
  <c r="BE105" i="19" s="1"/>
  <c r="Q105" i="19"/>
  <c r="R105" i="19"/>
  <c r="S105" i="19"/>
  <c r="T105" i="19"/>
  <c r="U105" i="19"/>
  <c r="U142" i="19" s="1"/>
  <c r="V105" i="19"/>
  <c r="W105" i="19"/>
  <c r="X105" i="19"/>
  <c r="Y105" i="19"/>
  <c r="Z105" i="19"/>
  <c r="AA105" i="19"/>
  <c r="AB105" i="19"/>
  <c r="AC105" i="19"/>
  <c r="AD105" i="19"/>
  <c r="AE105" i="19"/>
  <c r="AE142" i="19" s="1"/>
  <c r="AF105" i="19"/>
  <c r="AG105" i="19"/>
  <c r="AG142" i="19" s="1"/>
  <c r="AH105" i="19"/>
  <c r="AI105" i="19"/>
  <c r="AJ105" i="19"/>
  <c r="AK105" i="19"/>
  <c r="BL105" i="19" s="1"/>
  <c r="AL105" i="19"/>
  <c r="AM105" i="19"/>
  <c r="AM142" i="19" s="1"/>
  <c r="AN105" i="19"/>
  <c r="AO105" i="19"/>
  <c r="AO142" i="19" s="1"/>
  <c r="AP105" i="19"/>
  <c r="AQ105" i="19"/>
  <c r="AR105" i="19"/>
  <c r="AS105" i="19"/>
  <c r="AS142" i="19" s="1"/>
  <c r="AT105" i="19"/>
  <c r="AU105" i="19"/>
  <c r="AU142" i="19" s="1"/>
  <c r="C106" i="19"/>
  <c r="C143" i="19"/>
  <c r="D106" i="19"/>
  <c r="E106" i="19"/>
  <c r="E143" i="19" s="1"/>
  <c r="F106" i="19"/>
  <c r="K106" i="19"/>
  <c r="L106" i="19"/>
  <c r="M106" i="19"/>
  <c r="M143" i="19" s="1"/>
  <c r="N106" i="19"/>
  <c r="O106" i="19"/>
  <c r="P106" i="19"/>
  <c r="BE106" i="19" s="1"/>
  <c r="Q106" i="19"/>
  <c r="BJ106" i="19" s="1"/>
  <c r="R106" i="19"/>
  <c r="AX106" i="19" s="1"/>
  <c r="S106" i="19"/>
  <c r="T106" i="19"/>
  <c r="U106" i="19"/>
  <c r="U143" i="19" s="1"/>
  <c r="V106" i="19"/>
  <c r="W106" i="19"/>
  <c r="W143" i="19" s="1"/>
  <c r="X106" i="19"/>
  <c r="Y106" i="19"/>
  <c r="Z106" i="19"/>
  <c r="AA106" i="19"/>
  <c r="AB106" i="19"/>
  <c r="AB143" i="19" s="1"/>
  <c r="AC106" i="19"/>
  <c r="AC143" i="19" s="1"/>
  <c r="AD106" i="19"/>
  <c r="AD143" i="19" s="1"/>
  <c r="AE106" i="19"/>
  <c r="AF106" i="19"/>
  <c r="AG106" i="19"/>
  <c r="AH106" i="19"/>
  <c r="AI106" i="19"/>
  <c r="AJ106" i="19"/>
  <c r="AJ143" i="19" s="1"/>
  <c r="AK106" i="19"/>
  <c r="BL106" i="19" s="1"/>
  <c r="BL143" i="19" s="1"/>
  <c r="AK143" i="19"/>
  <c r="AL106" i="19"/>
  <c r="AL143" i="19" s="1"/>
  <c r="AM106" i="19"/>
  <c r="AM143" i="19" s="1"/>
  <c r="AN106" i="19"/>
  <c r="AO106" i="19"/>
  <c r="AO143" i="19" s="1"/>
  <c r="AP106" i="19"/>
  <c r="AQ106" i="19"/>
  <c r="BK106" i="19" s="1"/>
  <c r="AR106" i="19"/>
  <c r="AS106" i="19"/>
  <c r="AT106" i="19"/>
  <c r="AU106" i="19"/>
  <c r="AU143" i="19" s="1"/>
  <c r="C107" i="19"/>
  <c r="C144" i="19" s="1"/>
  <c r="D107" i="19"/>
  <c r="E107" i="19"/>
  <c r="F107" i="19"/>
  <c r="K107" i="19"/>
  <c r="L107" i="19"/>
  <c r="M107" i="19"/>
  <c r="M144" i="19" s="1"/>
  <c r="N107" i="19"/>
  <c r="BG107" i="19" s="1"/>
  <c r="O107" i="19"/>
  <c r="O144" i="19" s="1"/>
  <c r="P107" i="19"/>
  <c r="Q107" i="19"/>
  <c r="R107" i="19"/>
  <c r="S107" i="19"/>
  <c r="T107" i="19"/>
  <c r="T144" i="19" s="1"/>
  <c r="U107" i="19"/>
  <c r="U144" i="19" s="1"/>
  <c r="V107" i="19"/>
  <c r="V144" i="19" s="1"/>
  <c r="W107" i="19"/>
  <c r="W144" i="19" s="1"/>
  <c r="X107" i="19"/>
  <c r="Y107" i="19"/>
  <c r="Z107" i="19"/>
  <c r="AA107" i="19"/>
  <c r="AB107" i="19"/>
  <c r="AB144" i="19" s="1"/>
  <c r="AC107" i="19"/>
  <c r="AC144" i="19" s="1"/>
  <c r="AD107" i="19"/>
  <c r="AD144" i="19" s="1"/>
  <c r="AE107" i="19"/>
  <c r="AE144" i="19" s="1"/>
  <c r="AF107" i="19"/>
  <c r="AG107" i="19"/>
  <c r="AH107" i="19"/>
  <c r="AI107" i="19"/>
  <c r="AJ107" i="19"/>
  <c r="AK107" i="19"/>
  <c r="BL107" i="19" s="1"/>
  <c r="AL107" i="19"/>
  <c r="AM107" i="19"/>
  <c r="AM144" i="19" s="1"/>
  <c r="AN107" i="19"/>
  <c r="AO107" i="19"/>
  <c r="AO144" i="19" s="1"/>
  <c r="AP107" i="19"/>
  <c r="AQ107" i="19"/>
  <c r="BK107" i="19" s="1"/>
  <c r="AR107" i="19"/>
  <c r="AS107" i="19"/>
  <c r="AS144" i="19" s="1"/>
  <c r="AT107" i="19"/>
  <c r="AU107" i="19"/>
  <c r="AU144" i="19" s="1"/>
  <c r="C108" i="19"/>
  <c r="D108" i="19"/>
  <c r="E108" i="19"/>
  <c r="F108" i="19"/>
  <c r="K108" i="19"/>
  <c r="L108" i="19"/>
  <c r="M108" i="19"/>
  <c r="M145" i="19" s="1"/>
  <c r="N108" i="19"/>
  <c r="O108" i="19"/>
  <c r="P108" i="19"/>
  <c r="BE108" i="19"/>
  <c r="Q108" i="19"/>
  <c r="Q145" i="19"/>
  <c r="R108" i="19"/>
  <c r="S108" i="19"/>
  <c r="S145" i="19" s="1"/>
  <c r="T108" i="19"/>
  <c r="U108" i="19"/>
  <c r="U145" i="19" s="1"/>
  <c r="V108" i="19"/>
  <c r="V145" i="19" s="1"/>
  <c r="W108" i="19"/>
  <c r="W145" i="19" s="1"/>
  <c r="X108" i="19"/>
  <c r="Y108" i="19"/>
  <c r="Z108" i="19"/>
  <c r="AA108" i="19"/>
  <c r="AA145" i="19" s="1"/>
  <c r="AB108" i="19"/>
  <c r="AC108" i="19"/>
  <c r="AC145" i="19" s="1"/>
  <c r="AD108" i="19"/>
  <c r="AD145" i="19" s="1"/>
  <c r="AE108" i="19"/>
  <c r="AE145" i="19" s="1"/>
  <c r="AF108" i="19"/>
  <c r="AG108" i="19"/>
  <c r="AH108" i="19"/>
  <c r="AI108" i="19"/>
  <c r="AI145" i="19" s="1"/>
  <c r="AJ108" i="19"/>
  <c r="AK108" i="19"/>
  <c r="BL108" i="19" s="1"/>
  <c r="AL108" i="19"/>
  <c r="AL145" i="19"/>
  <c r="AM108" i="19"/>
  <c r="AN108" i="19"/>
  <c r="AO108" i="19"/>
  <c r="AO145" i="19" s="1"/>
  <c r="AP108" i="19"/>
  <c r="AP145" i="19" s="1"/>
  <c r="AQ108" i="19"/>
  <c r="BK108" i="19" s="1"/>
  <c r="AR108" i="19"/>
  <c r="AS108" i="19"/>
  <c r="AT108" i="19"/>
  <c r="AT145" i="19" s="1"/>
  <c r="AU108" i="19"/>
  <c r="C109" i="19"/>
  <c r="C146" i="19" s="1"/>
  <c r="D109" i="19"/>
  <c r="E109" i="19"/>
  <c r="F109" i="19"/>
  <c r="K109" i="19"/>
  <c r="L109" i="19"/>
  <c r="M109" i="19"/>
  <c r="M146" i="19" s="1"/>
  <c r="N109" i="19"/>
  <c r="O109" i="19"/>
  <c r="P109" i="19"/>
  <c r="BE109" i="19" s="1"/>
  <c r="Q109" i="19"/>
  <c r="R109" i="19"/>
  <c r="S109" i="19"/>
  <c r="T109" i="19"/>
  <c r="U109" i="19"/>
  <c r="U146" i="19" s="1"/>
  <c r="V109" i="19"/>
  <c r="V146" i="19" s="1"/>
  <c r="W109" i="19"/>
  <c r="X109" i="19"/>
  <c r="Y109" i="19"/>
  <c r="Y146" i="19" s="1"/>
  <c r="Z109" i="19"/>
  <c r="AA109" i="19"/>
  <c r="AB109" i="19"/>
  <c r="AC109" i="19"/>
  <c r="AC146" i="19" s="1"/>
  <c r="AD109" i="19"/>
  <c r="AD146" i="19" s="1"/>
  <c r="AE109" i="19"/>
  <c r="AF109" i="19"/>
  <c r="AG109" i="19"/>
  <c r="AG146" i="19" s="1"/>
  <c r="AH109" i="19"/>
  <c r="AI109" i="19"/>
  <c r="AJ109" i="19"/>
  <c r="AK109" i="19"/>
  <c r="BL109" i="19" s="1"/>
  <c r="BL146" i="19" s="1"/>
  <c r="AL109" i="19"/>
  <c r="AL146" i="19" s="1"/>
  <c r="AM109" i="19"/>
  <c r="AM146" i="19"/>
  <c r="AN109" i="19"/>
  <c r="AO109" i="19"/>
  <c r="AO146" i="19" s="1"/>
  <c r="AP109" i="19"/>
  <c r="AP146" i="19"/>
  <c r="AQ109" i="19"/>
  <c r="BK109" i="19"/>
  <c r="AR109" i="19"/>
  <c r="BM109" i="19"/>
  <c r="AS109" i="19"/>
  <c r="AS146" i="19" s="1"/>
  <c r="AT109" i="19"/>
  <c r="AT146" i="19" s="1"/>
  <c r="AU109" i="19"/>
  <c r="AU146" i="19"/>
  <c r="C110" i="19"/>
  <c r="C147" i="19" s="1"/>
  <c r="D110" i="19"/>
  <c r="E110" i="19"/>
  <c r="E147" i="19" s="1"/>
  <c r="F110" i="19"/>
  <c r="K110" i="19"/>
  <c r="BI110" i="19" s="1"/>
  <c r="L110" i="19"/>
  <c r="M110" i="19"/>
  <c r="M147" i="19" s="1"/>
  <c r="N110" i="19"/>
  <c r="O110" i="19"/>
  <c r="P110" i="19"/>
  <c r="BE110" i="19" s="1"/>
  <c r="Q110" i="19"/>
  <c r="Q147" i="19" s="1"/>
  <c r="R110" i="19"/>
  <c r="S110" i="19"/>
  <c r="T110" i="19"/>
  <c r="U110" i="19"/>
  <c r="U147" i="19" s="1"/>
  <c r="V110" i="19"/>
  <c r="V147" i="19" s="1"/>
  <c r="W110" i="19"/>
  <c r="X110" i="19"/>
  <c r="Y110" i="19"/>
  <c r="Z110" i="19"/>
  <c r="AA110" i="19"/>
  <c r="AB110" i="19"/>
  <c r="AB147" i="19" s="1"/>
  <c r="AC110" i="19"/>
  <c r="AD110" i="19"/>
  <c r="AD147" i="19" s="1"/>
  <c r="AE110" i="19"/>
  <c r="AF110" i="19"/>
  <c r="AG110" i="19"/>
  <c r="AH110" i="19"/>
  <c r="AI110" i="19"/>
  <c r="AJ110" i="19"/>
  <c r="AJ147" i="19" s="1"/>
  <c r="AK110" i="19"/>
  <c r="AL110" i="19"/>
  <c r="AL147" i="19" s="1"/>
  <c r="AM110" i="19"/>
  <c r="AN110" i="19"/>
  <c r="AO110" i="19"/>
  <c r="AO147" i="19" s="1"/>
  <c r="AP110" i="19"/>
  <c r="AP147" i="19" s="1"/>
  <c r="AQ110" i="19"/>
  <c r="AR110" i="19"/>
  <c r="AS110" i="19"/>
  <c r="AS147" i="19" s="1"/>
  <c r="AT110" i="19"/>
  <c r="AT147" i="19" s="1"/>
  <c r="AU110" i="19"/>
  <c r="C111" i="19"/>
  <c r="C148" i="19" s="1"/>
  <c r="D111" i="19"/>
  <c r="D148" i="19" s="1"/>
  <c r="E111" i="19"/>
  <c r="F111" i="19"/>
  <c r="K111" i="19"/>
  <c r="L111" i="19"/>
  <c r="M111" i="19"/>
  <c r="M148" i="19" s="1"/>
  <c r="N111" i="19"/>
  <c r="O111" i="19"/>
  <c r="P111" i="19"/>
  <c r="BE111" i="19" s="1"/>
  <c r="Q111" i="19"/>
  <c r="R111" i="19"/>
  <c r="S111" i="19"/>
  <c r="S148" i="19" s="1"/>
  <c r="T111" i="19"/>
  <c r="U111" i="19"/>
  <c r="U148" i="19" s="1"/>
  <c r="V111" i="19"/>
  <c r="W111" i="19"/>
  <c r="X111" i="19"/>
  <c r="X148" i="19"/>
  <c r="Y111" i="19"/>
  <c r="Y148" i="19" s="1"/>
  <c r="Z111" i="19"/>
  <c r="AA111" i="19"/>
  <c r="AB111" i="19"/>
  <c r="AC111" i="19"/>
  <c r="AC148" i="19" s="1"/>
  <c r="AD111" i="19"/>
  <c r="AD148" i="19" s="1"/>
  <c r="AE111" i="19"/>
  <c r="AE148" i="19" s="1"/>
  <c r="AF111" i="19"/>
  <c r="AG111" i="19"/>
  <c r="AG148" i="19"/>
  <c r="AH111" i="19"/>
  <c r="AI111" i="19"/>
  <c r="AJ111" i="19"/>
  <c r="AK111" i="19"/>
  <c r="BL111" i="19" s="1"/>
  <c r="BL148" i="19" s="1"/>
  <c r="AL111" i="19"/>
  <c r="AL148" i="19" s="1"/>
  <c r="AM111" i="19"/>
  <c r="AM148" i="19" s="1"/>
  <c r="AN111" i="19"/>
  <c r="AO111" i="19"/>
  <c r="AO148" i="19" s="1"/>
  <c r="AP111" i="19"/>
  <c r="AQ111" i="19"/>
  <c r="BK111" i="19" s="1"/>
  <c r="AR111" i="19"/>
  <c r="BM111" i="19" s="1"/>
  <c r="AS111" i="19"/>
  <c r="AS148" i="19" s="1"/>
  <c r="AT111" i="19"/>
  <c r="AT148" i="19" s="1"/>
  <c r="AU111" i="19"/>
  <c r="AU148" i="19" s="1"/>
  <c r="B77" i="19"/>
  <c r="B78" i="19"/>
  <c r="B79" i="19"/>
  <c r="B80" i="19"/>
  <c r="B81" i="19"/>
  <c r="B82" i="19"/>
  <c r="B83" i="19"/>
  <c r="B84" i="19"/>
  <c r="B85" i="19"/>
  <c r="B86" i="19"/>
  <c r="B87" i="19"/>
  <c r="B88" i="19"/>
  <c r="B89" i="19"/>
  <c r="B90" i="19"/>
  <c r="B91" i="19"/>
  <c r="B92" i="19"/>
  <c r="B93" i="19"/>
  <c r="B94" i="19"/>
  <c r="B95" i="19"/>
  <c r="B96" i="19"/>
  <c r="B97" i="19"/>
  <c r="B98" i="19"/>
  <c r="B99" i="19"/>
  <c r="B100" i="19"/>
  <c r="B137" i="19" s="1"/>
  <c r="B101" i="19"/>
  <c r="B102" i="19"/>
  <c r="B103" i="19"/>
  <c r="B104" i="19"/>
  <c r="B105" i="19"/>
  <c r="B106" i="19"/>
  <c r="B107" i="19"/>
  <c r="B108" i="19"/>
  <c r="B109" i="19"/>
  <c r="B110" i="19"/>
  <c r="B111" i="19"/>
  <c r="B76" i="19"/>
  <c r="B145" i="19" s="1"/>
  <c r="G4" i="19"/>
  <c r="I4" i="19"/>
  <c r="G5" i="19"/>
  <c r="I5" i="19"/>
  <c r="G6" i="19"/>
  <c r="I6" i="19"/>
  <c r="G7" i="19"/>
  <c r="H7" i="19" s="1"/>
  <c r="I7" i="19"/>
  <c r="G8" i="19"/>
  <c r="I8" i="19"/>
  <c r="G9" i="19"/>
  <c r="H9" i="19" s="1"/>
  <c r="I9" i="19"/>
  <c r="J9" i="19" s="1"/>
  <c r="G10" i="19"/>
  <c r="I10" i="19"/>
  <c r="G11" i="19"/>
  <c r="H11" i="19" s="1"/>
  <c r="I11" i="19"/>
  <c r="G12" i="19"/>
  <c r="I12" i="19"/>
  <c r="G13" i="19"/>
  <c r="I13" i="19"/>
  <c r="G14" i="19"/>
  <c r="I14" i="19"/>
  <c r="I86" i="19" s="1"/>
  <c r="G15" i="19"/>
  <c r="H15" i="19" s="1"/>
  <c r="I15" i="19"/>
  <c r="G16" i="19"/>
  <c r="I16" i="19"/>
  <c r="G17" i="19"/>
  <c r="I17" i="19"/>
  <c r="J17" i="19" s="1"/>
  <c r="G18" i="19"/>
  <c r="I18" i="19"/>
  <c r="G19" i="19"/>
  <c r="G91" i="19" s="1"/>
  <c r="I19" i="19"/>
  <c r="G20" i="19"/>
  <c r="I20" i="19"/>
  <c r="G21" i="19"/>
  <c r="H21" i="19" s="1"/>
  <c r="I21" i="19"/>
  <c r="G22" i="19"/>
  <c r="I22" i="19"/>
  <c r="G23" i="19"/>
  <c r="J23" i="19" s="1"/>
  <c r="I23" i="19"/>
  <c r="G24" i="19"/>
  <c r="I24" i="19"/>
  <c r="G25" i="19"/>
  <c r="H25" i="19" s="1"/>
  <c r="I25" i="19"/>
  <c r="J25" i="19" s="1"/>
  <c r="G26" i="19"/>
  <c r="I26" i="19"/>
  <c r="G27" i="19"/>
  <c r="J27" i="19" s="1"/>
  <c r="I27" i="19"/>
  <c r="G28" i="19"/>
  <c r="I28" i="19"/>
  <c r="G29" i="19"/>
  <c r="H29" i="19" s="1"/>
  <c r="I29" i="19"/>
  <c r="J29" i="19" s="1"/>
  <c r="G30" i="19"/>
  <c r="I30" i="19"/>
  <c r="G31" i="19"/>
  <c r="J31" i="19" s="1"/>
  <c r="I31" i="19"/>
  <c r="G32" i="19"/>
  <c r="I32" i="19"/>
  <c r="G33" i="19"/>
  <c r="H33" i="19"/>
  <c r="I33" i="19"/>
  <c r="G34" i="19"/>
  <c r="G106" i="19" s="1"/>
  <c r="I34" i="19"/>
  <c r="G35" i="19"/>
  <c r="I35" i="19"/>
  <c r="G36" i="19"/>
  <c r="H36" i="19" s="1"/>
  <c r="I36" i="19"/>
  <c r="G37" i="19"/>
  <c r="I37" i="19"/>
  <c r="G38" i="19"/>
  <c r="I38" i="19"/>
  <c r="G39" i="19"/>
  <c r="I39" i="19"/>
  <c r="G40" i="19"/>
  <c r="H40" i="19" s="1"/>
  <c r="I40" i="19"/>
  <c r="G41" i="19"/>
  <c r="J41" i="19" s="1"/>
  <c r="I41" i="19"/>
  <c r="G42" i="19"/>
  <c r="G78" i="19" s="1"/>
  <c r="I42" i="19"/>
  <c r="G43" i="19"/>
  <c r="I43" i="19"/>
  <c r="G44" i="19"/>
  <c r="H44" i="19" s="1"/>
  <c r="I44" i="19"/>
  <c r="G45" i="19"/>
  <c r="H45" i="19" s="1"/>
  <c r="I45" i="19"/>
  <c r="G46" i="19"/>
  <c r="H46" i="19" s="1"/>
  <c r="I46" i="19"/>
  <c r="G47" i="19"/>
  <c r="I47" i="19"/>
  <c r="I83" i="19" s="1"/>
  <c r="G48" i="19"/>
  <c r="I48" i="19"/>
  <c r="G49" i="19"/>
  <c r="H49" i="19" s="1"/>
  <c r="I49" i="19"/>
  <c r="G50" i="19"/>
  <c r="H50" i="19" s="1"/>
  <c r="I50" i="19"/>
  <c r="G51" i="19"/>
  <c r="H51" i="19" s="1"/>
  <c r="I51" i="19"/>
  <c r="G52" i="19"/>
  <c r="I52" i="19"/>
  <c r="G53" i="19"/>
  <c r="J53" i="19" s="1"/>
  <c r="I53" i="19"/>
  <c r="G54" i="19"/>
  <c r="J54" i="19" s="1"/>
  <c r="I54" i="19"/>
  <c r="G55" i="19"/>
  <c r="I55" i="19"/>
  <c r="G56" i="19"/>
  <c r="G92" i="19" s="1"/>
  <c r="I56" i="19"/>
  <c r="G57" i="19"/>
  <c r="H57" i="19"/>
  <c r="H93" i="19" s="1"/>
  <c r="I57" i="19"/>
  <c r="I93" i="19" s="1"/>
  <c r="G58" i="19"/>
  <c r="H58" i="19" s="1"/>
  <c r="I58" i="19"/>
  <c r="G59" i="19"/>
  <c r="I59" i="19"/>
  <c r="G60" i="19"/>
  <c r="H60" i="19"/>
  <c r="I60" i="19"/>
  <c r="G61" i="19"/>
  <c r="H61" i="19" s="1"/>
  <c r="H97" i="19" s="1"/>
  <c r="I61" i="19"/>
  <c r="G62" i="19"/>
  <c r="I62" i="19"/>
  <c r="G63" i="19"/>
  <c r="I63" i="19"/>
  <c r="G64" i="19"/>
  <c r="I64" i="19"/>
  <c r="G65" i="19"/>
  <c r="H65" i="19" s="1"/>
  <c r="H101" i="19" s="1"/>
  <c r="I65" i="19"/>
  <c r="G66" i="19"/>
  <c r="H66" i="19" s="1"/>
  <c r="I66" i="19"/>
  <c r="G67" i="19"/>
  <c r="I67" i="19"/>
  <c r="G68" i="19"/>
  <c r="H68" i="19" s="1"/>
  <c r="H104" i="19" s="1"/>
  <c r="I68" i="19"/>
  <c r="G69" i="19"/>
  <c r="G105" i="19" s="1"/>
  <c r="J105" i="19" s="1"/>
  <c r="I69" i="19"/>
  <c r="I105" i="19" s="1"/>
  <c r="G70" i="19"/>
  <c r="I70" i="19"/>
  <c r="G71" i="19"/>
  <c r="H71" i="19" s="1"/>
  <c r="I71" i="19"/>
  <c r="G72" i="19"/>
  <c r="H72" i="19" s="1"/>
  <c r="I72" i="19"/>
  <c r="G73" i="19"/>
  <c r="H73" i="19" s="1"/>
  <c r="I73" i="19"/>
  <c r="G74" i="19"/>
  <c r="H74" i="19" s="1"/>
  <c r="I74" i="19"/>
  <c r="G75" i="19"/>
  <c r="I75" i="19"/>
  <c r="I3" i="19"/>
  <c r="G3" i="19"/>
  <c r="C123" i="15"/>
  <c r="D123" i="15"/>
  <c r="E123" i="15"/>
  <c r="F123" i="15"/>
  <c r="C124" i="15"/>
  <c r="C271" i="15" s="1"/>
  <c r="D124" i="15"/>
  <c r="E124" i="15"/>
  <c r="E271" i="15" s="1"/>
  <c r="F124" i="15"/>
  <c r="F271" i="15" s="1"/>
  <c r="C126" i="15"/>
  <c r="D126" i="15"/>
  <c r="E126" i="15"/>
  <c r="E275" i="15" s="1"/>
  <c r="F126" i="15"/>
  <c r="C127" i="15"/>
  <c r="D127" i="15"/>
  <c r="D274" i="15" s="1"/>
  <c r="E127" i="15"/>
  <c r="F127" i="15"/>
  <c r="B124" i="15"/>
  <c r="B126" i="15"/>
  <c r="B127" i="15"/>
  <c r="B123" i="15"/>
  <c r="B273" i="15" s="1"/>
  <c r="C60" i="15"/>
  <c r="D60" i="15"/>
  <c r="E60" i="15"/>
  <c r="F60" i="15"/>
  <c r="C61" i="15"/>
  <c r="D61" i="15"/>
  <c r="E61" i="15"/>
  <c r="F61" i="15"/>
  <c r="C63" i="15"/>
  <c r="D63" i="15"/>
  <c r="D200" i="15" s="1"/>
  <c r="E63" i="15"/>
  <c r="F63" i="15"/>
  <c r="C64" i="15"/>
  <c r="D64" i="15"/>
  <c r="E64" i="15"/>
  <c r="F64" i="15"/>
  <c r="B61" i="15"/>
  <c r="B63" i="15"/>
  <c r="B64" i="15"/>
  <c r="B60" i="15"/>
  <c r="B200" i="15" s="1"/>
  <c r="G39" i="15"/>
  <c r="H39" i="15" s="1"/>
  <c r="G40" i="15"/>
  <c r="G41" i="15"/>
  <c r="J41" i="15" s="1"/>
  <c r="G42" i="15"/>
  <c r="G43" i="15"/>
  <c r="H43" i="15" s="1"/>
  <c r="G9" i="15"/>
  <c r="G10" i="15"/>
  <c r="G11" i="15"/>
  <c r="H11" i="15" s="1"/>
  <c r="G12" i="15"/>
  <c r="G140" i="15" s="1"/>
  <c r="G13" i="15"/>
  <c r="J13" i="15" s="1"/>
  <c r="H13" i="15"/>
  <c r="G72" i="15"/>
  <c r="J72" i="15" s="1"/>
  <c r="G73" i="15"/>
  <c r="J73" i="15"/>
  <c r="G74" i="15"/>
  <c r="J74" i="15"/>
  <c r="G75" i="15"/>
  <c r="J75" i="15" s="1"/>
  <c r="J215" i="15" s="1"/>
  <c r="G76" i="15"/>
  <c r="G102" i="15"/>
  <c r="G103" i="15"/>
  <c r="G104" i="15"/>
  <c r="G105" i="15"/>
  <c r="G106" i="15"/>
  <c r="BC99" i="15"/>
  <c r="BC242" i="15" s="1"/>
  <c r="E242" i="15"/>
  <c r="BA99" i="15"/>
  <c r="B242" i="15"/>
  <c r="BC94" i="15"/>
  <c r="BB94" i="15"/>
  <c r="BA94" i="15"/>
  <c r="C236" i="15"/>
  <c r="B236" i="15"/>
  <c r="BC89" i="15"/>
  <c r="BC230" i="15" s="1"/>
  <c r="BA89" i="15"/>
  <c r="AZ89" i="15"/>
  <c r="B230" i="15"/>
  <c r="BB84" i="15"/>
  <c r="BA84" i="15"/>
  <c r="C224" i="15"/>
  <c r="BC79" i="15"/>
  <c r="BC218" i="15" s="1"/>
  <c r="E218" i="15"/>
  <c r="BA79" i="15"/>
  <c r="B218" i="15"/>
  <c r="BC69" i="15"/>
  <c r="E206" i="15"/>
  <c r="BA69" i="15"/>
  <c r="B206" i="15"/>
  <c r="BC36" i="15"/>
  <c r="E169" i="15"/>
  <c r="B169" i="15"/>
  <c r="BB31" i="15"/>
  <c r="BA31" i="15"/>
  <c r="C163" i="15"/>
  <c r="B163" i="15"/>
  <c r="E157" i="15"/>
  <c r="B157" i="15"/>
  <c r="BC21" i="15"/>
  <c r="BA21" i="15"/>
  <c r="BA151" i="15" s="1"/>
  <c r="C151" i="15"/>
  <c r="B151" i="15"/>
  <c r="E145" i="15"/>
  <c r="AZ16" i="15"/>
  <c r="B145" i="15"/>
  <c r="E133" i="15"/>
  <c r="BC6" i="15"/>
  <c r="B133" i="15"/>
  <c r="G3" i="15"/>
  <c r="G4" i="15"/>
  <c r="G132" i="15" s="1"/>
  <c r="G5" i="15"/>
  <c r="G7" i="15"/>
  <c r="G134" i="15" s="1"/>
  <c r="G8" i="15"/>
  <c r="J8" i="15" s="1"/>
  <c r="G14" i="15"/>
  <c r="G15" i="15"/>
  <c r="G17" i="15"/>
  <c r="G148" i="15" s="1"/>
  <c r="G18" i="15"/>
  <c r="J18" i="15" s="1"/>
  <c r="G19" i="15"/>
  <c r="H19" i="15" s="1"/>
  <c r="G20" i="15"/>
  <c r="H20" i="15" s="1"/>
  <c r="G22" i="15"/>
  <c r="G23" i="15"/>
  <c r="J23" i="15" s="1"/>
  <c r="G24" i="15"/>
  <c r="H24" i="15" s="1"/>
  <c r="G25" i="15"/>
  <c r="H25" i="15" s="1"/>
  <c r="G27" i="15"/>
  <c r="H27" i="15" s="1"/>
  <c r="G28" i="15"/>
  <c r="G29" i="15"/>
  <c r="H29" i="15" s="1"/>
  <c r="G30" i="15"/>
  <c r="G32" i="15"/>
  <c r="J32" i="15" s="1"/>
  <c r="G33" i="15"/>
  <c r="J33" i="15" s="1"/>
  <c r="G34" i="15"/>
  <c r="G35" i="15"/>
  <c r="H35" i="15" s="1"/>
  <c r="H172" i="15" s="1"/>
  <c r="G37" i="15"/>
  <c r="G170" i="15" s="1"/>
  <c r="G38" i="15"/>
  <c r="H38" i="15" s="1"/>
  <c r="G44" i="15"/>
  <c r="G45" i="15"/>
  <c r="G180" i="15" s="1"/>
  <c r="G46" i="15"/>
  <c r="J46" i="15"/>
  <c r="G47" i="15"/>
  <c r="J47" i="15"/>
  <c r="G48" i="15"/>
  <c r="G49" i="15"/>
  <c r="J49" i="15" s="1"/>
  <c r="G50" i="15"/>
  <c r="G51" i="15"/>
  <c r="H51" i="15" s="1"/>
  <c r="G52" i="15"/>
  <c r="J52" i="15" s="1"/>
  <c r="H52" i="15"/>
  <c r="G53" i="15"/>
  <c r="J53" i="15" s="1"/>
  <c r="H53" i="15"/>
  <c r="G54" i="15"/>
  <c r="G55" i="15"/>
  <c r="J55" i="15" s="1"/>
  <c r="G56" i="15"/>
  <c r="J56" i="15" s="1"/>
  <c r="G57" i="15"/>
  <c r="J57" i="15" s="1"/>
  <c r="G58" i="15"/>
  <c r="J58" i="15" s="1"/>
  <c r="G66" i="15"/>
  <c r="G67" i="15"/>
  <c r="G68" i="15"/>
  <c r="G70" i="15"/>
  <c r="G71" i="15"/>
  <c r="J71" i="15" s="1"/>
  <c r="G77" i="15"/>
  <c r="H77" i="15" s="1"/>
  <c r="G78" i="15"/>
  <c r="H78" i="15" s="1"/>
  <c r="G80" i="15"/>
  <c r="H80" i="15" s="1"/>
  <c r="H219" i="15" s="1"/>
  <c r="G81" i="15"/>
  <c r="G82" i="15"/>
  <c r="H82" i="15" s="1"/>
  <c r="H223" i="15" s="1"/>
  <c r="G83" i="15"/>
  <c r="G85" i="15"/>
  <c r="H85" i="15" s="1"/>
  <c r="H225" i="15" s="1"/>
  <c r="G86" i="15"/>
  <c r="G87" i="15"/>
  <c r="G88" i="15"/>
  <c r="G90" i="15"/>
  <c r="G91" i="15"/>
  <c r="J91" i="15" s="1"/>
  <c r="H91" i="15"/>
  <c r="G92" i="15"/>
  <c r="G93" i="15"/>
  <c r="J93" i="15" s="1"/>
  <c r="G95" i="15"/>
  <c r="G237" i="15" s="1"/>
  <c r="G96" i="15"/>
  <c r="G97" i="15"/>
  <c r="G244" i="15" s="1"/>
  <c r="G98" i="15"/>
  <c r="G100" i="15"/>
  <c r="G243" i="15" s="1"/>
  <c r="G101" i="15"/>
  <c r="G107" i="15"/>
  <c r="G108" i="15"/>
  <c r="G109" i="15"/>
  <c r="J109" i="15" s="1"/>
  <c r="G110" i="15"/>
  <c r="J110" i="15" s="1"/>
  <c r="G111" i="15"/>
  <c r="J111" i="15" s="1"/>
  <c r="G112" i="15"/>
  <c r="H112" i="15" s="1"/>
  <c r="G113" i="15"/>
  <c r="H113" i="15" s="1"/>
  <c r="G114" i="15"/>
  <c r="H114" i="15" s="1"/>
  <c r="G115" i="15"/>
  <c r="H115" i="15"/>
  <c r="G116" i="15"/>
  <c r="G117" i="15"/>
  <c r="G268" i="15" s="1"/>
  <c r="G118" i="15"/>
  <c r="J118" i="15" s="1"/>
  <c r="G119" i="15"/>
  <c r="G266" i="15" s="1"/>
  <c r="G120" i="15"/>
  <c r="G121" i="15"/>
  <c r="C89" i="13"/>
  <c r="D89" i="13"/>
  <c r="E89" i="13"/>
  <c r="F89" i="13"/>
  <c r="K89" i="13"/>
  <c r="L89" i="13"/>
  <c r="M89" i="13"/>
  <c r="N89" i="13"/>
  <c r="O89" i="13"/>
  <c r="P89" i="13"/>
  <c r="Q89" i="13"/>
  <c r="R89" i="13"/>
  <c r="S89" i="13"/>
  <c r="T89" i="13"/>
  <c r="U89" i="13"/>
  <c r="V89" i="13"/>
  <c r="W89" i="13"/>
  <c r="X89" i="13"/>
  <c r="Y89" i="13"/>
  <c r="Z89" i="13"/>
  <c r="AA89" i="13"/>
  <c r="AB89" i="13"/>
  <c r="AC89" i="13"/>
  <c r="AD89" i="13"/>
  <c r="AE89" i="13"/>
  <c r="AF89" i="13"/>
  <c r="AG89" i="13"/>
  <c r="AH89" i="13"/>
  <c r="AI89" i="13"/>
  <c r="AJ89" i="13"/>
  <c r="AK89" i="13"/>
  <c r="AL89" i="13"/>
  <c r="AM89" i="13"/>
  <c r="AN89" i="13"/>
  <c r="AO89" i="13"/>
  <c r="AP89" i="13"/>
  <c r="AQ89" i="13"/>
  <c r="AR89" i="13"/>
  <c r="AS89" i="13"/>
  <c r="AT89" i="13"/>
  <c r="AU89" i="13"/>
  <c r="C90" i="13"/>
  <c r="D90" i="13"/>
  <c r="E90" i="13"/>
  <c r="F90" i="13"/>
  <c r="K90" i="13"/>
  <c r="L90" i="13"/>
  <c r="M90" i="13"/>
  <c r="N90" i="13"/>
  <c r="O90" i="13"/>
  <c r="P90" i="13"/>
  <c r="Q90" i="13"/>
  <c r="R90" i="13"/>
  <c r="S90" i="13"/>
  <c r="T90" i="13"/>
  <c r="U90" i="13"/>
  <c r="V90" i="13"/>
  <c r="W90" i="13"/>
  <c r="X90" i="13"/>
  <c r="Y90" i="13"/>
  <c r="Z90" i="13"/>
  <c r="AA90" i="13"/>
  <c r="AB90" i="13"/>
  <c r="AC90" i="13"/>
  <c r="AD90" i="13"/>
  <c r="AE90" i="13"/>
  <c r="AF90" i="13"/>
  <c r="AG90" i="13"/>
  <c r="AH90" i="13"/>
  <c r="AI90" i="13"/>
  <c r="AJ90" i="13"/>
  <c r="AK90" i="13"/>
  <c r="AL90" i="13"/>
  <c r="AM90" i="13"/>
  <c r="AN90" i="13"/>
  <c r="AO90" i="13"/>
  <c r="AP90" i="13"/>
  <c r="AQ90" i="13"/>
  <c r="AR90" i="13"/>
  <c r="AS90" i="13"/>
  <c r="AT90" i="13"/>
  <c r="AU90" i="13"/>
  <c r="C91" i="13"/>
  <c r="D91" i="13"/>
  <c r="E91" i="13"/>
  <c r="F91" i="13"/>
  <c r="K91" i="13"/>
  <c r="L91" i="13"/>
  <c r="M91" i="13"/>
  <c r="N91" i="13"/>
  <c r="O91" i="13"/>
  <c r="P91" i="13"/>
  <c r="Q91" i="13"/>
  <c r="R91" i="13"/>
  <c r="S91" i="13"/>
  <c r="T91" i="13"/>
  <c r="U91" i="13"/>
  <c r="V91" i="13"/>
  <c r="W91" i="13"/>
  <c r="X91" i="13"/>
  <c r="Y91" i="13"/>
  <c r="Z91" i="13"/>
  <c r="AA91" i="13"/>
  <c r="AB91" i="13"/>
  <c r="AC91" i="13"/>
  <c r="AD91" i="13"/>
  <c r="AE91" i="13"/>
  <c r="AF91" i="13"/>
  <c r="AG91" i="13"/>
  <c r="AH91" i="13"/>
  <c r="AI91" i="13"/>
  <c r="AJ91" i="13"/>
  <c r="AK91" i="13"/>
  <c r="AL91" i="13"/>
  <c r="AM91" i="13"/>
  <c r="AN91" i="13"/>
  <c r="AO91" i="13"/>
  <c r="AP91" i="13"/>
  <c r="AQ91" i="13"/>
  <c r="AR91" i="13"/>
  <c r="AS91" i="13"/>
  <c r="AT91" i="13"/>
  <c r="AU91" i="13"/>
  <c r="C92" i="13"/>
  <c r="D92" i="13"/>
  <c r="E92" i="13"/>
  <c r="F92" i="13"/>
  <c r="K92" i="13"/>
  <c r="L92" i="13"/>
  <c r="M92" i="13"/>
  <c r="N92" i="13"/>
  <c r="O92" i="13"/>
  <c r="P92" i="13"/>
  <c r="Q92" i="13"/>
  <c r="R92" i="13"/>
  <c r="S92" i="13"/>
  <c r="T92" i="13"/>
  <c r="U92" i="13"/>
  <c r="V92" i="13"/>
  <c r="W92" i="13"/>
  <c r="X92" i="13"/>
  <c r="Y92" i="13"/>
  <c r="Z92" i="13"/>
  <c r="AA92" i="13"/>
  <c r="AB92" i="13"/>
  <c r="AC92" i="13"/>
  <c r="AD92" i="13"/>
  <c r="AE92" i="13"/>
  <c r="AF92" i="13"/>
  <c r="AG92" i="13"/>
  <c r="AH92" i="13"/>
  <c r="AI92" i="13"/>
  <c r="AJ92" i="13"/>
  <c r="AK92" i="13"/>
  <c r="AL92" i="13"/>
  <c r="AM92" i="13"/>
  <c r="AN92" i="13"/>
  <c r="AO92" i="13"/>
  <c r="AP92" i="13"/>
  <c r="AQ92" i="13"/>
  <c r="AR92" i="13"/>
  <c r="AS92" i="13"/>
  <c r="AT92" i="13"/>
  <c r="AU92" i="13"/>
  <c r="C93" i="13"/>
  <c r="D93" i="13"/>
  <c r="E93" i="13"/>
  <c r="F93" i="13"/>
  <c r="K93" i="13"/>
  <c r="L93" i="13"/>
  <c r="M93" i="13"/>
  <c r="N93" i="13"/>
  <c r="O93" i="13"/>
  <c r="P93" i="13"/>
  <c r="Q93" i="13"/>
  <c r="R93" i="13"/>
  <c r="S93" i="13"/>
  <c r="T93" i="13"/>
  <c r="U93" i="13"/>
  <c r="V93" i="13"/>
  <c r="W93" i="13"/>
  <c r="X93" i="13"/>
  <c r="Y93" i="13"/>
  <c r="Z93" i="13"/>
  <c r="AA93" i="13"/>
  <c r="AB93" i="13"/>
  <c r="AC93" i="13"/>
  <c r="AD93" i="13"/>
  <c r="AE93" i="13"/>
  <c r="AF93" i="13"/>
  <c r="AG93" i="13"/>
  <c r="AH93" i="13"/>
  <c r="AI93" i="13"/>
  <c r="AJ93" i="13"/>
  <c r="AK93" i="13"/>
  <c r="AL93" i="13"/>
  <c r="AM93" i="13"/>
  <c r="AN93" i="13"/>
  <c r="AO93" i="13"/>
  <c r="AP93" i="13"/>
  <c r="AQ93" i="13"/>
  <c r="AR93" i="13"/>
  <c r="AS93" i="13"/>
  <c r="AT93" i="13"/>
  <c r="AU93" i="13"/>
  <c r="C94" i="13"/>
  <c r="D94" i="13"/>
  <c r="E94" i="13"/>
  <c r="F94" i="13"/>
  <c r="K94" i="13"/>
  <c r="L94" i="13"/>
  <c r="M94" i="13"/>
  <c r="N94" i="13"/>
  <c r="O94" i="13"/>
  <c r="P94" i="13"/>
  <c r="Q94" i="13"/>
  <c r="R94" i="13"/>
  <c r="S94" i="13"/>
  <c r="T94" i="13"/>
  <c r="U94" i="13"/>
  <c r="V94" i="13"/>
  <c r="W94" i="13"/>
  <c r="X94" i="13"/>
  <c r="Y94" i="13"/>
  <c r="Z94" i="13"/>
  <c r="AA94" i="13"/>
  <c r="AB94" i="13"/>
  <c r="AC94" i="13"/>
  <c r="AD94" i="13"/>
  <c r="AE94" i="13"/>
  <c r="AF94" i="13"/>
  <c r="AG94" i="13"/>
  <c r="AH94" i="13"/>
  <c r="AI94" i="13"/>
  <c r="AJ94" i="13"/>
  <c r="AK94" i="13"/>
  <c r="AL94" i="13"/>
  <c r="AM94" i="13"/>
  <c r="AN94" i="13"/>
  <c r="AO94" i="13"/>
  <c r="AP94" i="13"/>
  <c r="AQ94" i="13"/>
  <c r="AR94" i="13"/>
  <c r="AS94" i="13"/>
  <c r="AT94" i="13"/>
  <c r="AU94" i="13"/>
  <c r="C95" i="13"/>
  <c r="D95" i="13"/>
  <c r="E95" i="13"/>
  <c r="F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C96" i="13"/>
  <c r="D96" i="13"/>
  <c r="E96" i="13"/>
  <c r="F96" i="13"/>
  <c r="K96" i="13"/>
  <c r="L96" i="13"/>
  <c r="M96" i="13"/>
  <c r="N96" i="13"/>
  <c r="O96" i="13"/>
  <c r="P96" i="13"/>
  <c r="Q96" i="13"/>
  <c r="R96" i="13"/>
  <c r="S96" i="13"/>
  <c r="T96" i="13"/>
  <c r="U96" i="13"/>
  <c r="V96" i="13"/>
  <c r="W96" i="13"/>
  <c r="X96" i="13"/>
  <c r="Y96" i="13"/>
  <c r="Z96" i="13"/>
  <c r="AA96" i="13"/>
  <c r="AB96" i="13"/>
  <c r="AC96" i="13"/>
  <c r="AD96" i="13"/>
  <c r="AE96" i="13"/>
  <c r="AF96" i="13"/>
  <c r="AG96" i="13"/>
  <c r="AH96" i="13"/>
  <c r="AI96" i="13"/>
  <c r="AJ96" i="13"/>
  <c r="AK96" i="13"/>
  <c r="AL96" i="13"/>
  <c r="AM96" i="13"/>
  <c r="AN96" i="13"/>
  <c r="AO96" i="13"/>
  <c r="AP96" i="13"/>
  <c r="AQ96" i="13"/>
  <c r="AR96" i="13"/>
  <c r="AS96" i="13"/>
  <c r="AT96" i="13"/>
  <c r="AU96" i="13"/>
  <c r="C97" i="13"/>
  <c r="D97" i="13"/>
  <c r="E97" i="13"/>
  <c r="F97" i="13"/>
  <c r="K97" i="13"/>
  <c r="L97" i="13"/>
  <c r="M97" i="13"/>
  <c r="N97" i="13"/>
  <c r="O97" i="13"/>
  <c r="P97" i="13"/>
  <c r="Q97" i="13"/>
  <c r="R97" i="13"/>
  <c r="S97" i="13"/>
  <c r="T97" i="13"/>
  <c r="U97" i="13"/>
  <c r="V97" i="13"/>
  <c r="W97" i="13"/>
  <c r="X97" i="13"/>
  <c r="Y97" i="13"/>
  <c r="Z97" i="13"/>
  <c r="AA97" i="13"/>
  <c r="AB97" i="13"/>
  <c r="AC97" i="13"/>
  <c r="AD97" i="13"/>
  <c r="AE97" i="13"/>
  <c r="AF97" i="13"/>
  <c r="AG97" i="13"/>
  <c r="AH97" i="13"/>
  <c r="AI97" i="13"/>
  <c r="AJ97" i="13"/>
  <c r="AK97" i="13"/>
  <c r="AL97" i="13"/>
  <c r="AM97" i="13"/>
  <c r="AN97" i="13"/>
  <c r="AO97" i="13"/>
  <c r="AP97" i="13"/>
  <c r="AQ97" i="13"/>
  <c r="AR97" i="13"/>
  <c r="AS97" i="13"/>
  <c r="AT97" i="13"/>
  <c r="AU97" i="13"/>
  <c r="C98" i="13"/>
  <c r="D98" i="13"/>
  <c r="E98" i="13"/>
  <c r="F98" i="13"/>
  <c r="K98" i="13"/>
  <c r="L98" i="13"/>
  <c r="M98" i="13"/>
  <c r="N98" i="13"/>
  <c r="O98" i="13"/>
  <c r="P98" i="13"/>
  <c r="Q98" i="13"/>
  <c r="R98" i="13"/>
  <c r="S98" i="13"/>
  <c r="T98" i="13"/>
  <c r="U98" i="13"/>
  <c r="V98" i="13"/>
  <c r="W98" i="13"/>
  <c r="X98" i="13"/>
  <c r="Y98" i="13"/>
  <c r="Z98" i="13"/>
  <c r="AA98" i="13"/>
  <c r="AB98" i="13"/>
  <c r="AC98" i="13"/>
  <c r="AD98" i="13"/>
  <c r="AE98" i="13"/>
  <c r="AF98" i="13"/>
  <c r="AG98" i="13"/>
  <c r="AH98" i="13"/>
  <c r="AI98" i="13"/>
  <c r="AJ98" i="13"/>
  <c r="AK98" i="13"/>
  <c r="AL98" i="13"/>
  <c r="AM98" i="13"/>
  <c r="AN98" i="13"/>
  <c r="AO98" i="13"/>
  <c r="AP98" i="13"/>
  <c r="AQ98" i="13"/>
  <c r="AR98" i="13"/>
  <c r="AS98" i="13"/>
  <c r="AT98" i="13"/>
  <c r="AU98" i="13"/>
  <c r="C99" i="13"/>
  <c r="D99" i="13"/>
  <c r="E99" i="13"/>
  <c r="F99" i="13"/>
  <c r="K99" i="13"/>
  <c r="L99" i="13"/>
  <c r="M99" i="13"/>
  <c r="N99" i="13"/>
  <c r="O99" i="13"/>
  <c r="P99" i="13"/>
  <c r="Q99" i="13"/>
  <c r="R99" i="13"/>
  <c r="S99" i="13"/>
  <c r="T99" i="13"/>
  <c r="U99" i="13"/>
  <c r="V99" i="13"/>
  <c r="W99" i="13"/>
  <c r="X99" i="13"/>
  <c r="Y99" i="13"/>
  <c r="Z99" i="13"/>
  <c r="AA99" i="13"/>
  <c r="AB99" i="13"/>
  <c r="AC99" i="13"/>
  <c r="AD99" i="13"/>
  <c r="AE99" i="13"/>
  <c r="AF99" i="13"/>
  <c r="AG99" i="13"/>
  <c r="AH99" i="13"/>
  <c r="AI99" i="13"/>
  <c r="AJ99" i="13"/>
  <c r="AK99" i="13"/>
  <c r="AL99" i="13"/>
  <c r="AM99" i="13"/>
  <c r="AN99" i="13"/>
  <c r="AO99" i="13"/>
  <c r="AP99" i="13"/>
  <c r="AQ99" i="13"/>
  <c r="AR99" i="13"/>
  <c r="AS99" i="13"/>
  <c r="AT99" i="13"/>
  <c r="AU99" i="13"/>
  <c r="C100" i="13"/>
  <c r="D100" i="13"/>
  <c r="E100" i="13"/>
  <c r="F100" i="13"/>
  <c r="K100" i="13"/>
  <c r="L100" i="13"/>
  <c r="M100" i="13"/>
  <c r="N100" i="13"/>
  <c r="O100" i="13"/>
  <c r="P100" i="13"/>
  <c r="Q100" i="13"/>
  <c r="R100" i="13"/>
  <c r="S100" i="13"/>
  <c r="T100" i="13"/>
  <c r="U100" i="13"/>
  <c r="V100" i="13"/>
  <c r="W100" i="13"/>
  <c r="X100" i="13"/>
  <c r="Y100" i="13"/>
  <c r="Z100" i="13"/>
  <c r="AA100" i="13"/>
  <c r="AB100" i="13"/>
  <c r="AC100" i="13"/>
  <c r="AD100" i="13"/>
  <c r="AE100" i="13"/>
  <c r="AF100" i="13"/>
  <c r="AG100" i="13"/>
  <c r="AH100" i="13"/>
  <c r="AI100" i="13"/>
  <c r="AJ100" i="13"/>
  <c r="AK100" i="13"/>
  <c r="AL100" i="13"/>
  <c r="AM100" i="13"/>
  <c r="AN100" i="13"/>
  <c r="AO100" i="13"/>
  <c r="AP100" i="13"/>
  <c r="AQ100" i="13"/>
  <c r="AR100" i="13"/>
  <c r="AS100" i="13"/>
  <c r="AT100" i="13"/>
  <c r="AU100" i="13"/>
  <c r="C101" i="13"/>
  <c r="D101" i="13"/>
  <c r="E101" i="13"/>
  <c r="F101" i="13"/>
  <c r="K101" i="13"/>
  <c r="L101" i="13"/>
  <c r="M101" i="13"/>
  <c r="N101" i="13"/>
  <c r="O101" i="13"/>
  <c r="P101" i="13"/>
  <c r="Q101" i="13"/>
  <c r="R101" i="13"/>
  <c r="S101" i="13"/>
  <c r="T101" i="13"/>
  <c r="U101" i="13"/>
  <c r="V101" i="13"/>
  <c r="W101" i="13"/>
  <c r="X101" i="13"/>
  <c r="Y101" i="13"/>
  <c r="Z101" i="13"/>
  <c r="AA101" i="13"/>
  <c r="AB101" i="13"/>
  <c r="AC101" i="13"/>
  <c r="AD101" i="13"/>
  <c r="AE101" i="13"/>
  <c r="AF101" i="13"/>
  <c r="AG101" i="13"/>
  <c r="AH101" i="13"/>
  <c r="AI101" i="13"/>
  <c r="AJ101" i="13"/>
  <c r="AK101" i="13"/>
  <c r="AL101" i="13"/>
  <c r="AM101" i="13"/>
  <c r="AN101" i="13"/>
  <c r="AO101" i="13"/>
  <c r="AP101" i="13"/>
  <c r="AQ101" i="13"/>
  <c r="AR101" i="13"/>
  <c r="AS101" i="13"/>
  <c r="AT101" i="13"/>
  <c r="AU101" i="13"/>
  <c r="C102" i="13"/>
  <c r="D102" i="13"/>
  <c r="E102" i="13"/>
  <c r="F102" i="13"/>
  <c r="K102" i="13"/>
  <c r="L102" i="13"/>
  <c r="M102" i="13"/>
  <c r="N102" i="13"/>
  <c r="O102" i="13"/>
  <c r="P102" i="13"/>
  <c r="Q102" i="13"/>
  <c r="R102" i="13"/>
  <c r="S102" i="13"/>
  <c r="T102" i="13"/>
  <c r="U102" i="13"/>
  <c r="V102" i="13"/>
  <c r="W102" i="13"/>
  <c r="X102" i="13"/>
  <c r="Y102" i="13"/>
  <c r="Z102" i="13"/>
  <c r="AA102" i="13"/>
  <c r="AB102" i="13"/>
  <c r="AC102" i="13"/>
  <c r="AD102" i="13"/>
  <c r="AE102" i="13"/>
  <c r="AF102" i="13"/>
  <c r="AG102" i="13"/>
  <c r="AH102" i="13"/>
  <c r="AI102" i="13"/>
  <c r="AJ102" i="13"/>
  <c r="AK102" i="13"/>
  <c r="AL102" i="13"/>
  <c r="AM102" i="13"/>
  <c r="AN102" i="13"/>
  <c r="AO102" i="13"/>
  <c r="AP102" i="13"/>
  <c r="AQ102" i="13"/>
  <c r="AR102" i="13"/>
  <c r="AS102" i="13"/>
  <c r="AT102" i="13"/>
  <c r="AU102" i="13"/>
  <c r="C103" i="13"/>
  <c r="D103" i="13"/>
  <c r="E103" i="13"/>
  <c r="F103" i="13"/>
  <c r="K103" i="13"/>
  <c r="L103" i="13"/>
  <c r="M103" i="13"/>
  <c r="N103" i="13"/>
  <c r="O103" i="13"/>
  <c r="P103" i="13"/>
  <c r="Q103" i="13"/>
  <c r="R103" i="13"/>
  <c r="S103" i="13"/>
  <c r="T103" i="13"/>
  <c r="U103" i="13"/>
  <c r="V103" i="13"/>
  <c r="W103" i="13"/>
  <c r="X103" i="13"/>
  <c r="Y103" i="13"/>
  <c r="Z103" i="13"/>
  <c r="AA103" i="13"/>
  <c r="AB103" i="13"/>
  <c r="AC103" i="13"/>
  <c r="AD103" i="13"/>
  <c r="AE103" i="13"/>
  <c r="AF103" i="13"/>
  <c r="AG103" i="13"/>
  <c r="AH103" i="13"/>
  <c r="AI103" i="13"/>
  <c r="AJ103" i="13"/>
  <c r="AK103" i="13"/>
  <c r="AL103" i="13"/>
  <c r="AM103" i="13"/>
  <c r="AN103" i="13"/>
  <c r="AO103" i="13"/>
  <c r="AP103" i="13"/>
  <c r="AQ103" i="13"/>
  <c r="AR103" i="13"/>
  <c r="AS103" i="13"/>
  <c r="AT103" i="13"/>
  <c r="AU103" i="13"/>
  <c r="C104" i="13"/>
  <c r="D104" i="13"/>
  <c r="E104" i="13"/>
  <c r="F104" i="13"/>
  <c r="K104" i="13"/>
  <c r="L104" i="13"/>
  <c r="M104" i="13"/>
  <c r="N104" i="13"/>
  <c r="O104" i="13"/>
  <c r="P104" i="13"/>
  <c r="Q104" i="13"/>
  <c r="R104" i="13"/>
  <c r="S104" i="13"/>
  <c r="T104" i="13"/>
  <c r="U104" i="13"/>
  <c r="V104" i="13"/>
  <c r="W104" i="13"/>
  <c r="X104" i="13"/>
  <c r="Y104" i="13"/>
  <c r="Z104" i="13"/>
  <c r="AA104" i="13"/>
  <c r="AB104" i="13"/>
  <c r="AC104" i="13"/>
  <c r="AD104" i="13"/>
  <c r="AE104" i="13"/>
  <c r="AF104" i="13"/>
  <c r="AG104" i="13"/>
  <c r="AH104" i="13"/>
  <c r="AI104" i="13"/>
  <c r="AJ104" i="13"/>
  <c r="AK104" i="13"/>
  <c r="AL104" i="13"/>
  <c r="AM104" i="13"/>
  <c r="AN104" i="13"/>
  <c r="AO104" i="13"/>
  <c r="AP104" i="13"/>
  <c r="AQ104" i="13"/>
  <c r="AR104" i="13"/>
  <c r="AS104" i="13"/>
  <c r="AT104" i="13"/>
  <c r="AU104" i="13"/>
  <c r="C105" i="13"/>
  <c r="D105" i="13"/>
  <c r="E105" i="13"/>
  <c r="F105" i="13"/>
  <c r="K105" i="13"/>
  <c r="L105" i="13"/>
  <c r="M105" i="13"/>
  <c r="N105" i="13"/>
  <c r="O105" i="13"/>
  <c r="P105" i="13"/>
  <c r="Q105" i="13"/>
  <c r="R105" i="13"/>
  <c r="S105" i="13"/>
  <c r="T105" i="13"/>
  <c r="U105" i="13"/>
  <c r="V105" i="13"/>
  <c r="W105" i="13"/>
  <c r="X105" i="13"/>
  <c r="Y105" i="13"/>
  <c r="Z105" i="13"/>
  <c r="AA105" i="13"/>
  <c r="AB105" i="13"/>
  <c r="AC105" i="13"/>
  <c r="AD105" i="13"/>
  <c r="AE105" i="13"/>
  <c r="AF105" i="13"/>
  <c r="AG105" i="13"/>
  <c r="AH105" i="13"/>
  <c r="AI105" i="13"/>
  <c r="AJ105" i="13"/>
  <c r="AK105" i="13"/>
  <c r="AL105" i="13"/>
  <c r="AM105" i="13"/>
  <c r="AN105" i="13"/>
  <c r="AO105" i="13"/>
  <c r="AP105" i="13"/>
  <c r="AQ105" i="13"/>
  <c r="AR105" i="13"/>
  <c r="AS105" i="13"/>
  <c r="AT105" i="13"/>
  <c r="AU105" i="13"/>
  <c r="C106" i="13"/>
  <c r="D106" i="13"/>
  <c r="E106" i="13"/>
  <c r="F106" i="13"/>
  <c r="K106" i="13"/>
  <c r="L106" i="13"/>
  <c r="M106" i="13"/>
  <c r="N106" i="13"/>
  <c r="O106" i="13"/>
  <c r="P106" i="13"/>
  <c r="Q106" i="13"/>
  <c r="R106" i="13"/>
  <c r="S106" i="13"/>
  <c r="T106" i="13"/>
  <c r="U106" i="13"/>
  <c r="V106" i="13"/>
  <c r="W106" i="13"/>
  <c r="X106" i="13"/>
  <c r="Y106" i="13"/>
  <c r="Z106" i="13"/>
  <c r="AA106" i="13"/>
  <c r="AB106" i="13"/>
  <c r="AC106" i="13"/>
  <c r="AD106" i="13"/>
  <c r="AE106" i="13"/>
  <c r="AF106" i="13"/>
  <c r="AG106" i="13"/>
  <c r="AH106" i="13"/>
  <c r="AI106" i="13"/>
  <c r="AJ106" i="13"/>
  <c r="AK106" i="13"/>
  <c r="AL106" i="13"/>
  <c r="AM106" i="13"/>
  <c r="AN106" i="13"/>
  <c r="AO106" i="13"/>
  <c r="AP106" i="13"/>
  <c r="AQ106" i="13"/>
  <c r="AR106" i="13"/>
  <c r="AS106" i="13"/>
  <c r="AT106" i="13"/>
  <c r="AU106" i="13"/>
  <c r="C107" i="13"/>
  <c r="D107" i="13"/>
  <c r="E107" i="13"/>
  <c r="F107" i="13"/>
  <c r="K107" i="13"/>
  <c r="L107" i="13"/>
  <c r="M107" i="13"/>
  <c r="N107" i="13"/>
  <c r="O107" i="13"/>
  <c r="P107" i="13"/>
  <c r="Q107" i="13"/>
  <c r="R107" i="13"/>
  <c r="S107" i="13"/>
  <c r="T107" i="13"/>
  <c r="U107" i="13"/>
  <c r="V107" i="13"/>
  <c r="W107" i="13"/>
  <c r="X107" i="13"/>
  <c r="Y107" i="13"/>
  <c r="Z107" i="13"/>
  <c r="AA107" i="13"/>
  <c r="AB107" i="13"/>
  <c r="AC107" i="13"/>
  <c r="AD107" i="13"/>
  <c r="AE107" i="13"/>
  <c r="AF107" i="13"/>
  <c r="AG107" i="13"/>
  <c r="AH107" i="13"/>
  <c r="AI107" i="13"/>
  <c r="AJ107" i="13"/>
  <c r="AK107" i="13"/>
  <c r="AL107" i="13"/>
  <c r="AM107" i="13"/>
  <c r="AN107" i="13"/>
  <c r="AO107" i="13"/>
  <c r="AP107" i="13"/>
  <c r="AQ107" i="13"/>
  <c r="AR107" i="13"/>
  <c r="AS107" i="13"/>
  <c r="AT107" i="13"/>
  <c r="AU107" i="13"/>
  <c r="C108" i="13"/>
  <c r="D108" i="13"/>
  <c r="E108" i="13"/>
  <c r="F108" i="13"/>
  <c r="K108" i="13"/>
  <c r="L108" i="13"/>
  <c r="M108" i="13"/>
  <c r="N108" i="13"/>
  <c r="O108" i="13"/>
  <c r="P108" i="13"/>
  <c r="Q108" i="13"/>
  <c r="R108" i="13"/>
  <c r="S108" i="13"/>
  <c r="T108" i="13"/>
  <c r="U108" i="13"/>
  <c r="V108" i="13"/>
  <c r="W108" i="13"/>
  <c r="X108" i="13"/>
  <c r="Y108" i="13"/>
  <c r="Z108" i="13"/>
  <c r="AA108" i="13"/>
  <c r="AB108" i="13"/>
  <c r="AC108" i="13"/>
  <c r="AD108" i="13"/>
  <c r="AE108" i="13"/>
  <c r="AF108" i="13"/>
  <c r="AG108" i="13"/>
  <c r="AH108" i="13"/>
  <c r="AI108" i="13"/>
  <c r="AJ108" i="13"/>
  <c r="AK108" i="13"/>
  <c r="AL108" i="13"/>
  <c r="AM108" i="13"/>
  <c r="AN108" i="13"/>
  <c r="AO108" i="13"/>
  <c r="AP108" i="13"/>
  <c r="AQ108" i="13"/>
  <c r="AR108" i="13"/>
  <c r="AS108" i="13"/>
  <c r="AT108" i="13"/>
  <c r="AU108" i="13"/>
  <c r="C109" i="13"/>
  <c r="D109" i="13"/>
  <c r="E109" i="13"/>
  <c r="F109" i="13"/>
  <c r="K109" i="13"/>
  <c r="L109" i="13"/>
  <c r="M109" i="13"/>
  <c r="N109" i="13"/>
  <c r="O109" i="13"/>
  <c r="P109" i="13"/>
  <c r="Q109" i="13"/>
  <c r="R109" i="13"/>
  <c r="S109" i="13"/>
  <c r="T109" i="13"/>
  <c r="U109" i="13"/>
  <c r="V109" i="13"/>
  <c r="W109" i="13"/>
  <c r="X109" i="13"/>
  <c r="Y109" i="13"/>
  <c r="Z109" i="13"/>
  <c r="AA109" i="13"/>
  <c r="AB109" i="13"/>
  <c r="AC109" i="13"/>
  <c r="AD109" i="13"/>
  <c r="AE109" i="13"/>
  <c r="AF109" i="13"/>
  <c r="AG109" i="13"/>
  <c r="AH109" i="13"/>
  <c r="AI109" i="13"/>
  <c r="AJ109" i="13"/>
  <c r="AK109" i="13"/>
  <c r="AL109" i="13"/>
  <c r="AM109" i="13"/>
  <c r="AN109" i="13"/>
  <c r="AO109" i="13"/>
  <c r="AP109" i="13"/>
  <c r="AQ109" i="13"/>
  <c r="AR109" i="13"/>
  <c r="AS109" i="13"/>
  <c r="AT109" i="13"/>
  <c r="AU109" i="13"/>
  <c r="C110" i="13"/>
  <c r="D110" i="13"/>
  <c r="E110" i="13"/>
  <c r="F110" i="13"/>
  <c r="K110" i="13"/>
  <c r="L110" i="13"/>
  <c r="M110" i="13"/>
  <c r="N110" i="13"/>
  <c r="O110" i="13"/>
  <c r="P110" i="13"/>
  <c r="Q110" i="13"/>
  <c r="R110" i="13"/>
  <c r="S110" i="13"/>
  <c r="T110" i="13"/>
  <c r="U110" i="13"/>
  <c r="V110" i="13"/>
  <c r="W110" i="13"/>
  <c r="X110" i="13"/>
  <c r="Y110" i="13"/>
  <c r="Z110" i="13"/>
  <c r="AA110" i="13"/>
  <c r="AB110" i="13"/>
  <c r="AC110" i="13"/>
  <c r="AD110" i="13"/>
  <c r="AE110" i="13"/>
  <c r="AF110" i="13"/>
  <c r="AG110" i="13"/>
  <c r="AH110" i="13"/>
  <c r="AI110" i="13"/>
  <c r="AJ110" i="13"/>
  <c r="AK110" i="13"/>
  <c r="AL110" i="13"/>
  <c r="AM110" i="13"/>
  <c r="AN110" i="13"/>
  <c r="AO110" i="13"/>
  <c r="AP110" i="13"/>
  <c r="AQ110" i="13"/>
  <c r="AR110" i="13"/>
  <c r="AS110" i="13"/>
  <c r="AT110" i="13"/>
  <c r="AU110" i="13"/>
  <c r="C111" i="13"/>
  <c r="D111" i="13"/>
  <c r="E111" i="13"/>
  <c r="F111" i="13"/>
  <c r="K111" i="13"/>
  <c r="L111" i="13"/>
  <c r="M111" i="13"/>
  <c r="N111" i="13"/>
  <c r="O111" i="13"/>
  <c r="P111" i="13"/>
  <c r="Q111" i="13"/>
  <c r="R111" i="13"/>
  <c r="S111" i="13"/>
  <c r="T111" i="13"/>
  <c r="U111" i="13"/>
  <c r="V111" i="13"/>
  <c r="W111" i="13"/>
  <c r="X111" i="13"/>
  <c r="Y111" i="13"/>
  <c r="Z111" i="13"/>
  <c r="AA111" i="13"/>
  <c r="AB111" i="13"/>
  <c r="AC111" i="13"/>
  <c r="AD111" i="13"/>
  <c r="AE111" i="13"/>
  <c r="AF111" i="13"/>
  <c r="AG111" i="13"/>
  <c r="AH111" i="13"/>
  <c r="AI111" i="13"/>
  <c r="AJ111" i="13"/>
  <c r="AK111" i="13"/>
  <c r="AL111" i="13"/>
  <c r="AM111" i="13"/>
  <c r="AN111" i="13"/>
  <c r="AO111" i="13"/>
  <c r="AP111" i="13"/>
  <c r="AQ111" i="13"/>
  <c r="AR111" i="13"/>
  <c r="AS111" i="13"/>
  <c r="AT111" i="13"/>
  <c r="AU111" i="13"/>
  <c r="C112" i="13"/>
  <c r="D112" i="13"/>
  <c r="E112" i="13"/>
  <c r="F112" i="13"/>
  <c r="K112" i="13"/>
  <c r="L112" i="13"/>
  <c r="M112" i="13"/>
  <c r="N112" i="13"/>
  <c r="O112" i="13"/>
  <c r="P112" i="13"/>
  <c r="Q112" i="13"/>
  <c r="R112" i="13"/>
  <c r="S112" i="13"/>
  <c r="T112" i="13"/>
  <c r="U112" i="13"/>
  <c r="V112" i="13"/>
  <c r="W112" i="13"/>
  <c r="X112" i="13"/>
  <c r="Y112" i="13"/>
  <c r="Z112" i="13"/>
  <c r="AA112" i="13"/>
  <c r="AB112" i="13"/>
  <c r="AC112" i="13"/>
  <c r="AD112" i="13"/>
  <c r="AE112" i="13"/>
  <c r="AF112" i="13"/>
  <c r="AG112" i="13"/>
  <c r="AH112" i="13"/>
  <c r="AI112" i="13"/>
  <c r="AJ112" i="13"/>
  <c r="AK112" i="13"/>
  <c r="AL112" i="13"/>
  <c r="AM112" i="13"/>
  <c r="AN112" i="13"/>
  <c r="AO112" i="13"/>
  <c r="AP112" i="13"/>
  <c r="AQ112" i="13"/>
  <c r="AR112" i="13"/>
  <c r="AS112" i="13"/>
  <c r="AT112" i="13"/>
  <c r="AU112" i="13"/>
  <c r="C113" i="13"/>
  <c r="D113" i="13"/>
  <c r="E113" i="13"/>
  <c r="F113" i="13"/>
  <c r="K113" i="13"/>
  <c r="L113" i="13"/>
  <c r="M113" i="13"/>
  <c r="N113" i="13"/>
  <c r="O113" i="13"/>
  <c r="P113" i="13"/>
  <c r="Q113" i="13"/>
  <c r="R113" i="13"/>
  <c r="S113" i="13"/>
  <c r="T113" i="13"/>
  <c r="U113" i="13"/>
  <c r="V113" i="13"/>
  <c r="W113" i="13"/>
  <c r="X113" i="13"/>
  <c r="Y113" i="13"/>
  <c r="Z113" i="13"/>
  <c r="AA113" i="13"/>
  <c r="AB113" i="13"/>
  <c r="AC113" i="13"/>
  <c r="AD113" i="13"/>
  <c r="AE113" i="13"/>
  <c r="AF113" i="13"/>
  <c r="AG113" i="13"/>
  <c r="AH113" i="13"/>
  <c r="AI113" i="13"/>
  <c r="AJ113" i="13"/>
  <c r="AK113" i="13"/>
  <c r="AL113" i="13"/>
  <c r="AM113" i="13"/>
  <c r="AN113" i="13"/>
  <c r="AO113" i="13"/>
  <c r="AP113" i="13"/>
  <c r="AQ113" i="13"/>
  <c r="AR113" i="13"/>
  <c r="AS113" i="13"/>
  <c r="AT113" i="13"/>
  <c r="AU113" i="13"/>
  <c r="C114" i="13"/>
  <c r="D114" i="13"/>
  <c r="E114" i="13"/>
  <c r="F114" i="13"/>
  <c r="K114" i="13"/>
  <c r="L114" i="13"/>
  <c r="M114" i="13"/>
  <c r="N114" i="13"/>
  <c r="O114" i="13"/>
  <c r="P114" i="13"/>
  <c r="Q114" i="13"/>
  <c r="R114" i="13"/>
  <c r="S114" i="13"/>
  <c r="T114" i="13"/>
  <c r="U114" i="13"/>
  <c r="V114" i="13"/>
  <c r="W114" i="13"/>
  <c r="X114" i="13"/>
  <c r="Y114" i="13"/>
  <c r="Z114" i="13"/>
  <c r="AA114" i="13"/>
  <c r="AB114" i="13"/>
  <c r="AC114" i="13"/>
  <c r="AD114" i="13"/>
  <c r="AE114" i="13"/>
  <c r="AF114" i="13"/>
  <c r="AG114" i="13"/>
  <c r="AH114" i="13"/>
  <c r="AI114" i="13"/>
  <c r="AJ114" i="13"/>
  <c r="AK114" i="13"/>
  <c r="AL114" i="13"/>
  <c r="AM114" i="13"/>
  <c r="AN114" i="13"/>
  <c r="AO114" i="13"/>
  <c r="AP114" i="13"/>
  <c r="AQ114" i="13"/>
  <c r="AR114" i="13"/>
  <c r="AS114" i="13"/>
  <c r="AT114" i="13"/>
  <c r="AU114" i="13"/>
  <c r="C115" i="13"/>
  <c r="D115" i="13"/>
  <c r="E115" i="13"/>
  <c r="F115" i="13"/>
  <c r="K115" i="13"/>
  <c r="L115" i="13"/>
  <c r="M115" i="13"/>
  <c r="N115" i="13"/>
  <c r="O115" i="13"/>
  <c r="P115" i="13"/>
  <c r="Q115" i="13"/>
  <c r="R115" i="13"/>
  <c r="S115" i="13"/>
  <c r="T115" i="13"/>
  <c r="U115" i="13"/>
  <c r="V115" i="13"/>
  <c r="W115" i="13"/>
  <c r="X115" i="13"/>
  <c r="Y115" i="13"/>
  <c r="Z115" i="13"/>
  <c r="AA115" i="13"/>
  <c r="AB115" i="13"/>
  <c r="AC115" i="13"/>
  <c r="AD115" i="13"/>
  <c r="AE115" i="13"/>
  <c r="AF115" i="13"/>
  <c r="AG115" i="13"/>
  <c r="AH115" i="13"/>
  <c r="AI115" i="13"/>
  <c r="AJ115" i="13"/>
  <c r="AK115" i="13"/>
  <c r="AL115" i="13"/>
  <c r="AM115" i="13"/>
  <c r="AN115" i="13"/>
  <c r="AO115" i="13"/>
  <c r="AP115" i="13"/>
  <c r="AQ115" i="13"/>
  <c r="AR115" i="13"/>
  <c r="AS115" i="13"/>
  <c r="AT115" i="13"/>
  <c r="AU115" i="13"/>
  <c r="C116" i="13"/>
  <c r="D116" i="13"/>
  <c r="E116" i="13"/>
  <c r="F116" i="13"/>
  <c r="K116" i="13"/>
  <c r="L116" i="13"/>
  <c r="M116" i="13"/>
  <c r="N116" i="13"/>
  <c r="O116" i="13"/>
  <c r="P116" i="13"/>
  <c r="Q116" i="13"/>
  <c r="R116" i="13"/>
  <c r="S116" i="13"/>
  <c r="T116" i="13"/>
  <c r="U116" i="13"/>
  <c r="V116" i="13"/>
  <c r="W116" i="13"/>
  <c r="X116" i="13"/>
  <c r="Y116" i="13"/>
  <c r="Z116" i="13"/>
  <c r="AA116" i="13"/>
  <c r="AB116" i="13"/>
  <c r="AC116" i="13"/>
  <c r="AD116" i="13"/>
  <c r="AE116" i="13"/>
  <c r="AF116" i="13"/>
  <c r="AG116" i="13"/>
  <c r="AH116" i="13"/>
  <c r="AI116" i="13"/>
  <c r="AJ116" i="13"/>
  <c r="AK116" i="13"/>
  <c r="AL116" i="13"/>
  <c r="AM116" i="13"/>
  <c r="AN116" i="13"/>
  <c r="AO116" i="13"/>
  <c r="AP116" i="13"/>
  <c r="AQ116" i="13"/>
  <c r="AR116" i="13"/>
  <c r="AS116" i="13"/>
  <c r="AT116" i="13"/>
  <c r="AU116" i="13"/>
  <c r="C117" i="13"/>
  <c r="D117" i="13"/>
  <c r="E117" i="13"/>
  <c r="F117" i="13"/>
  <c r="K117" i="13"/>
  <c r="L117" i="13"/>
  <c r="M117" i="13"/>
  <c r="N117" i="13"/>
  <c r="O117" i="13"/>
  <c r="P117" i="13"/>
  <c r="Q117" i="13"/>
  <c r="R117" i="13"/>
  <c r="S117" i="13"/>
  <c r="T117" i="13"/>
  <c r="U117" i="13"/>
  <c r="V117" i="13"/>
  <c r="W117" i="13"/>
  <c r="X117" i="13"/>
  <c r="Y117" i="13"/>
  <c r="Z117" i="13"/>
  <c r="AA117" i="13"/>
  <c r="AB117" i="13"/>
  <c r="AC117" i="13"/>
  <c r="AD117" i="13"/>
  <c r="AE117" i="13"/>
  <c r="AF117" i="13"/>
  <c r="AG117" i="13"/>
  <c r="AH117" i="13"/>
  <c r="AI117" i="13"/>
  <c r="AJ117" i="13"/>
  <c r="AK117" i="13"/>
  <c r="AL117" i="13"/>
  <c r="AM117" i="13"/>
  <c r="AN117" i="13"/>
  <c r="AO117" i="13"/>
  <c r="AP117" i="13"/>
  <c r="AQ117" i="13"/>
  <c r="AR117" i="13"/>
  <c r="AS117" i="13"/>
  <c r="AT117" i="13"/>
  <c r="AU117" i="13"/>
  <c r="C118" i="13"/>
  <c r="D118" i="13"/>
  <c r="E118" i="13"/>
  <c r="F118" i="13"/>
  <c r="K118" i="13"/>
  <c r="L118" i="13"/>
  <c r="M118" i="13"/>
  <c r="N118" i="13"/>
  <c r="O118" i="13"/>
  <c r="P118" i="13"/>
  <c r="Q118" i="13"/>
  <c r="R118" i="13"/>
  <c r="S118" i="13"/>
  <c r="T118" i="13"/>
  <c r="U118" i="13"/>
  <c r="V118" i="13"/>
  <c r="W118" i="13"/>
  <c r="X118" i="13"/>
  <c r="Y118" i="13"/>
  <c r="Z118" i="13"/>
  <c r="AA118" i="13"/>
  <c r="AB118" i="13"/>
  <c r="AC118" i="13"/>
  <c r="AD118" i="13"/>
  <c r="AE118" i="13"/>
  <c r="AF118" i="13"/>
  <c r="AG118" i="13"/>
  <c r="AH118" i="13"/>
  <c r="AI118" i="13"/>
  <c r="AJ118" i="13"/>
  <c r="AK118" i="13"/>
  <c r="AL118" i="13"/>
  <c r="AM118" i="13"/>
  <c r="AN118" i="13"/>
  <c r="AO118" i="13"/>
  <c r="AP118" i="13"/>
  <c r="AQ118" i="13"/>
  <c r="AR118" i="13"/>
  <c r="AS118" i="13"/>
  <c r="AT118" i="13"/>
  <c r="AU118" i="13"/>
  <c r="C119" i="13"/>
  <c r="D119" i="13"/>
  <c r="E119" i="13"/>
  <c r="F119" i="13"/>
  <c r="K119" i="13"/>
  <c r="L119" i="13"/>
  <c r="M119" i="13"/>
  <c r="N119" i="13"/>
  <c r="O119" i="13"/>
  <c r="P119" i="13"/>
  <c r="Q119" i="13"/>
  <c r="R119" i="13"/>
  <c r="S119" i="13"/>
  <c r="T119" i="13"/>
  <c r="U119" i="13"/>
  <c r="V119" i="13"/>
  <c r="W119" i="13"/>
  <c r="X119" i="13"/>
  <c r="Y119" i="13"/>
  <c r="Z119" i="13"/>
  <c r="AA119" i="13"/>
  <c r="AB119" i="13"/>
  <c r="AC119" i="13"/>
  <c r="AD119" i="13"/>
  <c r="AE119" i="13"/>
  <c r="AF119" i="13"/>
  <c r="AG119" i="13"/>
  <c r="AH119" i="13"/>
  <c r="AI119" i="13"/>
  <c r="AJ119" i="13"/>
  <c r="AK119" i="13"/>
  <c r="AL119" i="13"/>
  <c r="AM119" i="13"/>
  <c r="AN119" i="13"/>
  <c r="AO119" i="13"/>
  <c r="AP119" i="13"/>
  <c r="AQ119" i="13"/>
  <c r="AR119" i="13"/>
  <c r="AS119" i="13"/>
  <c r="AT119" i="13"/>
  <c r="AU119" i="13"/>
  <c r="C120" i="13"/>
  <c r="D120" i="13"/>
  <c r="E120" i="13"/>
  <c r="F120" i="13"/>
  <c r="K120" i="13"/>
  <c r="L120" i="13"/>
  <c r="M120" i="13"/>
  <c r="N120" i="13"/>
  <c r="O120" i="13"/>
  <c r="P120" i="13"/>
  <c r="Q120" i="13"/>
  <c r="R120" i="13"/>
  <c r="S120" i="13"/>
  <c r="T120" i="13"/>
  <c r="U120" i="13"/>
  <c r="V120" i="13"/>
  <c r="W120" i="13"/>
  <c r="X120" i="13"/>
  <c r="Y120" i="13"/>
  <c r="Z120" i="13"/>
  <c r="AA120" i="13"/>
  <c r="AB120" i="13"/>
  <c r="AC120" i="13"/>
  <c r="AD120" i="13"/>
  <c r="AE120" i="13"/>
  <c r="AF120" i="13"/>
  <c r="AG120" i="13"/>
  <c r="AH120" i="13"/>
  <c r="AI120" i="13"/>
  <c r="AJ120" i="13"/>
  <c r="AK120" i="13"/>
  <c r="AL120" i="13"/>
  <c r="AM120" i="13"/>
  <c r="AN120" i="13"/>
  <c r="AO120" i="13"/>
  <c r="AP120" i="13"/>
  <c r="AQ120" i="13"/>
  <c r="AR120" i="13"/>
  <c r="AS120" i="13"/>
  <c r="AT120" i="13"/>
  <c r="AU120" i="13"/>
  <c r="C121" i="13"/>
  <c r="D121" i="13"/>
  <c r="E121" i="13"/>
  <c r="F121" i="13"/>
  <c r="K121" i="13"/>
  <c r="L121" i="13"/>
  <c r="M121" i="13"/>
  <c r="N121" i="13"/>
  <c r="O121" i="13"/>
  <c r="P121" i="13"/>
  <c r="Q121" i="13"/>
  <c r="R121" i="13"/>
  <c r="S121" i="13"/>
  <c r="T121" i="13"/>
  <c r="U121" i="13"/>
  <c r="V121" i="13"/>
  <c r="W121" i="13"/>
  <c r="X121" i="13"/>
  <c r="Y121" i="13"/>
  <c r="Z121" i="13"/>
  <c r="AA121" i="13"/>
  <c r="AB121" i="13"/>
  <c r="AC121" i="13"/>
  <c r="AD121" i="13"/>
  <c r="AE121" i="13"/>
  <c r="AF121" i="13"/>
  <c r="AG121" i="13"/>
  <c r="AH121" i="13"/>
  <c r="AI121" i="13"/>
  <c r="AJ121" i="13"/>
  <c r="AK121" i="13"/>
  <c r="AL121" i="13"/>
  <c r="AM121" i="13"/>
  <c r="AN121" i="13"/>
  <c r="AO121" i="13"/>
  <c r="AP121" i="13"/>
  <c r="AQ121" i="13"/>
  <c r="AR121" i="13"/>
  <c r="AS121" i="13"/>
  <c r="AT121" i="13"/>
  <c r="AU121" i="13"/>
  <c r="C122" i="13"/>
  <c r="D122" i="13"/>
  <c r="E122" i="13"/>
  <c r="F122" i="13"/>
  <c r="K122" i="13"/>
  <c r="L122" i="13"/>
  <c r="M122" i="13"/>
  <c r="N122" i="13"/>
  <c r="O122" i="13"/>
  <c r="P122" i="13"/>
  <c r="Q122" i="13"/>
  <c r="R122" i="13"/>
  <c r="S122" i="13"/>
  <c r="T122" i="13"/>
  <c r="U122" i="13"/>
  <c r="V122" i="13"/>
  <c r="W122" i="13"/>
  <c r="X122" i="13"/>
  <c r="Y122" i="13"/>
  <c r="Z122" i="13"/>
  <c r="AA122" i="13"/>
  <c r="AB122" i="13"/>
  <c r="AC122" i="13"/>
  <c r="AD122" i="13"/>
  <c r="AE122" i="13"/>
  <c r="AF122" i="13"/>
  <c r="AG122" i="13"/>
  <c r="AH122" i="13"/>
  <c r="AI122" i="13"/>
  <c r="AJ122" i="13"/>
  <c r="AK122" i="13"/>
  <c r="AL122" i="13"/>
  <c r="AM122" i="13"/>
  <c r="AN122" i="13"/>
  <c r="AO122" i="13"/>
  <c r="AP122" i="13"/>
  <c r="AQ122" i="13"/>
  <c r="AR122" i="13"/>
  <c r="AS122" i="13"/>
  <c r="AT122" i="13"/>
  <c r="AU122" i="13"/>
  <c r="C123" i="13"/>
  <c r="D123" i="13"/>
  <c r="E123" i="13"/>
  <c r="F123" i="13"/>
  <c r="K123" i="13"/>
  <c r="L123" i="13"/>
  <c r="M123" i="13"/>
  <c r="N123" i="13"/>
  <c r="O123" i="13"/>
  <c r="P123" i="13"/>
  <c r="Q123" i="13"/>
  <c r="R123" i="13"/>
  <c r="S123" i="13"/>
  <c r="T123" i="13"/>
  <c r="U123" i="13"/>
  <c r="V123" i="13"/>
  <c r="W123" i="13"/>
  <c r="X123" i="13"/>
  <c r="Y123" i="13"/>
  <c r="Z123" i="13"/>
  <c r="AA123" i="13"/>
  <c r="AB123" i="13"/>
  <c r="AC123" i="13"/>
  <c r="AD123" i="13"/>
  <c r="AE123" i="13"/>
  <c r="AF123" i="13"/>
  <c r="AG123" i="13"/>
  <c r="AH123" i="13"/>
  <c r="AI123" i="13"/>
  <c r="AJ123" i="13"/>
  <c r="AK123" i="13"/>
  <c r="AL123" i="13"/>
  <c r="AM123" i="13"/>
  <c r="AN123" i="13"/>
  <c r="AO123" i="13"/>
  <c r="AP123" i="13"/>
  <c r="AQ123" i="13"/>
  <c r="AR123" i="13"/>
  <c r="AS123" i="13"/>
  <c r="AT123" i="13"/>
  <c r="AU123" i="13"/>
  <c r="C124" i="13"/>
  <c r="D124" i="13"/>
  <c r="E124" i="13"/>
  <c r="F124" i="13"/>
  <c r="K124" i="13"/>
  <c r="L124" i="13"/>
  <c r="M124" i="13"/>
  <c r="N124" i="13"/>
  <c r="O124" i="13"/>
  <c r="P124" i="13"/>
  <c r="Q124" i="13"/>
  <c r="R124" i="13"/>
  <c r="S124" i="13"/>
  <c r="T124" i="13"/>
  <c r="U124" i="13"/>
  <c r="V124" i="13"/>
  <c r="W124" i="13"/>
  <c r="X124" i="13"/>
  <c r="Y124" i="13"/>
  <c r="Z124" i="13"/>
  <c r="AA124" i="13"/>
  <c r="AB124" i="13"/>
  <c r="AC124" i="13"/>
  <c r="AD124" i="13"/>
  <c r="AE124" i="13"/>
  <c r="AF124" i="13"/>
  <c r="AG124" i="13"/>
  <c r="AH124" i="13"/>
  <c r="AI124" i="13"/>
  <c r="AJ124" i="13"/>
  <c r="AK124" i="13"/>
  <c r="AL124" i="13"/>
  <c r="AM124" i="13"/>
  <c r="AN124" i="13"/>
  <c r="AO124" i="13"/>
  <c r="AP124" i="13"/>
  <c r="AQ124" i="13"/>
  <c r="AR124" i="13"/>
  <c r="AS124" i="13"/>
  <c r="AT124" i="13"/>
  <c r="AU124" i="13"/>
  <c r="C125" i="13"/>
  <c r="D125" i="13"/>
  <c r="E125" i="13"/>
  <c r="F125" i="13"/>
  <c r="K125" i="13"/>
  <c r="L125" i="13"/>
  <c r="M125" i="13"/>
  <c r="N125" i="13"/>
  <c r="O125" i="13"/>
  <c r="P125" i="13"/>
  <c r="Q125" i="13"/>
  <c r="R125" i="13"/>
  <c r="S125" i="13"/>
  <c r="T125" i="13"/>
  <c r="U125" i="13"/>
  <c r="V125" i="13"/>
  <c r="W125" i="13"/>
  <c r="X125" i="13"/>
  <c r="Y125" i="13"/>
  <c r="Z125" i="13"/>
  <c r="AA125" i="13"/>
  <c r="AB125" i="13"/>
  <c r="AC125" i="13"/>
  <c r="AD125" i="13"/>
  <c r="AE125" i="13"/>
  <c r="AF125" i="13"/>
  <c r="AG125" i="13"/>
  <c r="AH125" i="13"/>
  <c r="AI125" i="13"/>
  <c r="AJ125" i="13"/>
  <c r="AK125" i="13"/>
  <c r="AL125" i="13"/>
  <c r="AM125" i="13"/>
  <c r="AN125" i="13"/>
  <c r="AO125" i="13"/>
  <c r="AP125" i="13"/>
  <c r="AQ125" i="13"/>
  <c r="AR125" i="13"/>
  <c r="AS125" i="13"/>
  <c r="AT125" i="13"/>
  <c r="AU125" i="13"/>
  <c r="C126" i="13"/>
  <c r="D126" i="13"/>
  <c r="E126" i="13"/>
  <c r="F126" i="13"/>
  <c r="K126" i="13"/>
  <c r="L126" i="13"/>
  <c r="M126" i="13"/>
  <c r="N126" i="13"/>
  <c r="O126" i="13"/>
  <c r="P126" i="13"/>
  <c r="Q126" i="13"/>
  <c r="R126" i="13"/>
  <c r="S126" i="13"/>
  <c r="T126" i="13"/>
  <c r="U126" i="13"/>
  <c r="V126" i="13"/>
  <c r="W126" i="13"/>
  <c r="X126" i="13"/>
  <c r="Y126" i="13"/>
  <c r="Z126" i="13"/>
  <c r="AA126" i="13"/>
  <c r="AB126" i="13"/>
  <c r="AC126" i="13"/>
  <c r="AD126" i="13"/>
  <c r="AE126" i="13"/>
  <c r="AF126" i="13"/>
  <c r="AG126" i="13"/>
  <c r="AH126" i="13"/>
  <c r="AI126" i="13"/>
  <c r="AJ126" i="13"/>
  <c r="AK126" i="13"/>
  <c r="AL126" i="13"/>
  <c r="AM126" i="13"/>
  <c r="AN126" i="13"/>
  <c r="AO126" i="13"/>
  <c r="AP126" i="13"/>
  <c r="AQ126" i="13"/>
  <c r="AR126" i="13"/>
  <c r="AS126" i="13"/>
  <c r="AT126" i="13"/>
  <c r="AU126" i="13"/>
  <c r="C127" i="13"/>
  <c r="D127" i="13"/>
  <c r="E127" i="13"/>
  <c r="F127" i="13"/>
  <c r="K127" i="13"/>
  <c r="L127" i="13"/>
  <c r="M127" i="13"/>
  <c r="N127" i="13"/>
  <c r="O127" i="13"/>
  <c r="P127" i="13"/>
  <c r="Q127" i="13"/>
  <c r="R127" i="13"/>
  <c r="S127" i="13"/>
  <c r="T127" i="13"/>
  <c r="U127" i="13"/>
  <c r="V127" i="13"/>
  <c r="W127" i="13"/>
  <c r="X127" i="13"/>
  <c r="Y127" i="13"/>
  <c r="Z127" i="13"/>
  <c r="AA127" i="13"/>
  <c r="AB127" i="13"/>
  <c r="AC127" i="13"/>
  <c r="AD127" i="13"/>
  <c r="AE127" i="13"/>
  <c r="AF127" i="13"/>
  <c r="AG127" i="13"/>
  <c r="AH127" i="13"/>
  <c r="AI127" i="13"/>
  <c r="AJ127" i="13"/>
  <c r="AK127" i="13"/>
  <c r="AL127" i="13"/>
  <c r="AM127" i="13"/>
  <c r="AN127" i="13"/>
  <c r="AO127" i="13"/>
  <c r="AP127" i="13"/>
  <c r="AQ127" i="13"/>
  <c r="AR127" i="13"/>
  <c r="AS127" i="13"/>
  <c r="AT127" i="13"/>
  <c r="AU127" i="13"/>
  <c r="C128" i="13"/>
  <c r="D128" i="13"/>
  <c r="E128" i="13"/>
  <c r="F128" i="13"/>
  <c r="K128" i="13"/>
  <c r="L128" i="13"/>
  <c r="M128" i="13"/>
  <c r="N128" i="13"/>
  <c r="O128" i="13"/>
  <c r="P128" i="13"/>
  <c r="Q128" i="13"/>
  <c r="R128" i="13"/>
  <c r="S128" i="13"/>
  <c r="T128" i="13"/>
  <c r="U128" i="13"/>
  <c r="V128" i="13"/>
  <c r="W128" i="13"/>
  <c r="X128" i="13"/>
  <c r="Y128" i="13"/>
  <c r="Z128" i="13"/>
  <c r="AA128" i="13"/>
  <c r="AB128" i="13"/>
  <c r="AC128" i="13"/>
  <c r="AD128" i="13"/>
  <c r="AE128" i="13"/>
  <c r="AF128" i="13"/>
  <c r="AG128" i="13"/>
  <c r="AH128" i="13"/>
  <c r="AI128" i="13"/>
  <c r="AJ128" i="13"/>
  <c r="AK128" i="13"/>
  <c r="AL128" i="13"/>
  <c r="AM128" i="13"/>
  <c r="AN128" i="13"/>
  <c r="AO128" i="13"/>
  <c r="AP128" i="13"/>
  <c r="AQ128" i="13"/>
  <c r="AR128" i="13"/>
  <c r="AS128" i="13"/>
  <c r="AT128" i="13"/>
  <c r="AU128" i="13"/>
  <c r="C129" i="13"/>
  <c r="D129" i="13"/>
  <c r="E129" i="13"/>
  <c r="F129" i="13"/>
  <c r="K129" i="13"/>
  <c r="L129" i="13"/>
  <c r="M129" i="13"/>
  <c r="N129" i="13"/>
  <c r="O129" i="13"/>
  <c r="P129" i="13"/>
  <c r="Q129" i="13"/>
  <c r="R129" i="13"/>
  <c r="S129" i="13"/>
  <c r="T129" i="13"/>
  <c r="U129" i="13"/>
  <c r="V129" i="13"/>
  <c r="W129" i="13"/>
  <c r="X129" i="13"/>
  <c r="Y129" i="13"/>
  <c r="Z129" i="13"/>
  <c r="AA129" i="13"/>
  <c r="AB129" i="13"/>
  <c r="AC129" i="13"/>
  <c r="AD129" i="13"/>
  <c r="AE129" i="13"/>
  <c r="AF129" i="13"/>
  <c r="AG129" i="13"/>
  <c r="AH129" i="13"/>
  <c r="AI129" i="13"/>
  <c r="AJ129" i="13"/>
  <c r="AK129" i="13"/>
  <c r="AL129" i="13"/>
  <c r="AM129" i="13"/>
  <c r="AN129" i="13"/>
  <c r="AO129" i="13"/>
  <c r="AP129" i="13"/>
  <c r="AQ129" i="13"/>
  <c r="AR129" i="13"/>
  <c r="AS129" i="13"/>
  <c r="AT129" i="13"/>
  <c r="AU129" i="13"/>
  <c r="C130" i="13"/>
  <c r="D130" i="13"/>
  <c r="E130" i="13"/>
  <c r="F130" i="13"/>
  <c r="K130" i="13"/>
  <c r="L130" i="13"/>
  <c r="M130" i="13"/>
  <c r="N130" i="13"/>
  <c r="O130" i="13"/>
  <c r="P130" i="13"/>
  <c r="Q130" i="13"/>
  <c r="R130" i="13"/>
  <c r="S130" i="13"/>
  <c r="T130" i="13"/>
  <c r="U130" i="13"/>
  <c r="V130" i="13"/>
  <c r="W130" i="13"/>
  <c r="X130" i="13"/>
  <c r="Y130" i="13"/>
  <c r="Z130" i="13"/>
  <c r="AA130" i="13"/>
  <c r="AB130" i="13"/>
  <c r="AC130" i="13"/>
  <c r="AD130" i="13"/>
  <c r="AE130" i="13"/>
  <c r="AF130" i="13"/>
  <c r="AG130" i="13"/>
  <c r="AH130" i="13"/>
  <c r="AI130" i="13"/>
  <c r="AJ130" i="13"/>
  <c r="AK130" i="13"/>
  <c r="AL130" i="13"/>
  <c r="AM130" i="13"/>
  <c r="AN130" i="13"/>
  <c r="AO130" i="13"/>
  <c r="AP130" i="13"/>
  <c r="AQ130" i="13"/>
  <c r="AR130" i="13"/>
  <c r="AS130" i="13"/>
  <c r="AT130" i="13"/>
  <c r="AU130" i="13"/>
  <c r="C131" i="13"/>
  <c r="D131" i="13"/>
  <c r="E131" i="13"/>
  <c r="F131" i="13"/>
  <c r="K131" i="13"/>
  <c r="L131" i="13"/>
  <c r="M131" i="13"/>
  <c r="N131" i="13"/>
  <c r="O131" i="13"/>
  <c r="P131" i="13"/>
  <c r="Q131" i="13"/>
  <c r="R131" i="13"/>
  <c r="S131" i="13"/>
  <c r="T131" i="13"/>
  <c r="U131" i="13"/>
  <c r="V131" i="13"/>
  <c r="W131" i="13"/>
  <c r="X131" i="13"/>
  <c r="Y131" i="13"/>
  <c r="Z131" i="13"/>
  <c r="AA131" i="13"/>
  <c r="AB131" i="13"/>
  <c r="AC131" i="13"/>
  <c r="AD131" i="13"/>
  <c r="AE131" i="13"/>
  <c r="AF131" i="13"/>
  <c r="AG131" i="13"/>
  <c r="AH131" i="13"/>
  <c r="AI131" i="13"/>
  <c r="AJ131" i="13"/>
  <c r="AK131" i="13"/>
  <c r="AL131" i="13"/>
  <c r="AM131" i="13"/>
  <c r="AN131" i="13"/>
  <c r="AO131" i="13"/>
  <c r="AP131" i="13"/>
  <c r="AQ131" i="13"/>
  <c r="AR131" i="13"/>
  <c r="AS131" i="13"/>
  <c r="AT131" i="13"/>
  <c r="AU131" i="13"/>
  <c r="C132" i="13"/>
  <c r="D132" i="13"/>
  <c r="E132" i="13"/>
  <c r="F132" i="13"/>
  <c r="K132" i="13"/>
  <c r="L132" i="13"/>
  <c r="M132" i="13"/>
  <c r="N132" i="13"/>
  <c r="O132" i="13"/>
  <c r="P132" i="13"/>
  <c r="Q132" i="13"/>
  <c r="R132" i="13"/>
  <c r="S132" i="13"/>
  <c r="T132" i="13"/>
  <c r="U132" i="13"/>
  <c r="V132" i="13"/>
  <c r="W132" i="13"/>
  <c r="X132" i="13"/>
  <c r="Y132" i="13"/>
  <c r="Z132" i="13"/>
  <c r="AA132" i="13"/>
  <c r="AB132" i="13"/>
  <c r="AC132" i="13"/>
  <c r="AD132" i="13"/>
  <c r="AE132" i="13"/>
  <c r="AF132" i="13"/>
  <c r="AG132" i="13"/>
  <c r="AH132" i="13"/>
  <c r="AI132" i="13"/>
  <c r="AJ132" i="13"/>
  <c r="AK132" i="13"/>
  <c r="AL132" i="13"/>
  <c r="AM132" i="13"/>
  <c r="AN132" i="13"/>
  <c r="AO132" i="13"/>
  <c r="AP132" i="13"/>
  <c r="AQ132" i="13"/>
  <c r="AR132" i="13"/>
  <c r="AS132" i="13"/>
  <c r="AT132" i="13"/>
  <c r="AU132" i="13"/>
  <c r="C133" i="13"/>
  <c r="D133" i="13"/>
  <c r="E133" i="13"/>
  <c r="F133" i="13"/>
  <c r="K133" i="13"/>
  <c r="L133" i="13"/>
  <c r="M133" i="13"/>
  <c r="N133" i="13"/>
  <c r="O133" i="13"/>
  <c r="P133" i="13"/>
  <c r="Q133" i="13"/>
  <c r="R133" i="13"/>
  <c r="S133" i="13"/>
  <c r="T133" i="13"/>
  <c r="U133" i="13"/>
  <c r="V133" i="13"/>
  <c r="W133" i="13"/>
  <c r="X133" i="13"/>
  <c r="Y133" i="13"/>
  <c r="Z133" i="13"/>
  <c r="AA133" i="13"/>
  <c r="AB133" i="13"/>
  <c r="AC133" i="13"/>
  <c r="AD133" i="13"/>
  <c r="AE133" i="13"/>
  <c r="AF133" i="13"/>
  <c r="AG133" i="13"/>
  <c r="AH133" i="13"/>
  <c r="AI133" i="13"/>
  <c r="AJ133" i="13"/>
  <c r="AK133" i="13"/>
  <c r="AL133" i="13"/>
  <c r="AM133" i="13"/>
  <c r="AN133" i="13"/>
  <c r="AO133" i="13"/>
  <c r="AP133" i="13"/>
  <c r="AQ133" i="13"/>
  <c r="AR133" i="13"/>
  <c r="AS133" i="13"/>
  <c r="AT133" i="13"/>
  <c r="AU133" i="13"/>
  <c r="C134" i="13"/>
  <c r="D134" i="13"/>
  <c r="E134" i="13"/>
  <c r="F134" i="13"/>
  <c r="K134" i="13"/>
  <c r="L134" i="13"/>
  <c r="M134" i="13"/>
  <c r="N134" i="13"/>
  <c r="O134" i="13"/>
  <c r="P134" i="13"/>
  <c r="Q134" i="13"/>
  <c r="R134" i="13"/>
  <c r="S134" i="13"/>
  <c r="T134" i="13"/>
  <c r="U134" i="13"/>
  <c r="V134" i="13"/>
  <c r="W134" i="13"/>
  <c r="X134" i="13"/>
  <c r="Y134" i="13"/>
  <c r="Z134" i="13"/>
  <c r="AA134" i="13"/>
  <c r="AB134" i="13"/>
  <c r="AC134" i="13"/>
  <c r="AD134" i="13"/>
  <c r="AE134" i="13"/>
  <c r="AF134" i="13"/>
  <c r="AG134" i="13"/>
  <c r="AH134" i="13"/>
  <c r="AI134" i="13"/>
  <c r="AJ134" i="13"/>
  <c r="AK134" i="13"/>
  <c r="AL134" i="13"/>
  <c r="AM134" i="13"/>
  <c r="AN134" i="13"/>
  <c r="AO134" i="13"/>
  <c r="AP134" i="13"/>
  <c r="AQ134" i="13"/>
  <c r="AR134" i="13"/>
  <c r="AS134" i="13"/>
  <c r="AT134" i="13"/>
  <c r="AU134" i="13"/>
  <c r="C135" i="13"/>
  <c r="D135" i="13"/>
  <c r="E135" i="13"/>
  <c r="F135" i="13"/>
  <c r="K135" i="13"/>
  <c r="L135" i="13"/>
  <c r="M135" i="13"/>
  <c r="N135" i="13"/>
  <c r="O135" i="13"/>
  <c r="P135" i="13"/>
  <c r="Q135" i="13"/>
  <c r="R135" i="13"/>
  <c r="S135" i="13"/>
  <c r="T135" i="13"/>
  <c r="U135" i="13"/>
  <c r="V135" i="13"/>
  <c r="W135" i="13"/>
  <c r="X135" i="13"/>
  <c r="Y135" i="13"/>
  <c r="Z135" i="13"/>
  <c r="AA135" i="13"/>
  <c r="AB135" i="13"/>
  <c r="AC135" i="13"/>
  <c r="AD135" i="13"/>
  <c r="AE135" i="13"/>
  <c r="AF135" i="13"/>
  <c r="AG135" i="13"/>
  <c r="AH135" i="13"/>
  <c r="AI135" i="13"/>
  <c r="AJ135" i="13"/>
  <c r="AK135" i="13"/>
  <c r="AL135" i="13"/>
  <c r="AM135" i="13"/>
  <c r="AN135" i="13"/>
  <c r="AO135" i="13"/>
  <c r="AP135" i="13"/>
  <c r="AQ135" i="13"/>
  <c r="AR135" i="13"/>
  <c r="AS135" i="13"/>
  <c r="AT135" i="13"/>
  <c r="AU135" i="13"/>
  <c r="C136" i="13"/>
  <c r="D136" i="13"/>
  <c r="E136" i="13"/>
  <c r="F136" i="13"/>
  <c r="K136" i="13"/>
  <c r="L136" i="13"/>
  <c r="M136" i="13"/>
  <c r="N136" i="13"/>
  <c r="O136" i="13"/>
  <c r="P136" i="13"/>
  <c r="Q136" i="13"/>
  <c r="R136" i="13"/>
  <c r="S136" i="13"/>
  <c r="T136" i="13"/>
  <c r="U136" i="13"/>
  <c r="V136" i="13"/>
  <c r="W136" i="13"/>
  <c r="X136" i="13"/>
  <c r="Y136" i="13"/>
  <c r="Z136" i="13"/>
  <c r="AA136" i="13"/>
  <c r="AB136" i="13"/>
  <c r="AC136" i="13"/>
  <c r="AD136" i="13"/>
  <c r="AE136" i="13"/>
  <c r="AF136" i="13"/>
  <c r="AG136" i="13"/>
  <c r="AH136" i="13"/>
  <c r="AI136" i="13"/>
  <c r="AJ136" i="13"/>
  <c r="AK136" i="13"/>
  <c r="AL136" i="13"/>
  <c r="AM136" i="13"/>
  <c r="AN136" i="13"/>
  <c r="AO136" i="13"/>
  <c r="AP136" i="13"/>
  <c r="AQ136" i="13"/>
  <c r="AR136" i="13"/>
  <c r="AS136" i="13"/>
  <c r="AT136" i="13"/>
  <c r="AU136" i="13"/>
  <c r="C137" i="13"/>
  <c r="D137" i="13"/>
  <c r="E137" i="13"/>
  <c r="F137" i="13"/>
  <c r="K137" i="13"/>
  <c r="L137" i="13"/>
  <c r="M137" i="13"/>
  <c r="N137" i="13"/>
  <c r="O137" i="13"/>
  <c r="P137" i="13"/>
  <c r="Q137" i="13"/>
  <c r="R137" i="13"/>
  <c r="S137" i="13"/>
  <c r="T137" i="13"/>
  <c r="U137" i="13"/>
  <c r="V137" i="13"/>
  <c r="W137" i="13"/>
  <c r="X137" i="13"/>
  <c r="Y137" i="13"/>
  <c r="Z137" i="13"/>
  <c r="AA137" i="13"/>
  <c r="AB137" i="13"/>
  <c r="AC137" i="13"/>
  <c r="AD137" i="13"/>
  <c r="AE137" i="13"/>
  <c r="AF137" i="13"/>
  <c r="AG137" i="13"/>
  <c r="AH137" i="13"/>
  <c r="AI137" i="13"/>
  <c r="AJ137" i="13"/>
  <c r="AK137" i="13"/>
  <c r="AL137" i="13"/>
  <c r="AM137" i="13"/>
  <c r="AN137" i="13"/>
  <c r="AO137" i="13"/>
  <c r="AP137" i="13"/>
  <c r="AQ137" i="13"/>
  <c r="AR137" i="13"/>
  <c r="AS137" i="13"/>
  <c r="AT137" i="13"/>
  <c r="AU137" i="13"/>
  <c r="C138" i="13"/>
  <c r="D138" i="13"/>
  <c r="E138" i="13"/>
  <c r="F138" i="13"/>
  <c r="K138" i="13"/>
  <c r="L138" i="13"/>
  <c r="M138" i="13"/>
  <c r="N138" i="13"/>
  <c r="O138" i="13"/>
  <c r="P138" i="13"/>
  <c r="Q138" i="13"/>
  <c r="R138" i="13"/>
  <c r="S138" i="13"/>
  <c r="T138" i="13"/>
  <c r="U138" i="13"/>
  <c r="V138" i="13"/>
  <c r="W138" i="13"/>
  <c r="X138" i="13"/>
  <c r="Y138" i="13"/>
  <c r="Z138" i="13"/>
  <c r="AA138" i="13"/>
  <c r="AB138" i="13"/>
  <c r="AC138" i="13"/>
  <c r="AD138" i="13"/>
  <c r="AE138" i="13"/>
  <c r="AF138" i="13"/>
  <c r="AG138" i="13"/>
  <c r="AH138" i="13"/>
  <c r="AI138" i="13"/>
  <c r="AJ138" i="13"/>
  <c r="AK138" i="13"/>
  <c r="AL138" i="13"/>
  <c r="AM138" i="13"/>
  <c r="AN138" i="13"/>
  <c r="AO138" i="13"/>
  <c r="AP138" i="13"/>
  <c r="AQ138" i="13"/>
  <c r="AR138" i="13"/>
  <c r="AS138" i="13"/>
  <c r="AT138" i="13"/>
  <c r="AU138" i="13"/>
  <c r="C139" i="13"/>
  <c r="D139" i="13"/>
  <c r="E139" i="13"/>
  <c r="F139" i="13"/>
  <c r="K139" i="13"/>
  <c r="L139" i="13"/>
  <c r="M139" i="13"/>
  <c r="N139" i="13"/>
  <c r="O139" i="13"/>
  <c r="P139" i="13"/>
  <c r="Q139" i="13"/>
  <c r="R139" i="13"/>
  <c r="S139" i="13"/>
  <c r="T139" i="13"/>
  <c r="U139" i="13"/>
  <c r="V139" i="13"/>
  <c r="W139" i="13"/>
  <c r="X139" i="13"/>
  <c r="Y139" i="13"/>
  <c r="Z139" i="13"/>
  <c r="AA139" i="13"/>
  <c r="AB139" i="13"/>
  <c r="AC139" i="13"/>
  <c r="AD139" i="13"/>
  <c r="AE139" i="13"/>
  <c r="AF139" i="13"/>
  <c r="AG139" i="13"/>
  <c r="AH139" i="13"/>
  <c r="AI139" i="13"/>
  <c r="AJ139" i="13"/>
  <c r="AK139" i="13"/>
  <c r="AL139" i="13"/>
  <c r="AM139" i="13"/>
  <c r="AN139" i="13"/>
  <c r="AO139" i="13"/>
  <c r="AP139" i="13"/>
  <c r="AQ139" i="13"/>
  <c r="AR139" i="13"/>
  <c r="AS139" i="13"/>
  <c r="AT139" i="13"/>
  <c r="AU139" i="13"/>
  <c r="C140" i="13"/>
  <c r="D140" i="13"/>
  <c r="E140" i="13"/>
  <c r="F140" i="13"/>
  <c r="K140" i="13"/>
  <c r="L140" i="13"/>
  <c r="M140" i="13"/>
  <c r="N140" i="13"/>
  <c r="O140" i="13"/>
  <c r="P140" i="13"/>
  <c r="Q140" i="13"/>
  <c r="R140" i="13"/>
  <c r="S140" i="13"/>
  <c r="T140" i="13"/>
  <c r="U140" i="13"/>
  <c r="V140" i="13"/>
  <c r="W140" i="13"/>
  <c r="X140" i="13"/>
  <c r="Y140" i="13"/>
  <c r="Z140" i="13"/>
  <c r="AA140" i="13"/>
  <c r="AB140" i="13"/>
  <c r="AC140" i="13"/>
  <c r="AD140" i="13"/>
  <c r="AE140" i="13"/>
  <c r="AF140" i="13"/>
  <c r="AG140" i="13"/>
  <c r="AH140" i="13"/>
  <c r="AI140" i="13"/>
  <c r="AJ140" i="13"/>
  <c r="AK140" i="13"/>
  <c r="AL140" i="13"/>
  <c r="AM140" i="13"/>
  <c r="AN140" i="13"/>
  <c r="AO140" i="13"/>
  <c r="AP140" i="13"/>
  <c r="AQ140" i="13"/>
  <c r="AR140" i="13"/>
  <c r="AS140" i="13"/>
  <c r="AT140" i="13"/>
  <c r="AU140" i="13"/>
  <c r="C141" i="13"/>
  <c r="D141" i="13"/>
  <c r="E141" i="13"/>
  <c r="F141" i="13"/>
  <c r="K141" i="13"/>
  <c r="L141" i="13"/>
  <c r="M141" i="13"/>
  <c r="N141" i="13"/>
  <c r="O141" i="13"/>
  <c r="P141" i="13"/>
  <c r="Q141" i="13"/>
  <c r="R141" i="13"/>
  <c r="S141" i="13"/>
  <c r="T141" i="13"/>
  <c r="U141" i="13"/>
  <c r="V141" i="13"/>
  <c r="W141" i="13"/>
  <c r="X141" i="13"/>
  <c r="Y141" i="13"/>
  <c r="Z141" i="13"/>
  <c r="AA141" i="13"/>
  <c r="AB141" i="13"/>
  <c r="AC141" i="13"/>
  <c r="AD141" i="13"/>
  <c r="AE141" i="13"/>
  <c r="AF141" i="13"/>
  <c r="AG141" i="13"/>
  <c r="AH141" i="13"/>
  <c r="AI141" i="13"/>
  <c r="AJ141" i="13"/>
  <c r="AK141" i="13"/>
  <c r="AL141" i="13"/>
  <c r="AM141" i="13"/>
  <c r="AN141" i="13"/>
  <c r="AO141" i="13"/>
  <c r="AP141" i="13"/>
  <c r="AQ141" i="13"/>
  <c r="AR141" i="13"/>
  <c r="AS141" i="13"/>
  <c r="AT141" i="13"/>
  <c r="AU141" i="13"/>
  <c r="C142" i="13"/>
  <c r="D142" i="13"/>
  <c r="E142" i="13"/>
  <c r="F142" i="13"/>
  <c r="K142" i="13"/>
  <c r="L142" i="13"/>
  <c r="M142" i="13"/>
  <c r="N142" i="13"/>
  <c r="O142" i="13"/>
  <c r="P142" i="13"/>
  <c r="Q142" i="13"/>
  <c r="R142" i="13"/>
  <c r="S142" i="13"/>
  <c r="T142" i="13"/>
  <c r="U142" i="13"/>
  <c r="V142" i="13"/>
  <c r="W142" i="13"/>
  <c r="X142" i="13"/>
  <c r="Y142" i="13"/>
  <c r="Z142" i="13"/>
  <c r="AA142" i="13"/>
  <c r="AB142" i="13"/>
  <c r="AC142" i="13"/>
  <c r="AD142" i="13"/>
  <c r="AE142" i="13"/>
  <c r="AF142" i="13"/>
  <c r="AG142" i="13"/>
  <c r="AH142" i="13"/>
  <c r="AI142" i="13"/>
  <c r="AJ142" i="13"/>
  <c r="AK142" i="13"/>
  <c r="AL142" i="13"/>
  <c r="AM142" i="13"/>
  <c r="AN142" i="13"/>
  <c r="AO142" i="13"/>
  <c r="AP142" i="13"/>
  <c r="AQ142" i="13"/>
  <c r="AR142" i="13"/>
  <c r="AS142" i="13"/>
  <c r="AT142" i="13"/>
  <c r="AU142" i="13"/>
  <c r="C143" i="13"/>
  <c r="D143" i="13"/>
  <c r="E143" i="13"/>
  <c r="F143" i="13"/>
  <c r="K143" i="13"/>
  <c r="L143" i="13"/>
  <c r="M143" i="13"/>
  <c r="N143" i="13"/>
  <c r="O143" i="13"/>
  <c r="P143" i="13"/>
  <c r="Q143" i="13"/>
  <c r="R143" i="13"/>
  <c r="S143" i="13"/>
  <c r="T143" i="13"/>
  <c r="U143" i="13"/>
  <c r="V143" i="13"/>
  <c r="W143" i="13"/>
  <c r="X143" i="13"/>
  <c r="Y143" i="13"/>
  <c r="Z143" i="13"/>
  <c r="AA143" i="13"/>
  <c r="AB143" i="13"/>
  <c r="AC143" i="13"/>
  <c r="AD143" i="13"/>
  <c r="AE143" i="13"/>
  <c r="AF143" i="13"/>
  <c r="AG143" i="13"/>
  <c r="AH143" i="13"/>
  <c r="AI143" i="13"/>
  <c r="AJ143" i="13"/>
  <c r="AK143" i="13"/>
  <c r="AL143" i="13"/>
  <c r="AM143" i="13"/>
  <c r="AN143" i="13"/>
  <c r="AO143" i="13"/>
  <c r="AP143" i="13"/>
  <c r="AQ143" i="13"/>
  <c r="AR143" i="13"/>
  <c r="AS143" i="13"/>
  <c r="AT143" i="13"/>
  <c r="AU143" i="13"/>
  <c r="C144" i="13"/>
  <c r="D144" i="13"/>
  <c r="E144" i="13"/>
  <c r="F144" i="13"/>
  <c r="K144" i="13"/>
  <c r="L144" i="13"/>
  <c r="M144" i="13"/>
  <c r="N144" i="13"/>
  <c r="O144" i="13"/>
  <c r="P144" i="13"/>
  <c r="Q144" i="13"/>
  <c r="R144" i="13"/>
  <c r="S144" i="13"/>
  <c r="T144" i="13"/>
  <c r="U144" i="13"/>
  <c r="V144" i="13"/>
  <c r="W144" i="13"/>
  <c r="X144" i="13"/>
  <c r="Y144" i="13"/>
  <c r="Z144" i="13"/>
  <c r="AA144" i="13"/>
  <c r="AB144" i="13"/>
  <c r="AC144" i="13"/>
  <c r="AD144" i="13"/>
  <c r="AE144" i="13"/>
  <c r="AF144" i="13"/>
  <c r="AG144" i="13"/>
  <c r="AH144" i="13"/>
  <c r="AI144" i="13"/>
  <c r="AJ144" i="13"/>
  <c r="AK144" i="13"/>
  <c r="AL144" i="13"/>
  <c r="AM144" i="13"/>
  <c r="AN144" i="13"/>
  <c r="AO144" i="13"/>
  <c r="AP144" i="13"/>
  <c r="AQ144" i="13"/>
  <c r="AR144" i="13"/>
  <c r="AS144" i="13"/>
  <c r="AT144" i="13"/>
  <c r="AU144" i="13"/>
  <c r="C145" i="13"/>
  <c r="D145" i="13"/>
  <c r="E145" i="13"/>
  <c r="F145" i="13"/>
  <c r="K145" i="13"/>
  <c r="L145" i="13"/>
  <c r="M145" i="13"/>
  <c r="N145" i="13"/>
  <c r="O145" i="13"/>
  <c r="P145" i="13"/>
  <c r="Q145" i="13"/>
  <c r="R145" i="13"/>
  <c r="S145" i="13"/>
  <c r="T145" i="13"/>
  <c r="U145" i="13"/>
  <c r="V145" i="13"/>
  <c r="W145" i="13"/>
  <c r="X145" i="13"/>
  <c r="Y145" i="13"/>
  <c r="Z145" i="13"/>
  <c r="AA145" i="13"/>
  <c r="AB145" i="13"/>
  <c r="AC145" i="13"/>
  <c r="AD145" i="13"/>
  <c r="AE145" i="13"/>
  <c r="AF145" i="13"/>
  <c r="AG145" i="13"/>
  <c r="AH145" i="13"/>
  <c r="AI145" i="13"/>
  <c r="AJ145" i="13"/>
  <c r="AK145" i="13"/>
  <c r="AL145" i="13"/>
  <c r="AM145" i="13"/>
  <c r="AN145" i="13"/>
  <c r="AO145" i="13"/>
  <c r="AP145" i="13"/>
  <c r="AQ145" i="13"/>
  <c r="AR145" i="13"/>
  <c r="AS145" i="13"/>
  <c r="AT145" i="13"/>
  <c r="AU145" i="13"/>
  <c r="C146" i="13"/>
  <c r="D146" i="13"/>
  <c r="E146" i="13"/>
  <c r="F146" i="13"/>
  <c r="K146" i="13"/>
  <c r="L146" i="13"/>
  <c r="M146" i="13"/>
  <c r="N146" i="13"/>
  <c r="O146" i="13"/>
  <c r="P146" i="13"/>
  <c r="Q146" i="13"/>
  <c r="R146" i="13"/>
  <c r="S146" i="13"/>
  <c r="T146" i="13"/>
  <c r="U146" i="13"/>
  <c r="V146" i="13"/>
  <c r="W146" i="13"/>
  <c r="X146" i="13"/>
  <c r="Y146" i="13"/>
  <c r="Z146" i="13"/>
  <c r="AA146" i="13"/>
  <c r="AB146" i="13"/>
  <c r="AC146" i="13"/>
  <c r="AD146" i="13"/>
  <c r="AE146" i="13"/>
  <c r="AF146" i="13"/>
  <c r="AG146" i="13"/>
  <c r="AH146" i="13"/>
  <c r="AI146" i="13"/>
  <c r="AJ146" i="13"/>
  <c r="AK146" i="13"/>
  <c r="AL146" i="13"/>
  <c r="AM146" i="13"/>
  <c r="AN146" i="13"/>
  <c r="AO146" i="13"/>
  <c r="AP146" i="13"/>
  <c r="AQ146" i="13"/>
  <c r="AR146" i="13"/>
  <c r="AS146" i="13"/>
  <c r="AT146" i="13"/>
  <c r="AU146" i="13"/>
  <c r="C147" i="13"/>
  <c r="D147" i="13"/>
  <c r="E147" i="13"/>
  <c r="F147" i="13"/>
  <c r="K147" i="13"/>
  <c r="L147" i="13"/>
  <c r="M147" i="13"/>
  <c r="N147" i="13"/>
  <c r="O147" i="13"/>
  <c r="P147" i="13"/>
  <c r="Q147" i="13"/>
  <c r="R147" i="13"/>
  <c r="S147" i="13"/>
  <c r="T147" i="13"/>
  <c r="U147" i="13"/>
  <c r="V147" i="13"/>
  <c r="W147" i="13"/>
  <c r="X147" i="13"/>
  <c r="Y147" i="13"/>
  <c r="Z147" i="13"/>
  <c r="AA147" i="13"/>
  <c r="AB147" i="13"/>
  <c r="AC147" i="13"/>
  <c r="AD147" i="13"/>
  <c r="AE147" i="13"/>
  <c r="AF147" i="13"/>
  <c r="AG147" i="13"/>
  <c r="AH147" i="13"/>
  <c r="AI147" i="13"/>
  <c r="AJ147" i="13"/>
  <c r="AK147" i="13"/>
  <c r="AL147" i="13"/>
  <c r="AM147" i="13"/>
  <c r="AN147" i="13"/>
  <c r="AO147" i="13"/>
  <c r="AP147" i="13"/>
  <c r="AQ147" i="13"/>
  <c r="AR147" i="13"/>
  <c r="AS147" i="13"/>
  <c r="AT147" i="13"/>
  <c r="AU147" i="13"/>
  <c r="C148" i="13"/>
  <c r="D148" i="13"/>
  <c r="E148" i="13"/>
  <c r="F148" i="13"/>
  <c r="K148" i="13"/>
  <c r="L148" i="13"/>
  <c r="M148" i="13"/>
  <c r="N148" i="13"/>
  <c r="O148" i="13"/>
  <c r="P148" i="13"/>
  <c r="Q148" i="13"/>
  <c r="R148" i="13"/>
  <c r="S148" i="13"/>
  <c r="T148" i="13"/>
  <c r="U148" i="13"/>
  <c r="V148" i="13"/>
  <c r="W148" i="13"/>
  <c r="X148" i="13"/>
  <c r="Y148" i="13"/>
  <c r="Z148" i="13"/>
  <c r="AA148" i="13"/>
  <c r="AB148" i="13"/>
  <c r="AC148" i="13"/>
  <c r="AD148" i="13"/>
  <c r="AE148" i="13"/>
  <c r="AF148" i="13"/>
  <c r="AG148" i="13"/>
  <c r="AH148" i="13"/>
  <c r="AI148" i="13"/>
  <c r="AJ148" i="13"/>
  <c r="AK148" i="13"/>
  <c r="AL148" i="13"/>
  <c r="AM148" i="13"/>
  <c r="AN148" i="13"/>
  <c r="AO148" i="13"/>
  <c r="AP148" i="13"/>
  <c r="AQ148" i="13"/>
  <c r="AR148" i="13"/>
  <c r="AS148" i="13"/>
  <c r="AT148" i="13"/>
  <c r="AU148" i="13"/>
  <c r="C149" i="13"/>
  <c r="D149" i="13"/>
  <c r="E149" i="13"/>
  <c r="F149" i="13"/>
  <c r="K149" i="13"/>
  <c r="L149" i="13"/>
  <c r="M149" i="13"/>
  <c r="N149" i="13"/>
  <c r="O149" i="13"/>
  <c r="P149" i="13"/>
  <c r="Q149" i="13"/>
  <c r="R149" i="13"/>
  <c r="S149" i="13"/>
  <c r="T149" i="13"/>
  <c r="U149" i="13"/>
  <c r="V149" i="13"/>
  <c r="W149" i="13"/>
  <c r="X149" i="13"/>
  <c r="Y149" i="13"/>
  <c r="Z149" i="13"/>
  <c r="AA149" i="13"/>
  <c r="AB149" i="13"/>
  <c r="AC149" i="13"/>
  <c r="AD149" i="13"/>
  <c r="AE149" i="13"/>
  <c r="AF149" i="13"/>
  <c r="AG149" i="13"/>
  <c r="AH149" i="13"/>
  <c r="AI149" i="13"/>
  <c r="AJ149" i="13"/>
  <c r="AK149" i="13"/>
  <c r="AL149" i="13"/>
  <c r="AM149" i="13"/>
  <c r="AN149" i="13"/>
  <c r="AO149" i="13"/>
  <c r="AP149" i="13"/>
  <c r="AQ149" i="13"/>
  <c r="AR149" i="13"/>
  <c r="AS149" i="13"/>
  <c r="AT149" i="13"/>
  <c r="AU149" i="13"/>
  <c r="C150" i="13"/>
  <c r="D150" i="13"/>
  <c r="E150" i="13"/>
  <c r="F150" i="13"/>
  <c r="K150" i="13"/>
  <c r="L150" i="13"/>
  <c r="M150" i="13"/>
  <c r="N150" i="13"/>
  <c r="O150" i="13"/>
  <c r="P150" i="13"/>
  <c r="Q150" i="13"/>
  <c r="R150" i="13"/>
  <c r="S150" i="13"/>
  <c r="T150" i="13"/>
  <c r="U150" i="13"/>
  <c r="V150" i="13"/>
  <c r="W150" i="13"/>
  <c r="X150" i="13"/>
  <c r="Y150" i="13"/>
  <c r="Z150" i="13"/>
  <c r="AA150" i="13"/>
  <c r="AB150" i="13"/>
  <c r="AC150" i="13"/>
  <c r="AD150" i="13"/>
  <c r="AE150" i="13"/>
  <c r="AF150" i="13"/>
  <c r="AG150" i="13"/>
  <c r="AH150" i="13"/>
  <c r="AI150" i="13"/>
  <c r="AJ150" i="13"/>
  <c r="AK150" i="13"/>
  <c r="AL150" i="13"/>
  <c r="AM150" i="13"/>
  <c r="AN150" i="13"/>
  <c r="AO150" i="13"/>
  <c r="AP150" i="13"/>
  <c r="AQ150" i="13"/>
  <c r="AR150" i="13"/>
  <c r="AS150" i="13"/>
  <c r="AT150" i="13"/>
  <c r="AU150" i="13"/>
  <c r="C151" i="13"/>
  <c r="D151" i="13"/>
  <c r="E151" i="13"/>
  <c r="F151" i="13"/>
  <c r="K151" i="13"/>
  <c r="L151" i="13"/>
  <c r="M151" i="13"/>
  <c r="N151" i="13"/>
  <c r="O151" i="13"/>
  <c r="P151" i="13"/>
  <c r="Q151" i="13"/>
  <c r="R151" i="13"/>
  <c r="S151" i="13"/>
  <c r="T151" i="13"/>
  <c r="U151" i="13"/>
  <c r="V151" i="13"/>
  <c r="W151" i="13"/>
  <c r="X151" i="13"/>
  <c r="Y151" i="13"/>
  <c r="Z151" i="13"/>
  <c r="AA151" i="13"/>
  <c r="AB151" i="13"/>
  <c r="AC151" i="13"/>
  <c r="AD151" i="13"/>
  <c r="AE151" i="13"/>
  <c r="AF151" i="13"/>
  <c r="AG151" i="13"/>
  <c r="AH151" i="13"/>
  <c r="AI151" i="13"/>
  <c r="AJ151" i="13"/>
  <c r="AK151" i="13"/>
  <c r="AL151" i="13"/>
  <c r="AM151" i="13"/>
  <c r="AN151" i="13"/>
  <c r="AO151" i="13"/>
  <c r="AP151" i="13"/>
  <c r="AQ151" i="13"/>
  <c r="AR151" i="13"/>
  <c r="AS151" i="13"/>
  <c r="AT151" i="13"/>
  <c r="AU151" i="13"/>
  <c r="C152" i="13"/>
  <c r="D152" i="13"/>
  <c r="E152" i="13"/>
  <c r="F152" i="13"/>
  <c r="K152" i="13"/>
  <c r="L152" i="13"/>
  <c r="M152" i="13"/>
  <c r="N152" i="13"/>
  <c r="O152" i="13"/>
  <c r="P152" i="13"/>
  <c r="Q152" i="13"/>
  <c r="R152" i="13"/>
  <c r="S152" i="13"/>
  <c r="T152" i="13"/>
  <c r="U152" i="13"/>
  <c r="V152" i="13"/>
  <c r="W152" i="13"/>
  <c r="X152" i="13"/>
  <c r="Y152" i="13"/>
  <c r="Z152" i="13"/>
  <c r="AA152" i="13"/>
  <c r="AB152" i="13"/>
  <c r="AC152" i="13"/>
  <c r="AD152" i="13"/>
  <c r="AE152" i="13"/>
  <c r="AF152" i="13"/>
  <c r="AG152" i="13"/>
  <c r="AH152" i="13"/>
  <c r="AI152" i="13"/>
  <c r="AJ152" i="13"/>
  <c r="AK152" i="13"/>
  <c r="AL152" i="13"/>
  <c r="AM152" i="13"/>
  <c r="AN152" i="13"/>
  <c r="AO152" i="13"/>
  <c r="AP152" i="13"/>
  <c r="AQ152" i="13"/>
  <c r="AR152" i="13"/>
  <c r="AS152" i="13"/>
  <c r="AT152" i="13"/>
  <c r="AU152" i="13"/>
  <c r="C153" i="13"/>
  <c r="D153" i="13"/>
  <c r="E153" i="13"/>
  <c r="F153" i="13"/>
  <c r="K153" i="13"/>
  <c r="L153" i="13"/>
  <c r="M153" i="13"/>
  <c r="N153" i="13"/>
  <c r="O153" i="13"/>
  <c r="P153" i="13"/>
  <c r="Q153" i="13"/>
  <c r="R153" i="13"/>
  <c r="S153" i="13"/>
  <c r="T153" i="13"/>
  <c r="U153" i="13"/>
  <c r="V153" i="13"/>
  <c r="W153" i="13"/>
  <c r="X153" i="13"/>
  <c r="Y153" i="13"/>
  <c r="Z153" i="13"/>
  <c r="AA153" i="13"/>
  <c r="AB153" i="13"/>
  <c r="AC153" i="13"/>
  <c r="AD153" i="13"/>
  <c r="AE153" i="13"/>
  <c r="AF153" i="13"/>
  <c r="AG153" i="13"/>
  <c r="AH153" i="13"/>
  <c r="AI153" i="13"/>
  <c r="AJ153" i="13"/>
  <c r="AK153" i="13"/>
  <c r="AL153" i="13"/>
  <c r="AM153" i="13"/>
  <c r="AN153" i="13"/>
  <c r="AO153" i="13"/>
  <c r="AP153" i="13"/>
  <c r="AQ153" i="13"/>
  <c r="AR153" i="13"/>
  <c r="AS153" i="13"/>
  <c r="AT153" i="13"/>
  <c r="AU153" i="13"/>
  <c r="C154" i="13"/>
  <c r="D154" i="13"/>
  <c r="E154" i="13"/>
  <c r="F154" i="13"/>
  <c r="K154" i="13"/>
  <c r="L154" i="13"/>
  <c r="M154" i="13"/>
  <c r="N154" i="13"/>
  <c r="O154" i="13"/>
  <c r="P154" i="13"/>
  <c r="Q154" i="13"/>
  <c r="R154" i="13"/>
  <c r="S154" i="13"/>
  <c r="T154" i="13"/>
  <c r="U154" i="13"/>
  <c r="V154" i="13"/>
  <c r="W154" i="13"/>
  <c r="X154" i="13"/>
  <c r="Y154" i="13"/>
  <c r="Z154" i="13"/>
  <c r="AA154" i="13"/>
  <c r="AB154" i="13"/>
  <c r="AC154" i="13"/>
  <c r="AD154" i="13"/>
  <c r="AE154" i="13"/>
  <c r="AF154" i="13"/>
  <c r="AG154" i="13"/>
  <c r="AH154" i="13"/>
  <c r="AI154" i="13"/>
  <c r="AJ154" i="13"/>
  <c r="AK154" i="13"/>
  <c r="AL154" i="13"/>
  <c r="AM154" i="13"/>
  <c r="AN154" i="13"/>
  <c r="AO154" i="13"/>
  <c r="AP154" i="13"/>
  <c r="AQ154" i="13"/>
  <c r="AR154" i="13"/>
  <c r="AS154" i="13"/>
  <c r="AT154" i="13"/>
  <c r="AU154" i="13"/>
  <c r="C155" i="13"/>
  <c r="D155" i="13"/>
  <c r="E155" i="13"/>
  <c r="F155" i="13"/>
  <c r="K155" i="13"/>
  <c r="L155" i="13"/>
  <c r="M155" i="13"/>
  <c r="N155" i="13"/>
  <c r="O155" i="13"/>
  <c r="P155" i="13"/>
  <c r="Q155" i="13"/>
  <c r="R155" i="13"/>
  <c r="S155" i="13"/>
  <c r="T155" i="13"/>
  <c r="U155" i="13"/>
  <c r="V155" i="13"/>
  <c r="W155" i="13"/>
  <c r="X155" i="13"/>
  <c r="Y155" i="13"/>
  <c r="Z155" i="13"/>
  <c r="AA155" i="13"/>
  <c r="AB155" i="13"/>
  <c r="AC155" i="13"/>
  <c r="AD155" i="13"/>
  <c r="AE155" i="13"/>
  <c r="AF155" i="13"/>
  <c r="AG155" i="13"/>
  <c r="AH155" i="13"/>
  <c r="AI155" i="13"/>
  <c r="AJ155" i="13"/>
  <c r="AK155" i="13"/>
  <c r="AL155" i="13"/>
  <c r="AM155" i="13"/>
  <c r="AN155" i="13"/>
  <c r="AO155" i="13"/>
  <c r="AP155" i="13"/>
  <c r="AQ155" i="13"/>
  <c r="AR155" i="13"/>
  <c r="AS155" i="13"/>
  <c r="AT155" i="13"/>
  <c r="AU155" i="13"/>
  <c r="C156" i="13"/>
  <c r="D156" i="13"/>
  <c r="E156" i="13"/>
  <c r="F156" i="13"/>
  <c r="K156" i="13"/>
  <c r="L156" i="13"/>
  <c r="M156" i="13"/>
  <c r="N156" i="13"/>
  <c r="O156" i="13"/>
  <c r="P156" i="13"/>
  <c r="Q156" i="13"/>
  <c r="R156" i="13"/>
  <c r="S156" i="13"/>
  <c r="T156" i="13"/>
  <c r="U156" i="13"/>
  <c r="V156" i="13"/>
  <c r="W156" i="13"/>
  <c r="X156" i="13"/>
  <c r="Y156" i="13"/>
  <c r="Z156" i="13"/>
  <c r="AA156" i="13"/>
  <c r="AB156" i="13"/>
  <c r="AC156" i="13"/>
  <c r="AD156" i="13"/>
  <c r="AE156" i="13"/>
  <c r="AF156" i="13"/>
  <c r="AG156" i="13"/>
  <c r="AH156" i="13"/>
  <c r="AI156" i="13"/>
  <c r="AJ156" i="13"/>
  <c r="AK156" i="13"/>
  <c r="AL156" i="13"/>
  <c r="AM156" i="13"/>
  <c r="AN156" i="13"/>
  <c r="AO156" i="13"/>
  <c r="AP156" i="13"/>
  <c r="AQ156" i="13"/>
  <c r="AR156" i="13"/>
  <c r="AS156" i="13"/>
  <c r="AT156" i="13"/>
  <c r="AU156" i="13"/>
  <c r="C157" i="13"/>
  <c r="D157" i="13"/>
  <c r="E157" i="13"/>
  <c r="F157" i="13"/>
  <c r="K157" i="13"/>
  <c r="L157" i="13"/>
  <c r="M157" i="13"/>
  <c r="N157" i="13"/>
  <c r="O157" i="13"/>
  <c r="P157" i="13"/>
  <c r="Q157" i="13"/>
  <c r="R157" i="13"/>
  <c r="S157" i="13"/>
  <c r="T157" i="13"/>
  <c r="U157" i="13"/>
  <c r="V157" i="13"/>
  <c r="W157" i="13"/>
  <c r="X157" i="13"/>
  <c r="Y157" i="13"/>
  <c r="Z157" i="13"/>
  <c r="AA157" i="13"/>
  <c r="AB157" i="13"/>
  <c r="AC157" i="13"/>
  <c r="AD157" i="13"/>
  <c r="AE157" i="13"/>
  <c r="AF157" i="13"/>
  <c r="AG157" i="13"/>
  <c r="AH157" i="13"/>
  <c r="AI157" i="13"/>
  <c r="AJ157" i="13"/>
  <c r="AK157" i="13"/>
  <c r="AL157" i="13"/>
  <c r="AM157" i="13"/>
  <c r="AN157" i="13"/>
  <c r="AO157" i="13"/>
  <c r="AP157" i="13"/>
  <c r="AQ157" i="13"/>
  <c r="AR157" i="13"/>
  <c r="AS157" i="13"/>
  <c r="AT157" i="13"/>
  <c r="AU157" i="13"/>
  <c r="C158" i="13"/>
  <c r="D158" i="13"/>
  <c r="E158" i="13"/>
  <c r="F158" i="13"/>
  <c r="K158" i="13"/>
  <c r="L158" i="13"/>
  <c r="M158" i="13"/>
  <c r="N158" i="13"/>
  <c r="O158" i="13"/>
  <c r="P158" i="13"/>
  <c r="Q158" i="13"/>
  <c r="R158" i="13"/>
  <c r="S158" i="13"/>
  <c r="T158" i="13"/>
  <c r="U158" i="13"/>
  <c r="V158" i="13"/>
  <c r="W158" i="13"/>
  <c r="X158" i="13"/>
  <c r="Y158" i="13"/>
  <c r="Z158" i="13"/>
  <c r="AA158" i="13"/>
  <c r="AB158" i="13"/>
  <c r="AC158" i="13"/>
  <c r="AD158" i="13"/>
  <c r="AE158" i="13"/>
  <c r="AF158" i="13"/>
  <c r="AG158" i="13"/>
  <c r="AH158" i="13"/>
  <c r="AI158" i="13"/>
  <c r="AJ158" i="13"/>
  <c r="AK158" i="13"/>
  <c r="AL158" i="13"/>
  <c r="AM158" i="13"/>
  <c r="AN158" i="13"/>
  <c r="AO158" i="13"/>
  <c r="AP158" i="13"/>
  <c r="AQ158" i="13"/>
  <c r="AR158" i="13"/>
  <c r="AS158" i="13"/>
  <c r="AT158" i="13"/>
  <c r="AU158" i="13"/>
  <c r="C159" i="13"/>
  <c r="D159" i="13"/>
  <c r="E159" i="13"/>
  <c r="F159" i="13"/>
  <c r="K159" i="13"/>
  <c r="L159" i="13"/>
  <c r="M159" i="13"/>
  <c r="N159" i="13"/>
  <c r="O159" i="13"/>
  <c r="P159" i="13"/>
  <c r="Q159" i="13"/>
  <c r="R159" i="13"/>
  <c r="S159" i="13"/>
  <c r="T159" i="13"/>
  <c r="U159" i="13"/>
  <c r="V159" i="13"/>
  <c r="W159" i="13"/>
  <c r="X159" i="13"/>
  <c r="Y159" i="13"/>
  <c r="Z159" i="13"/>
  <c r="AA159" i="13"/>
  <c r="AB159" i="13"/>
  <c r="AC159" i="13"/>
  <c r="AD159" i="13"/>
  <c r="AE159" i="13"/>
  <c r="AF159" i="13"/>
  <c r="AG159" i="13"/>
  <c r="AH159" i="13"/>
  <c r="AI159" i="13"/>
  <c r="AJ159" i="13"/>
  <c r="AK159" i="13"/>
  <c r="AL159" i="13"/>
  <c r="AM159" i="13"/>
  <c r="AN159" i="13"/>
  <c r="AO159" i="13"/>
  <c r="AP159" i="13"/>
  <c r="AQ159" i="13"/>
  <c r="AR159" i="13"/>
  <c r="AS159" i="13"/>
  <c r="AT159" i="13"/>
  <c r="AU159" i="13"/>
  <c r="C160" i="13"/>
  <c r="D160" i="13"/>
  <c r="E160" i="13"/>
  <c r="F160" i="13"/>
  <c r="K160" i="13"/>
  <c r="L160" i="13"/>
  <c r="M160" i="13"/>
  <c r="N160" i="13"/>
  <c r="O160" i="13"/>
  <c r="P160" i="13"/>
  <c r="Q160" i="13"/>
  <c r="R160" i="13"/>
  <c r="S160" i="13"/>
  <c r="T160" i="13"/>
  <c r="U160" i="13"/>
  <c r="V160" i="13"/>
  <c r="W160" i="13"/>
  <c r="X160" i="13"/>
  <c r="Y160" i="13"/>
  <c r="Z160" i="13"/>
  <c r="AA160" i="13"/>
  <c r="AB160" i="13"/>
  <c r="AC160" i="13"/>
  <c r="AD160" i="13"/>
  <c r="AE160" i="13"/>
  <c r="AF160" i="13"/>
  <c r="AG160" i="13"/>
  <c r="AH160" i="13"/>
  <c r="AI160" i="13"/>
  <c r="AJ160" i="13"/>
  <c r="AK160" i="13"/>
  <c r="AL160" i="13"/>
  <c r="AM160" i="13"/>
  <c r="AN160" i="13"/>
  <c r="AO160" i="13"/>
  <c r="AP160" i="13"/>
  <c r="AQ160" i="13"/>
  <c r="AR160" i="13"/>
  <c r="AS160" i="13"/>
  <c r="AT160" i="13"/>
  <c r="AU160" i="13"/>
  <c r="C161" i="13"/>
  <c r="D161" i="13"/>
  <c r="E161" i="13"/>
  <c r="F161" i="13"/>
  <c r="K161" i="13"/>
  <c r="L161" i="13"/>
  <c r="M161" i="13"/>
  <c r="N161" i="13"/>
  <c r="O161" i="13"/>
  <c r="P161" i="13"/>
  <c r="Q161" i="13"/>
  <c r="R161" i="13"/>
  <c r="S161" i="13"/>
  <c r="T161" i="13"/>
  <c r="U161" i="13"/>
  <c r="V161" i="13"/>
  <c r="W161" i="13"/>
  <c r="X161" i="13"/>
  <c r="Y161" i="13"/>
  <c r="Z161" i="13"/>
  <c r="AA161" i="13"/>
  <c r="AB161" i="13"/>
  <c r="AC161" i="13"/>
  <c r="AD161" i="13"/>
  <c r="AE161" i="13"/>
  <c r="AF161" i="13"/>
  <c r="AG161" i="13"/>
  <c r="AH161" i="13"/>
  <c r="AI161" i="13"/>
  <c r="AJ161" i="13"/>
  <c r="AK161" i="13"/>
  <c r="AL161" i="13"/>
  <c r="AM161" i="13"/>
  <c r="AN161" i="13"/>
  <c r="AO161" i="13"/>
  <c r="AP161" i="13"/>
  <c r="AQ161" i="13"/>
  <c r="AR161" i="13"/>
  <c r="AS161" i="13"/>
  <c r="AT161" i="13"/>
  <c r="AU161" i="13"/>
  <c r="C162" i="13"/>
  <c r="D162" i="13"/>
  <c r="E162" i="13"/>
  <c r="F162" i="13"/>
  <c r="K162" i="13"/>
  <c r="L162" i="13"/>
  <c r="M162" i="13"/>
  <c r="N162" i="13"/>
  <c r="O162" i="13"/>
  <c r="P162" i="13"/>
  <c r="Q162" i="13"/>
  <c r="R162" i="13"/>
  <c r="S162" i="13"/>
  <c r="T162" i="13"/>
  <c r="U162" i="13"/>
  <c r="V162" i="13"/>
  <c r="W162" i="13"/>
  <c r="X162" i="13"/>
  <c r="Y162" i="13"/>
  <c r="Z162" i="13"/>
  <c r="AA162" i="13"/>
  <c r="AB162" i="13"/>
  <c r="AC162" i="13"/>
  <c r="AD162" i="13"/>
  <c r="AE162" i="13"/>
  <c r="AF162" i="13"/>
  <c r="AG162" i="13"/>
  <c r="AH162" i="13"/>
  <c r="AI162" i="13"/>
  <c r="AJ162" i="13"/>
  <c r="AK162" i="13"/>
  <c r="AL162" i="13"/>
  <c r="AM162" i="13"/>
  <c r="AN162" i="13"/>
  <c r="AO162" i="13"/>
  <c r="AP162" i="13"/>
  <c r="AQ162" i="13"/>
  <c r="AR162" i="13"/>
  <c r="AS162" i="13"/>
  <c r="AT162" i="13"/>
  <c r="AU162" i="13"/>
  <c r="C163" i="13"/>
  <c r="D163" i="13"/>
  <c r="E163" i="13"/>
  <c r="F163" i="13"/>
  <c r="K163" i="13"/>
  <c r="L163" i="13"/>
  <c r="M163" i="13"/>
  <c r="N163" i="13"/>
  <c r="O163" i="13"/>
  <c r="P163" i="13"/>
  <c r="Q163" i="13"/>
  <c r="R163" i="13"/>
  <c r="S163" i="13"/>
  <c r="T163" i="13"/>
  <c r="U163" i="13"/>
  <c r="V163" i="13"/>
  <c r="W163" i="13"/>
  <c r="X163" i="13"/>
  <c r="Y163" i="13"/>
  <c r="Z163" i="13"/>
  <c r="AA163" i="13"/>
  <c r="AB163" i="13"/>
  <c r="AC163" i="13"/>
  <c r="AD163" i="13"/>
  <c r="AE163" i="13"/>
  <c r="AF163" i="13"/>
  <c r="AG163" i="13"/>
  <c r="AH163" i="13"/>
  <c r="AI163" i="13"/>
  <c r="AJ163" i="13"/>
  <c r="AK163" i="13"/>
  <c r="AL163" i="13"/>
  <c r="AM163" i="13"/>
  <c r="AN163" i="13"/>
  <c r="AO163" i="13"/>
  <c r="AP163" i="13"/>
  <c r="AQ163" i="13"/>
  <c r="AR163" i="13"/>
  <c r="AS163" i="13"/>
  <c r="AT163" i="13"/>
  <c r="AU163" i="13"/>
  <c r="C164" i="13"/>
  <c r="D164" i="13"/>
  <c r="E164" i="13"/>
  <c r="F164" i="13"/>
  <c r="K164" i="13"/>
  <c r="L164" i="13"/>
  <c r="M164" i="13"/>
  <c r="N164" i="13"/>
  <c r="O164" i="13"/>
  <c r="P164" i="13"/>
  <c r="Q164" i="13"/>
  <c r="R164" i="13"/>
  <c r="S164" i="13"/>
  <c r="T164" i="13"/>
  <c r="U164" i="13"/>
  <c r="V164" i="13"/>
  <c r="W164" i="13"/>
  <c r="X164" i="13"/>
  <c r="Y164" i="13"/>
  <c r="Z164" i="13"/>
  <c r="AA164" i="13"/>
  <c r="AB164" i="13"/>
  <c r="AC164" i="13"/>
  <c r="AD164" i="13"/>
  <c r="AE164" i="13"/>
  <c r="AF164" i="13"/>
  <c r="AG164" i="13"/>
  <c r="AH164" i="13"/>
  <c r="AI164" i="13"/>
  <c r="AJ164" i="13"/>
  <c r="AK164" i="13"/>
  <c r="AL164" i="13"/>
  <c r="AM164" i="13"/>
  <c r="AN164" i="13"/>
  <c r="AO164" i="13"/>
  <c r="AP164" i="13"/>
  <c r="AQ164" i="13"/>
  <c r="AR164" i="13"/>
  <c r="AS164" i="13"/>
  <c r="AT164" i="13"/>
  <c r="AU164" i="13"/>
  <c r="C165" i="13"/>
  <c r="D165" i="13"/>
  <c r="E165" i="13"/>
  <c r="F165" i="13"/>
  <c r="K165" i="13"/>
  <c r="L165" i="13"/>
  <c r="M165" i="13"/>
  <c r="N165" i="13"/>
  <c r="O165" i="13"/>
  <c r="P165" i="13"/>
  <c r="Q165" i="13"/>
  <c r="R165" i="13"/>
  <c r="S165" i="13"/>
  <c r="T165" i="13"/>
  <c r="U165" i="13"/>
  <c r="V165" i="13"/>
  <c r="W165" i="13"/>
  <c r="X165" i="13"/>
  <c r="Y165" i="13"/>
  <c r="Z165" i="13"/>
  <c r="AA165" i="13"/>
  <c r="AB165" i="13"/>
  <c r="AC165" i="13"/>
  <c r="AD165" i="13"/>
  <c r="AE165" i="13"/>
  <c r="AF165" i="13"/>
  <c r="AG165" i="13"/>
  <c r="AH165" i="13"/>
  <c r="AI165" i="13"/>
  <c r="AJ165" i="13"/>
  <c r="AK165" i="13"/>
  <c r="AL165" i="13"/>
  <c r="AM165" i="13"/>
  <c r="AN165" i="13"/>
  <c r="AO165" i="13"/>
  <c r="AP165" i="13"/>
  <c r="AQ165" i="13"/>
  <c r="AR165" i="13"/>
  <c r="AS165" i="13"/>
  <c r="AT165" i="13"/>
  <c r="AU165" i="13"/>
  <c r="C166" i="13"/>
  <c r="D166" i="13"/>
  <c r="E166" i="13"/>
  <c r="F166" i="13"/>
  <c r="K166" i="13"/>
  <c r="L166" i="13"/>
  <c r="M166" i="13"/>
  <c r="N166" i="13"/>
  <c r="O166" i="13"/>
  <c r="P166" i="13"/>
  <c r="Q166" i="13"/>
  <c r="R166" i="13"/>
  <c r="S166" i="13"/>
  <c r="T166" i="13"/>
  <c r="U166" i="13"/>
  <c r="V166" i="13"/>
  <c r="W166" i="13"/>
  <c r="X166" i="13"/>
  <c r="Y166" i="13"/>
  <c r="Z166" i="13"/>
  <c r="AA166" i="13"/>
  <c r="AB166" i="13"/>
  <c r="AC166" i="13"/>
  <c r="AD166" i="13"/>
  <c r="AE166" i="13"/>
  <c r="AF166" i="13"/>
  <c r="AG166" i="13"/>
  <c r="AH166" i="13"/>
  <c r="AI166" i="13"/>
  <c r="AJ166" i="13"/>
  <c r="AK166" i="13"/>
  <c r="AL166" i="13"/>
  <c r="AM166" i="13"/>
  <c r="AN166" i="13"/>
  <c r="AO166" i="13"/>
  <c r="AP166" i="13"/>
  <c r="AQ166" i="13"/>
  <c r="AR166" i="13"/>
  <c r="AS166" i="13"/>
  <c r="AT166" i="13"/>
  <c r="AU166" i="13"/>
  <c r="C167" i="13"/>
  <c r="D167" i="13"/>
  <c r="E167" i="13"/>
  <c r="F167" i="13"/>
  <c r="K167" i="13"/>
  <c r="L167" i="13"/>
  <c r="M167" i="13"/>
  <c r="N167" i="13"/>
  <c r="O167" i="13"/>
  <c r="P167" i="13"/>
  <c r="Q167" i="13"/>
  <c r="R167" i="13"/>
  <c r="S167" i="13"/>
  <c r="T167" i="13"/>
  <c r="U167" i="13"/>
  <c r="V167" i="13"/>
  <c r="W167" i="13"/>
  <c r="X167" i="13"/>
  <c r="Y167" i="13"/>
  <c r="Z167" i="13"/>
  <c r="AA167" i="13"/>
  <c r="AB167" i="13"/>
  <c r="AC167" i="13"/>
  <c r="AD167" i="13"/>
  <c r="AE167" i="13"/>
  <c r="AF167" i="13"/>
  <c r="AG167" i="13"/>
  <c r="AH167" i="13"/>
  <c r="AI167" i="13"/>
  <c r="AJ167" i="13"/>
  <c r="AK167" i="13"/>
  <c r="AL167" i="13"/>
  <c r="AM167" i="13"/>
  <c r="AN167" i="13"/>
  <c r="AO167" i="13"/>
  <c r="AP167" i="13"/>
  <c r="AQ167" i="13"/>
  <c r="AR167" i="13"/>
  <c r="AS167" i="13"/>
  <c r="AT167" i="13"/>
  <c r="AU167" i="13"/>
  <c r="C168" i="13"/>
  <c r="D168" i="13"/>
  <c r="E168" i="13"/>
  <c r="F168" i="13"/>
  <c r="K168" i="13"/>
  <c r="L168" i="13"/>
  <c r="M168" i="13"/>
  <c r="N168" i="13"/>
  <c r="O168" i="13"/>
  <c r="P168" i="13"/>
  <c r="Q168" i="13"/>
  <c r="R168" i="13"/>
  <c r="S168" i="13"/>
  <c r="T168" i="13"/>
  <c r="U168" i="13"/>
  <c r="V168" i="13"/>
  <c r="W168" i="13"/>
  <c r="X168" i="13"/>
  <c r="Y168" i="13"/>
  <c r="Z168" i="13"/>
  <c r="AA168" i="13"/>
  <c r="AB168" i="13"/>
  <c r="AC168" i="13"/>
  <c r="AD168" i="13"/>
  <c r="AE168" i="13"/>
  <c r="AF168" i="13"/>
  <c r="AG168" i="13"/>
  <c r="AH168" i="13"/>
  <c r="AI168" i="13"/>
  <c r="AJ168" i="13"/>
  <c r="AK168" i="13"/>
  <c r="AL168" i="13"/>
  <c r="AM168" i="13"/>
  <c r="AN168" i="13"/>
  <c r="AO168" i="13"/>
  <c r="AP168" i="13"/>
  <c r="AQ168" i="13"/>
  <c r="AR168" i="13"/>
  <c r="AS168" i="13"/>
  <c r="AT168" i="13"/>
  <c r="AU168" i="13"/>
  <c r="C169" i="13"/>
  <c r="D169" i="13"/>
  <c r="E169" i="13"/>
  <c r="F169" i="13"/>
  <c r="K169" i="13"/>
  <c r="L169" i="13"/>
  <c r="M169" i="13"/>
  <c r="N169" i="13"/>
  <c r="O169" i="13"/>
  <c r="P169" i="13"/>
  <c r="Q169" i="13"/>
  <c r="R169" i="13"/>
  <c r="S169" i="13"/>
  <c r="T169" i="13"/>
  <c r="U169" i="13"/>
  <c r="V169" i="13"/>
  <c r="W169" i="13"/>
  <c r="X169" i="13"/>
  <c r="Y169" i="13"/>
  <c r="Z169" i="13"/>
  <c r="AA169" i="13"/>
  <c r="AB169" i="13"/>
  <c r="AC169" i="13"/>
  <c r="AD169" i="13"/>
  <c r="AE169" i="13"/>
  <c r="AF169" i="13"/>
  <c r="AG169" i="13"/>
  <c r="AH169" i="13"/>
  <c r="AI169" i="13"/>
  <c r="AJ169" i="13"/>
  <c r="AK169" i="13"/>
  <c r="AL169" i="13"/>
  <c r="AM169" i="13"/>
  <c r="AN169" i="13"/>
  <c r="AO169" i="13"/>
  <c r="AP169" i="13"/>
  <c r="AQ169" i="13"/>
  <c r="AR169" i="13"/>
  <c r="AS169" i="13"/>
  <c r="AT169" i="13"/>
  <c r="AU169" i="13"/>
  <c r="C170" i="13"/>
  <c r="D170" i="13"/>
  <c r="E170" i="13"/>
  <c r="F170" i="13"/>
  <c r="K170" i="13"/>
  <c r="L170" i="13"/>
  <c r="M170" i="13"/>
  <c r="N170" i="13"/>
  <c r="O170" i="13"/>
  <c r="P170" i="13"/>
  <c r="Q170" i="13"/>
  <c r="R170" i="13"/>
  <c r="S170" i="13"/>
  <c r="T170" i="13"/>
  <c r="U170" i="13"/>
  <c r="V170" i="13"/>
  <c r="W170" i="13"/>
  <c r="X170" i="13"/>
  <c r="Y170" i="13"/>
  <c r="Z170" i="13"/>
  <c r="AA170" i="13"/>
  <c r="AB170" i="13"/>
  <c r="AC170" i="13"/>
  <c r="AD170" i="13"/>
  <c r="AE170" i="13"/>
  <c r="AF170" i="13"/>
  <c r="AG170" i="13"/>
  <c r="AH170" i="13"/>
  <c r="AI170" i="13"/>
  <c r="AJ170" i="13"/>
  <c r="AK170" i="13"/>
  <c r="AL170" i="13"/>
  <c r="AM170" i="13"/>
  <c r="AN170" i="13"/>
  <c r="AO170" i="13"/>
  <c r="AP170" i="13"/>
  <c r="AQ170" i="13"/>
  <c r="AR170" i="13"/>
  <c r="AS170" i="13"/>
  <c r="AT170" i="13"/>
  <c r="AU170" i="13"/>
  <c r="C171" i="13"/>
  <c r="D171" i="13"/>
  <c r="E171" i="13"/>
  <c r="F171" i="13"/>
  <c r="K171" i="13"/>
  <c r="L171" i="13"/>
  <c r="M171" i="13"/>
  <c r="N171" i="13"/>
  <c r="O171" i="13"/>
  <c r="P171" i="13"/>
  <c r="Q171" i="13"/>
  <c r="R171" i="13"/>
  <c r="S171" i="13"/>
  <c r="T171" i="13"/>
  <c r="U171" i="13"/>
  <c r="V171" i="13"/>
  <c r="W171" i="13"/>
  <c r="X171" i="13"/>
  <c r="Y171" i="13"/>
  <c r="Z171" i="13"/>
  <c r="AA171" i="13"/>
  <c r="AB171" i="13"/>
  <c r="AC171" i="13"/>
  <c r="AD171" i="13"/>
  <c r="AE171" i="13"/>
  <c r="AF171" i="13"/>
  <c r="AG171" i="13"/>
  <c r="AH171" i="13"/>
  <c r="AI171" i="13"/>
  <c r="AJ171" i="13"/>
  <c r="AK171" i="13"/>
  <c r="AL171" i="13"/>
  <c r="AM171" i="13"/>
  <c r="AN171" i="13"/>
  <c r="AO171" i="13"/>
  <c r="AP171" i="13"/>
  <c r="AQ171" i="13"/>
  <c r="AR171" i="13"/>
  <c r="AS171" i="13"/>
  <c r="AT171" i="13"/>
  <c r="AU171" i="13"/>
  <c r="C172" i="13"/>
  <c r="D172" i="13"/>
  <c r="E172" i="13"/>
  <c r="F172" i="13"/>
  <c r="K172" i="13"/>
  <c r="L172" i="13"/>
  <c r="M172" i="13"/>
  <c r="N172" i="13"/>
  <c r="O172" i="13"/>
  <c r="P172" i="13"/>
  <c r="Q172" i="13"/>
  <c r="R172" i="13"/>
  <c r="S172" i="13"/>
  <c r="T172" i="13"/>
  <c r="U172" i="13"/>
  <c r="V172" i="13"/>
  <c r="W172" i="13"/>
  <c r="X172" i="13"/>
  <c r="Y172" i="13"/>
  <c r="Z172" i="13"/>
  <c r="AA172" i="13"/>
  <c r="AB172" i="13"/>
  <c r="AC172" i="13"/>
  <c r="AD172" i="13"/>
  <c r="AE172" i="13"/>
  <c r="AF172" i="13"/>
  <c r="AG172" i="13"/>
  <c r="AH172" i="13"/>
  <c r="AI172" i="13"/>
  <c r="AJ172" i="13"/>
  <c r="AK172" i="13"/>
  <c r="AL172" i="13"/>
  <c r="AM172" i="13"/>
  <c r="AN172" i="13"/>
  <c r="AO172" i="13"/>
  <c r="AP172" i="13"/>
  <c r="AQ172" i="13"/>
  <c r="AR172" i="13"/>
  <c r="AS172" i="13"/>
  <c r="AT172" i="13"/>
  <c r="AU172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59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45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4" i="13"/>
  <c r="B131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0" i="13"/>
  <c r="B117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03" i="13"/>
  <c r="B90" i="13"/>
  <c r="B91" i="13"/>
  <c r="B92" i="13"/>
  <c r="B93" i="13"/>
  <c r="B94" i="13"/>
  <c r="B95" i="13"/>
  <c r="B96" i="13"/>
  <c r="B97" i="13"/>
  <c r="B98" i="13"/>
  <c r="B99" i="13"/>
  <c r="B100" i="13"/>
  <c r="B101" i="13"/>
  <c r="B102" i="13"/>
  <c r="B89" i="13"/>
  <c r="C35" i="10"/>
  <c r="D35" i="10"/>
  <c r="E35" i="10"/>
  <c r="F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AF35" i="10"/>
  <c r="AG35" i="10"/>
  <c r="AH35" i="10"/>
  <c r="AI35" i="10"/>
  <c r="AJ35" i="10"/>
  <c r="AK35" i="10"/>
  <c r="AL35" i="10"/>
  <c r="AM35" i="10"/>
  <c r="AN35" i="10"/>
  <c r="AO35" i="10"/>
  <c r="AP35" i="10"/>
  <c r="AQ35" i="10"/>
  <c r="AR35" i="10"/>
  <c r="AS35" i="10"/>
  <c r="AT35" i="10"/>
  <c r="AU35" i="10"/>
  <c r="C36" i="10"/>
  <c r="D36" i="10"/>
  <c r="E36" i="10"/>
  <c r="F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AF36" i="10"/>
  <c r="AG36" i="10"/>
  <c r="AH36" i="10"/>
  <c r="AI36" i="10"/>
  <c r="AJ36" i="10"/>
  <c r="AK36" i="10"/>
  <c r="AL36" i="10"/>
  <c r="AM36" i="10"/>
  <c r="AN36" i="10"/>
  <c r="AO36" i="10"/>
  <c r="AP36" i="10"/>
  <c r="AQ36" i="10"/>
  <c r="AR36" i="10"/>
  <c r="AS36" i="10"/>
  <c r="AT36" i="10"/>
  <c r="AU36" i="10"/>
  <c r="C37" i="10"/>
  <c r="D37" i="10"/>
  <c r="E37" i="10"/>
  <c r="F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AF37" i="10"/>
  <c r="AG37" i="10"/>
  <c r="AH37" i="10"/>
  <c r="AI37" i="10"/>
  <c r="AJ37" i="10"/>
  <c r="AK37" i="10"/>
  <c r="AL37" i="10"/>
  <c r="AM37" i="10"/>
  <c r="AN37" i="10"/>
  <c r="AO37" i="10"/>
  <c r="AP37" i="10"/>
  <c r="AQ37" i="10"/>
  <c r="AR37" i="10"/>
  <c r="AS37" i="10"/>
  <c r="AT37" i="10"/>
  <c r="AU37" i="10"/>
  <c r="C38" i="10"/>
  <c r="D38" i="10"/>
  <c r="E38" i="10"/>
  <c r="F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AF38" i="10"/>
  <c r="AG38" i="10"/>
  <c r="AH38" i="10"/>
  <c r="AI38" i="10"/>
  <c r="AJ38" i="10"/>
  <c r="AK38" i="10"/>
  <c r="AL38" i="10"/>
  <c r="AM38" i="10"/>
  <c r="AN38" i="10"/>
  <c r="AO38" i="10"/>
  <c r="AP38" i="10"/>
  <c r="AQ38" i="10"/>
  <c r="AR38" i="10"/>
  <c r="AS38" i="10"/>
  <c r="AT38" i="10"/>
  <c r="AU38" i="10"/>
  <c r="C39" i="10"/>
  <c r="D39" i="10"/>
  <c r="E39" i="10"/>
  <c r="F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AF39" i="10"/>
  <c r="AG39" i="10"/>
  <c r="AH39" i="10"/>
  <c r="AI39" i="10"/>
  <c r="AJ39" i="10"/>
  <c r="AK39" i="10"/>
  <c r="AL39" i="10"/>
  <c r="AM39" i="10"/>
  <c r="AN39" i="10"/>
  <c r="AO39" i="10"/>
  <c r="AP39" i="10"/>
  <c r="AQ39" i="10"/>
  <c r="AR39" i="10"/>
  <c r="AS39" i="10"/>
  <c r="AT39" i="10"/>
  <c r="AU39" i="10"/>
  <c r="C40" i="10"/>
  <c r="D40" i="10"/>
  <c r="E40" i="10"/>
  <c r="F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AF40" i="10"/>
  <c r="AG40" i="10"/>
  <c r="AH40" i="10"/>
  <c r="AI40" i="10"/>
  <c r="AJ40" i="10"/>
  <c r="AK40" i="10"/>
  <c r="AL40" i="10"/>
  <c r="AM40" i="10"/>
  <c r="AN40" i="10"/>
  <c r="AO40" i="10"/>
  <c r="AP40" i="10"/>
  <c r="AQ40" i="10"/>
  <c r="AR40" i="10"/>
  <c r="AS40" i="10"/>
  <c r="AT40" i="10"/>
  <c r="AU40" i="10"/>
  <c r="C42" i="10"/>
  <c r="D42" i="10"/>
  <c r="E42" i="10"/>
  <c r="F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Y42" i="10"/>
  <c r="Z42" i="10"/>
  <c r="AA42" i="10"/>
  <c r="AB42" i="10"/>
  <c r="AC42" i="10"/>
  <c r="AD42" i="10"/>
  <c r="AE42" i="10"/>
  <c r="AF42" i="10"/>
  <c r="AG42" i="10"/>
  <c r="AH42" i="10"/>
  <c r="AI42" i="10"/>
  <c r="AJ42" i="10"/>
  <c r="AK42" i="10"/>
  <c r="AL42" i="10"/>
  <c r="AM42" i="10"/>
  <c r="AN42" i="10"/>
  <c r="AO42" i="10"/>
  <c r="AP42" i="10"/>
  <c r="AQ42" i="10"/>
  <c r="AR42" i="10"/>
  <c r="AS42" i="10"/>
  <c r="AT42" i="10"/>
  <c r="AU42" i="10"/>
  <c r="C43" i="10"/>
  <c r="D43" i="10"/>
  <c r="E43" i="10"/>
  <c r="F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AU43" i="10"/>
  <c r="C44" i="10"/>
  <c r="D44" i="10"/>
  <c r="E44" i="10"/>
  <c r="F44" i="10"/>
  <c r="K44" i="10"/>
  <c r="L44" i="10"/>
  <c r="M44" i="10"/>
  <c r="N44" i="10"/>
  <c r="O44" i="10"/>
  <c r="P44" i="10"/>
  <c r="Q44" i="10"/>
  <c r="R44" i="10"/>
  <c r="S44" i="10"/>
  <c r="T44" i="10"/>
  <c r="U44" i="10"/>
  <c r="V44" i="10"/>
  <c r="W44" i="10"/>
  <c r="X44" i="10"/>
  <c r="Y44" i="10"/>
  <c r="Z44" i="10"/>
  <c r="AA44" i="10"/>
  <c r="AB44" i="10"/>
  <c r="AC44" i="10"/>
  <c r="AD44" i="10"/>
  <c r="AE44" i="10"/>
  <c r="AF44" i="10"/>
  <c r="AG44" i="10"/>
  <c r="AH44" i="10"/>
  <c r="AI44" i="10"/>
  <c r="AJ44" i="10"/>
  <c r="AK44" i="10"/>
  <c r="AL44" i="10"/>
  <c r="AM44" i="10"/>
  <c r="AN44" i="10"/>
  <c r="AO44" i="10"/>
  <c r="AP44" i="10"/>
  <c r="AQ44" i="10"/>
  <c r="AR44" i="10"/>
  <c r="AS44" i="10"/>
  <c r="AT44" i="10"/>
  <c r="AU44" i="10"/>
  <c r="C45" i="10"/>
  <c r="D45" i="10"/>
  <c r="E45" i="10"/>
  <c r="F45" i="10"/>
  <c r="K45" i="10"/>
  <c r="L45" i="10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AI45" i="10"/>
  <c r="AJ45" i="10"/>
  <c r="AK45" i="10"/>
  <c r="AL45" i="10"/>
  <c r="AM45" i="10"/>
  <c r="AN45" i="10"/>
  <c r="AO45" i="10"/>
  <c r="AP45" i="10"/>
  <c r="AQ45" i="10"/>
  <c r="AR45" i="10"/>
  <c r="AS45" i="10"/>
  <c r="AT45" i="10"/>
  <c r="AU45" i="10"/>
  <c r="C46" i="10"/>
  <c r="D46" i="10"/>
  <c r="E46" i="10"/>
  <c r="F46" i="10"/>
  <c r="K46" i="10"/>
  <c r="L46" i="10"/>
  <c r="M46" i="10"/>
  <c r="N46" i="10"/>
  <c r="O46" i="10"/>
  <c r="P46" i="10"/>
  <c r="Q46" i="10"/>
  <c r="R46" i="10"/>
  <c r="S46" i="10"/>
  <c r="T46" i="10"/>
  <c r="U46" i="10"/>
  <c r="V46" i="10"/>
  <c r="W46" i="10"/>
  <c r="X46" i="10"/>
  <c r="Y46" i="10"/>
  <c r="Z46" i="10"/>
  <c r="AA46" i="10"/>
  <c r="AB46" i="10"/>
  <c r="AC46" i="10"/>
  <c r="AD46" i="10"/>
  <c r="AE46" i="10"/>
  <c r="AF46" i="10"/>
  <c r="AG46" i="10"/>
  <c r="AH46" i="10"/>
  <c r="AI46" i="10"/>
  <c r="AJ46" i="10"/>
  <c r="AK46" i="10"/>
  <c r="AL46" i="10"/>
  <c r="AM46" i="10"/>
  <c r="AN46" i="10"/>
  <c r="AO46" i="10"/>
  <c r="AP46" i="10"/>
  <c r="AQ46" i="10"/>
  <c r="AR46" i="10"/>
  <c r="AS46" i="10"/>
  <c r="AT46" i="10"/>
  <c r="AU46" i="10"/>
  <c r="C47" i="10"/>
  <c r="D47" i="10"/>
  <c r="E47" i="10"/>
  <c r="F47" i="10"/>
  <c r="K47" i="10"/>
  <c r="L47" i="10"/>
  <c r="M47" i="10"/>
  <c r="N47" i="10"/>
  <c r="O47" i="10"/>
  <c r="P47" i="10"/>
  <c r="Q47" i="10"/>
  <c r="R47" i="10"/>
  <c r="S47" i="10"/>
  <c r="T47" i="10"/>
  <c r="U47" i="10"/>
  <c r="V47" i="10"/>
  <c r="W47" i="10"/>
  <c r="X47" i="10"/>
  <c r="Y47" i="10"/>
  <c r="Z47" i="10"/>
  <c r="AA47" i="10"/>
  <c r="AB47" i="10"/>
  <c r="AC47" i="10"/>
  <c r="AD47" i="10"/>
  <c r="AE47" i="10"/>
  <c r="AF47" i="10"/>
  <c r="AG47" i="10"/>
  <c r="AH47" i="10"/>
  <c r="AI47" i="10"/>
  <c r="AJ47" i="10"/>
  <c r="AK47" i="10"/>
  <c r="AL47" i="10"/>
  <c r="AM47" i="10"/>
  <c r="AN47" i="10"/>
  <c r="AO47" i="10"/>
  <c r="AP47" i="10"/>
  <c r="AQ47" i="10"/>
  <c r="AR47" i="10"/>
  <c r="AS47" i="10"/>
  <c r="AT47" i="10"/>
  <c r="AU47" i="10"/>
  <c r="C49" i="10"/>
  <c r="D49" i="10"/>
  <c r="E49" i="10"/>
  <c r="F49" i="10"/>
  <c r="K49" i="10"/>
  <c r="L49" i="10"/>
  <c r="M49" i="10"/>
  <c r="N49" i="10"/>
  <c r="O49" i="10"/>
  <c r="P49" i="10"/>
  <c r="Q49" i="10"/>
  <c r="R49" i="10"/>
  <c r="S49" i="10"/>
  <c r="T49" i="10"/>
  <c r="U49" i="10"/>
  <c r="V49" i="10"/>
  <c r="W49" i="10"/>
  <c r="X49" i="10"/>
  <c r="Y49" i="10"/>
  <c r="Z49" i="10"/>
  <c r="AA49" i="10"/>
  <c r="AB49" i="10"/>
  <c r="AC49" i="10"/>
  <c r="AD49" i="10"/>
  <c r="AE49" i="10"/>
  <c r="AF49" i="10"/>
  <c r="AG49" i="10"/>
  <c r="AH49" i="10"/>
  <c r="AI49" i="10"/>
  <c r="AJ49" i="10"/>
  <c r="AK49" i="10"/>
  <c r="AL49" i="10"/>
  <c r="AM49" i="10"/>
  <c r="AN49" i="10"/>
  <c r="AO49" i="10"/>
  <c r="AP49" i="10"/>
  <c r="AQ49" i="10"/>
  <c r="AR49" i="10"/>
  <c r="AS49" i="10"/>
  <c r="AT49" i="10"/>
  <c r="AU49" i="10"/>
  <c r="C50" i="10"/>
  <c r="D50" i="10"/>
  <c r="E50" i="10"/>
  <c r="F50" i="10"/>
  <c r="K50" i="10"/>
  <c r="L50" i="10"/>
  <c r="M50" i="10"/>
  <c r="N50" i="10"/>
  <c r="O50" i="10"/>
  <c r="P50" i="10"/>
  <c r="Q50" i="10"/>
  <c r="R50" i="10"/>
  <c r="S50" i="10"/>
  <c r="T50" i="10"/>
  <c r="U50" i="10"/>
  <c r="V50" i="10"/>
  <c r="W50" i="10"/>
  <c r="X50" i="10"/>
  <c r="Y50" i="10"/>
  <c r="Z50" i="10"/>
  <c r="AA50" i="10"/>
  <c r="AB50" i="10"/>
  <c r="AC50" i="10"/>
  <c r="AD50" i="10"/>
  <c r="AE50" i="10"/>
  <c r="AF50" i="10"/>
  <c r="AG50" i="10"/>
  <c r="AH50" i="10"/>
  <c r="AI50" i="10"/>
  <c r="AJ50" i="10"/>
  <c r="AK50" i="10"/>
  <c r="AL50" i="10"/>
  <c r="AM50" i="10"/>
  <c r="AN50" i="10"/>
  <c r="AO50" i="10"/>
  <c r="AP50" i="10"/>
  <c r="AQ50" i="10"/>
  <c r="AR50" i="10"/>
  <c r="AS50" i="10"/>
  <c r="AT50" i="10"/>
  <c r="AU50" i="10"/>
  <c r="C51" i="10"/>
  <c r="D51" i="10"/>
  <c r="E51" i="10"/>
  <c r="F51" i="10"/>
  <c r="K51" i="10"/>
  <c r="L51" i="10"/>
  <c r="M51" i="10"/>
  <c r="N51" i="10"/>
  <c r="O51" i="10"/>
  <c r="P51" i="10"/>
  <c r="Q51" i="10"/>
  <c r="R51" i="10"/>
  <c r="S51" i="10"/>
  <c r="T51" i="10"/>
  <c r="U51" i="10"/>
  <c r="V51" i="10"/>
  <c r="W51" i="10"/>
  <c r="X51" i="10"/>
  <c r="Y51" i="10"/>
  <c r="Z51" i="10"/>
  <c r="AA51" i="10"/>
  <c r="AB51" i="10"/>
  <c r="AC51" i="10"/>
  <c r="AD51" i="10"/>
  <c r="AE51" i="10"/>
  <c r="AF51" i="10"/>
  <c r="AG51" i="10"/>
  <c r="AH51" i="10"/>
  <c r="AI51" i="10"/>
  <c r="AJ51" i="10"/>
  <c r="AK51" i="10"/>
  <c r="AL51" i="10"/>
  <c r="AM51" i="10"/>
  <c r="AN51" i="10"/>
  <c r="AO51" i="10"/>
  <c r="AP51" i="10"/>
  <c r="AQ51" i="10"/>
  <c r="AR51" i="10"/>
  <c r="AS51" i="10"/>
  <c r="AT51" i="10"/>
  <c r="AU51" i="10"/>
  <c r="C52" i="10"/>
  <c r="D52" i="10"/>
  <c r="E52" i="10"/>
  <c r="F52" i="10"/>
  <c r="K52" i="10"/>
  <c r="L52" i="10"/>
  <c r="M52" i="10"/>
  <c r="N52" i="10"/>
  <c r="O52" i="10"/>
  <c r="P52" i="10"/>
  <c r="Q52" i="10"/>
  <c r="R52" i="10"/>
  <c r="S52" i="10"/>
  <c r="T52" i="10"/>
  <c r="U52" i="10"/>
  <c r="V52" i="10"/>
  <c r="W52" i="10"/>
  <c r="X52" i="10"/>
  <c r="Y52" i="10"/>
  <c r="Z52" i="10"/>
  <c r="AA52" i="10"/>
  <c r="AB52" i="10"/>
  <c r="AC52" i="10"/>
  <c r="AD52" i="10"/>
  <c r="AE52" i="10"/>
  <c r="AF52" i="10"/>
  <c r="AG52" i="10"/>
  <c r="AH52" i="10"/>
  <c r="AI52" i="10"/>
  <c r="AJ52" i="10"/>
  <c r="AK52" i="10"/>
  <c r="AL52" i="10"/>
  <c r="AM52" i="10"/>
  <c r="AN52" i="10"/>
  <c r="AO52" i="10"/>
  <c r="AP52" i="10"/>
  <c r="AQ52" i="10"/>
  <c r="AR52" i="10"/>
  <c r="AS52" i="10"/>
  <c r="AT52" i="10"/>
  <c r="AU52" i="10"/>
  <c r="C53" i="10"/>
  <c r="D53" i="10"/>
  <c r="E53" i="10"/>
  <c r="F53" i="10"/>
  <c r="K53" i="10"/>
  <c r="L53" i="10"/>
  <c r="M53" i="10"/>
  <c r="N53" i="10"/>
  <c r="O53" i="10"/>
  <c r="P53" i="10"/>
  <c r="Q53" i="10"/>
  <c r="R53" i="10"/>
  <c r="S53" i="10"/>
  <c r="T53" i="10"/>
  <c r="U53" i="10"/>
  <c r="V53" i="10"/>
  <c r="W53" i="10"/>
  <c r="X53" i="10"/>
  <c r="Y53" i="10"/>
  <c r="Z53" i="10"/>
  <c r="AA53" i="10"/>
  <c r="AB53" i="10"/>
  <c r="AC53" i="10"/>
  <c r="AD53" i="10"/>
  <c r="AE53" i="10"/>
  <c r="AF53" i="10"/>
  <c r="AG53" i="10"/>
  <c r="AH53" i="10"/>
  <c r="AI53" i="10"/>
  <c r="AJ53" i="10"/>
  <c r="AK53" i="10"/>
  <c r="AL53" i="10"/>
  <c r="AM53" i="10"/>
  <c r="AN53" i="10"/>
  <c r="AO53" i="10"/>
  <c r="AP53" i="10"/>
  <c r="AQ53" i="10"/>
  <c r="AR53" i="10"/>
  <c r="AS53" i="10"/>
  <c r="AT53" i="10"/>
  <c r="AU53" i="10"/>
  <c r="C54" i="10"/>
  <c r="D54" i="10"/>
  <c r="E54" i="10"/>
  <c r="F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  <c r="AD54" i="10"/>
  <c r="AE54" i="10"/>
  <c r="AF54" i="10"/>
  <c r="AG54" i="10"/>
  <c r="AH54" i="10"/>
  <c r="AI54" i="10"/>
  <c r="AJ54" i="10"/>
  <c r="AK54" i="10"/>
  <c r="AL54" i="10"/>
  <c r="AM54" i="10"/>
  <c r="AN54" i="10"/>
  <c r="AO54" i="10"/>
  <c r="AP54" i="10"/>
  <c r="AQ54" i="10"/>
  <c r="AR54" i="10"/>
  <c r="AS54" i="10"/>
  <c r="AT54" i="10"/>
  <c r="AU54" i="10"/>
  <c r="C56" i="10"/>
  <c r="D56" i="10"/>
  <c r="E56" i="10"/>
  <c r="F56" i="10"/>
  <c r="K56" i="10"/>
  <c r="L56" i="10"/>
  <c r="M56" i="10"/>
  <c r="N56" i="10"/>
  <c r="O56" i="10"/>
  <c r="P56" i="10"/>
  <c r="Q56" i="10"/>
  <c r="R56" i="10"/>
  <c r="S56" i="10"/>
  <c r="T56" i="10"/>
  <c r="U56" i="10"/>
  <c r="V56" i="10"/>
  <c r="W56" i="10"/>
  <c r="X56" i="10"/>
  <c r="Y56" i="10"/>
  <c r="Z56" i="10"/>
  <c r="AA56" i="10"/>
  <c r="AB56" i="10"/>
  <c r="AC56" i="10"/>
  <c r="AD56" i="10"/>
  <c r="AE56" i="10"/>
  <c r="AF56" i="10"/>
  <c r="AG56" i="10"/>
  <c r="AH56" i="10"/>
  <c r="AI56" i="10"/>
  <c r="AJ56" i="10"/>
  <c r="AK56" i="10"/>
  <c r="AL56" i="10"/>
  <c r="AM56" i="10"/>
  <c r="AN56" i="10"/>
  <c r="AO56" i="10"/>
  <c r="AP56" i="10"/>
  <c r="AQ56" i="10"/>
  <c r="AR56" i="10"/>
  <c r="AS56" i="10"/>
  <c r="AT56" i="10"/>
  <c r="AU56" i="10"/>
  <c r="C57" i="10"/>
  <c r="D57" i="10"/>
  <c r="E57" i="10"/>
  <c r="F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X57" i="10"/>
  <c r="Y57" i="10"/>
  <c r="Z57" i="10"/>
  <c r="AA57" i="10"/>
  <c r="AB57" i="10"/>
  <c r="AC57" i="10"/>
  <c r="AD57" i="10"/>
  <c r="AE57" i="10"/>
  <c r="AF57" i="10"/>
  <c r="AG57" i="10"/>
  <c r="AH57" i="10"/>
  <c r="AI57" i="10"/>
  <c r="AJ57" i="10"/>
  <c r="AK57" i="10"/>
  <c r="AL57" i="10"/>
  <c r="AM57" i="10"/>
  <c r="AN57" i="10"/>
  <c r="AO57" i="10"/>
  <c r="AP57" i="10"/>
  <c r="AQ57" i="10"/>
  <c r="AR57" i="10"/>
  <c r="AS57" i="10"/>
  <c r="AT57" i="10"/>
  <c r="AU57" i="10"/>
  <c r="C58" i="10"/>
  <c r="D58" i="10"/>
  <c r="E58" i="10"/>
  <c r="F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X58" i="10"/>
  <c r="Y58" i="10"/>
  <c r="Z58" i="10"/>
  <c r="AA58" i="10"/>
  <c r="AB58" i="10"/>
  <c r="AC58" i="10"/>
  <c r="AD58" i="10"/>
  <c r="AE58" i="10"/>
  <c r="AF58" i="10"/>
  <c r="AG58" i="10"/>
  <c r="AH58" i="10"/>
  <c r="AI58" i="10"/>
  <c r="AJ58" i="10"/>
  <c r="AK58" i="10"/>
  <c r="AL58" i="10"/>
  <c r="AM58" i="10"/>
  <c r="AN58" i="10"/>
  <c r="AO58" i="10"/>
  <c r="AP58" i="10"/>
  <c r="AQ58" i="10"/>
  <c r="AR58" i="10"/>
  <c r="AS58" i="10"/>
  <c r="AT58" i="10"/>
  <c r="AU58" i="10"/>
  <c r="C59" i="10"/>
  <c r="D59" i="10"/>
  <c r="E59" i="10"/>
  <c r="F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X59" i="10"/>
  <c r="Y59" i="10"/>
  <c r="Z59" i="10"/>
  <c r="AA59" i="10"/>
  <c r="AB59" i="10"/>
  <c r="AC59" i="10"/>
  <c r="AD59" i="10"/>
  <c r="AE59" i="10"/>
  <c r="AF59" i="10"/>
  <c r="AG59" i="10"/>
  <c r="AH59" i="10"/>
  <c r="AI59" i="10"/>
  <c r="AJ59" i="10"/>
  <c r="AK59" i="10"/>
  <c r="AL59" i="10"/>
  <c r="AM59" i="10"/>
  <c r="AN59" i="10"/>
  <c r="AO59" i="10"/>
  <c r="AP59" i="10"/>
  <c r="AQ59" i="10"/>
  <c r="AR59" i="10"/>
  <c r="AS59" i="10"/>
  <c r="AT59" i="10"/>
  <c r="AU59" i="10"/>
  <c r="C60" i="10"/>
  <c r="D60" i="10"/>
  <c r="E60" i="10"/>
  <c r="F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X60" i="10"/>
  <c r="Y60" i="10"/>
  <c r="Z60" i="10"/>
  <c r="AA60" i="10"/>
  <c r="AB60" i="10"/>
  <c r="AC60" i="10"/>
  <c r="AD60" i="10"/>
  <c r="AE60" i="10"/>
  <c r="AF60" i="10"/>
  <c r="AG60" i="10"/>
  <c r="AH60" i="10"/>
  <c r="AI60" i="10"/>
  <c r="AJ60" i="10"/>
  <c r="AK60" i="10"/>
  <c r="AL60" i="10"/>
  <c r="AM60" i="10"/>
  <c r="AN60" i="10"/>
  <c r="AO60" i="10"/>
  <c r="AP60" i="10"/>
  <c r="AQ60" i="10"/>
  <c r="AR60" i="10"/>
  <c r="AS60" i="10"/>
  <c r="AT60" i="10"/>
  <c r="AU60" i="10"/>
  <c r="C61" i="10"/>
  <c r="D61" i="10"/>
  <c r="E61" i="10"/>
  <c r="F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X61" i="10"/>
  <c r="Y61" i="10"/>
  <c r="Z61" i="10"/>
  <c r="AA61" i="10"/>
  <c r="AB61" i="10"/>
  <c r="AC61" i="10"/>
  <c r="AD61" i="10"/>
  <c r="AE61" i="10"/>
  <c r="AF61" i="10"/>
  <c r="AG61" i="10"/>
  <c r="AH61" i="10"/>
  <c r="AI61" i="10"/>
  <c r="AJ61" i="10"/>
  <c r="AK61" i="10"/>
  <c r="AL61" i="10"/>
  <c r="AM61" i="10"/>
  <c r="AN61" i="10"/>
  <c r="AO61" i="10"/>
  <c r="AP61" i="10"/>
  <c r="AQ61" i="10"/>
  <c r="AR61" i="10"/>
  <c r="AS61" i="10"/>
  <c r="AT61" i="10"/>
  <c r="AU61" i="10"/>
  <c r="C64" i="10"/>
  <c r="D64" i="10"/>
  <c r="E64" i="10"/>
  <c r="F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X64" i="10"/>
  <c r="Y64" i="10"/>
  <c r="Z64" i="10"/>
  <c r="AA64" i="10"/>
  <c r="AB64" i="10"/>
  <c r="AC64" i="10"/>
  <c r="AD64" i="10"/>
  <c r="AE64" i="10"/>
  <c r="AF64" i="10"/>
  <c r="AG64" i="10"/>
  <c r="AH64" i="10"/>
  <c r="AI64" i="10"/>
  <c r="AJ64" i="10"/>
  <c r="AK64" i="10"/>
  <c r="AL64" i="10"/>
  <c r="AM64" i="10"/>
  <c r="AN64" i="10"/>
  <c r="AO64" i="10"/>
  <c r="AP64" i="10"/>
  <c r="AQ64" i="10"/>
  <c r="AR64" i="10"/>
  <c r="AS64" i="10"/>
  <c r="AT64" i="10"/>
  <c r="AU64" i="10"/>
  <c r="C65" i="10"/>
  <c r="D65" i="10"/>
  <c r="E65" i="10"/>
  <c r="F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X65" i="10"/>
  <c r="Y65" i="10"/>
  <c r="Z65" i="10"/>
  <c r="AA65" i="10"/>
  <c r="AB65" i="10"/>
  <c r="AC65" i="10"/>
  <c r="AD65" i="10"/>
  <c r="AE65" i="10"/>
  <c r="AF65" i="10"/>
  <c r="AG65" i="10"/>
  <c r="AH65" i="10"/>
  <c r="AI65" i="10"/>
  <c r="AJ65" i="10"/>
  <c r="AK65" i="10"/>
  <c r="AL65" i="10"/>
  <c r="AM65" i="10"/>
  <c r="AN65" i="10"/>
  <c r="AO65" i="10"/>
  <c r="AP65" i="10"/>
  <c r="AQ65" i="10"/>
  <c r="AR65" i="10"/>
  <c r="AS65" i="10"/>
  <c r="AT65" i="10"/>
  <c r="AU65" i="10"/>
  <c r="C66" i="10"/>
  <c r="D66" i="10"/>
  <c r="E66" i="10"/>
  <c r="F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X66" i="10"/>
  <c r="Y66" i="10"/>
  <c r="Z66" i="10"/>
  <c r="AA66" i="10"/>
  <c r="AB66" i="10"/>
  <c r="AC66" i="10"/>
  <c r="AD66" i="10"/>
  <c r="AE66" i="10"/>
  <c r="AF66" i="10"/>
  <c r="AG66" i="10"/>
  <c r="AH66" i="10"/>
  <c r="AI66" i="10"/>
  <c r="AJ66" i="10"/>
  <c r="AK66" i="10"/>
  <c r="AL66" i="10"/>
  <c r="AM66" i="10"/>
  <c r="AN66" i="10"/>
  <c r="AO66" i="10"/>
  <c r="AP66" i="10"/>
  <c r="AQ66" i="10"/>
  <c r="AR66" i="10"/>
  <c r="AS66" i="10"/>
  <c r="AT66" i="10"/>
  <c r="AU66" i="10"/>
  <c r="C67" i="10"/>
  <c r="D67" i="10"/>
  <c r="E67" i="10"/>
  <c r="F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X67" i="10"/>
  <c r="Y67" i="10"/>
  <c r="Z67" i="10"/>
  <c r="AA67" i="10"/>
  <c r="AB67" i="10"/>
  <c r="AC67" i="10"/>
  <c r="AD67" i="10"/>
  <c r="AE67" i="10"/>
  <c r="AF67" i="10"/>
  <c r="AG67" i="10"/>
  <c r="AH67" i="10"/>
  <c r="AI67" i="10"/>
  <c r="AJ67" i="10"/>
  <c r="AK67" i="10"/>
  <c r="AL67" i="10"/>
  <c r="AM67" i="10"/>
  <c r="AN67" i="10"/>
  <c r="AO67" i="10"/>
  <c r="AP67" i="10"/>
  <c r="AQ67" i="10"/>
  <c r="AR67" i="10"/>
  <c r="AS67" i="10"/>
  <c r="AT67" i="10"/>
  <c r="AU67" i="10"/>
  <c r="B67" i="10"/>
  <c r="B66" i="10"/>
  <c r="B65" i="10"/>
  <c r="B64" i="10"/>
  <c r="B57" i="10"/>
  <c r="B58" i="10"/>
  <c r="B59" i="10"/>
  <c r="B60" i="10"/>
  <c r="B61" i="10"/>
  <c r="B56" i="10"/>
  <c r="B50" i="10"/>
  <c r="B51" i="10"/>
  <c r="B52" i="10"/>
  <c r="B53" i="10"/>
  <c r="B54" i="10"/>
  <c r="B49" i="10"/>
  <c r="B43" i="10"/>
  <c r="B44" i="10"/>
  <c r="B45" i="10"/>
  <c r="B46" i="10"/>
  <c r="B47" i="10"/>
  <c r="B42" i="10"/>
  <c r="B36" i="10"/>
  <c r="B37" i="10"/>
  <c r="B38" i="10"/>
  <c r="B39" i="10"/>
  <c r="B40" i="10"/>
  <c r="B35" i="10"/>
  <c r="K60" i="9"/>
  <c r="L60" i="9"/>
  <c r="M60" i="9"/>
  <c r="N60" i="9"/>
  <c r="BG60" i="9"/>
  <c r="O60" i="9"/>
  <c r="P60" i="9"/>
  <c r="Q60" i="9"/>
  <c r="R60" i="9"/>
  <c r="S60" i="9"/>
  <c r="T60" i="9"/>
  <c r="U60" i="9"/>
  <c r="V60" i="9"/>
  <c r="W60" i="9"/>
  <c r="X60" i="9"/>
  <c r="Y60" i="9"/>
  <c r="Z60" i="9"/>
  <c r="AA60" i="9"/>
  <c r="AB60" i="9"/>
  <c r="AC60" i="9"/>
  <c r="AD60" i="9"/>
  <c r="AE60" i="9"/>
  <c r="AF60" i="9"/>
  <c r="AG60" i="9"/>
  <c r="AH60" i="9"/>
  <c r="AI60" i="9"/>
  <c r="AJ60" i="9"/>
  <c r="AK60" i="9"/>
  <c r="AL60" i="9"/>
  <c r="AM60" i="9"/>
  <c r="AN60" i="9"/>
  <c r="AO60" i="9"/>
  <c r="AP60" i="9"/>
  <c r="AQ60" i="9"/>
  <c r="BK60" i="9" s="1"/>
  <c r="AR60" i="9"/>
  <c r="BM60" i="9" s="1"/>
  <c r="AS60" i="9"/>
  <c r="AT60" i="9"/>
  <c r="AU60" i="9"/>
  <c r="K61" i="9"/>
  <c r="L61" i="9"/>
  <c r="M61" i="9"/>
  <c r="N61" i="9"/>
  <c r="O61" i="9"/>
  <c r="P61" i="9"/>
  <c r="Q61" i="9"/>
  <c r="R61" i="9"/>
  <c r="S61" i="9"/>
  <c r="T61" i="9"/>
  <c r="U61" i="9"/>
  <c r="V61" i="9"/>
  <c r="W61" i="9"/>
  <c r="X61" i="9"/>
  <c r="Y61" i="9"/>
  <c r="Y141" i="9" s="1"/>
  <c r="Z61" i="9"/>
  <c r="AA61" i="9"/>
  <c r="AB61" i="9"/>
  <c r="AC61" i="9"/>
  <c r="AD61" i="9"/>
  <c r="AE61" i="9"/>
  <c r="AF61" i="9"/>
  <c r="AG61" i="9"/>
  <c r="AH61" i="9"/>
  <c r="AI61" i="9"/>
  <c r="AJ61" i="9"/>
  <c r="AK61" i="9"/>
  <c r="AL61" i="9"/>
  <c r="AM61" i="9"/>
  <c r="AN61" i="9"/>
  <c r="AO61" i="9"/>
  <c r="AP61" i="9"/>
  <c r="AQ61" i="9"/>
  <c r="BK61" i="9"/>
  <c r="AR61" i="9"/>
  <c r="BM61" i="9"/>
  <c r="AS61" i="9"/>
  <c r="AT61" i="9"/>
  <c r="AU61" i="9"/>
  <c r="K62" i="9"/>
  <c r="L62" i="9"/>
  <c r="L66" i="9" s="1"/>
  <c r="BH66" i="9" s="1"/>
  <c r="M62" i="9"/>
  <c r="M66" i="9" s="1"/>
  <c r="N62" i="9"/>
  <c r="BG62" i="9" s="1"/>
  <c r="O62" i="9"/>
  <c r="P62" i="9"/>
  <c r="Q62" i="9"/>
  <c r="R62" i="9"/>
  <c r="R66" i="9"/>
  <c r="S62" i="9"/>
  <c r="S66" i="9"/>
  <c r="T62" i="9"/>
  <c r="U62" i="9"/>
  <c r="V62" i="9"/>
  <c r="V66" i="9"/>
  <c r="W62" i="9"/>
  <c r="X62" i="9"/>
  <c r="X66" i="9" s="1"/>
  <c r="Y62" i="9"/>
  <c r="Y66" i="9" s="1"/>
  <c r="Z62" i="9"/>
  <c r="Z66" i="9" s="1"/>
  <c r="AA62" i="9"/>
  <c r="AA66" i="9" s="1"/>
  <c r="AB62" i="9"/>
  <c r="AB66" i="9" s="1"/>
  <c r="AC62" i="9"/>
  <c r="AC66" i="9" s="1"/>
  <c r="AD62" i="9"/>
  <c r="AD66" i="9" s="1"/>
  <c r="AE62" i="9"/>
  <c r="AE66" i="9"/>
  <c r="AF62" i="9"/>
  <c r="AF66" i="9"/>
  <c r="AG62" i="9"/>
  <c r="AG66" i="9"/>
  <c r="AH62" i="9"/>
  <c r="AH66" i="9" s="1"/>
  <c r="AI62" i="9"/>
  <c r="AI66" i="9" s="1"/>
  <c r="AJ62" i="9"/>
  <c r="AJ66" i="9" s="1"/>
  <c r="AK62" i="9"/>
  <c r="AL62" i="9"/>
  <c r="AL66" i="9" s="1"/>
  <c r="AM62" i="9"/>
  <c r="AM66" i="9" s="1"/>
  <c r="AN62" i="9"/>
  <c r="AN66" i="9" s="1"/>
  <c r="AO62" i="9"/>
  <c r="AO66" i="9" s="1"/>
  <c r="AP62" i="9"/>
  <c r="AP66" i="9" s="1"/>
  <c r="AQ62" i="9"/>
  <c r="BK62" i="9" s="1"/>
  <c r="AR62" i="9"/>
  <c r="BM62" i="9" s="1"/>
  <c r="AS62" i="9"/>
  <c r="AS66" i="9" s="1"/>
  <c r="AT62" i="9"/>
  <c r="AT66" i="9"/>
  <c r="AU62" i="9"/>
  <c r="AU66" i="9" s="1"/>
  <c r="K63" i="9"/>
  <c r="L63" i="9"/>
  <c r="M63" i="9"/>
  <c r="N63" i="9"/>
  <c r="BG63" i="9" s="1"/>
  <c r="BG139" i="9" s="1"/>
  <c r="O63" i="9"/>
  <c r="BF63" i="9" s="1"/>
  <c r="BF139" i="9" s="1"/>
  <c r="P63" i="9"/>
  <c r="BE63" i="9" s="1"/>
  <c r="Q63" i="9"/>
  <c r="R63" i="9"/>
  <c r="S63" i="9"/>
  <c r="S141" i="9" s="1"/>
  <c r="T63" i="9"/>
  <c r="U63" i="9"/>
  <c r="V63" i="9"/>
  <c r="V139" i="9" s="1"/>
  <c r="W63" i="9"/>
  <c r="X63" i="9"/>
  <c r="Y63" i="9"/>
  <c r="Z63" i="9"/>
  <c r="AA63" i="9"/>
  <c r="AB63" i="9"/>
  <c r="AC63" i="9"/>
  <c r="AD63" i="9"/>
  <c r="AD139" i="9" s="1"/>
  <c r="AE63" i="9"/>
  <c r="AE141" i="9" s="1"/>
  <c r="AF63" i="9"/>
  <c r="AG63" i="9"/>
  <c r="AH63" i="9"/>
  <c r="AI63" i="9"/>
  <c r="AJ63" i="9"/>
  <c r="AK63" i="9"/>
  <c r="BL63" i="9"/>
  <c r="AL63" i="9"/>
  <c r="AM63" i="9"/>
  <c r="AN63" i="9"/>
  <c r="AN141" i="9" s="1"/>
  <c r="AO63" i="9"/>
  <c r="AO141" i="9" s="1"/>
  <c r="AP63" i="9"/>
  <c r="AQ63" i="9"/>
  <c r="BK63" i="9" s="1"/>
  <c r="AR63" i="9"/>
  <c r="BM63" i="9" s="1"/>
  <c r="BM139" i="9" s="1"/>
  <c r="AS63" i="9"/>
  <c r="BO63" i="9" s="1"/>
  <c r="AT63" i="9"/>
  <c r="AU63" i="9"/>
  <c r="K64" i="9"/>
  <c r="L64" i="9"/>
  <c r="M64" i="9"/>
  <c r="N64" i="9"/>
  <c r="O64" i="9"/>
  <c r="P64" i="9"/>
  <c r="Q64" i="9"/>
  <c r="R64" i="9"/>
  <c r="S64" i="9"/>
  <c r="T64" i="9"/>
  <c r="U64" i="9"/>
  <c r="V64" i="9"/>
  <c r="W64" i="9"/>
  <c r="X64" i="9"/>
  <c r="Y64" i="9"/>
  <c r="Z64" i="9"/>
  <c r="AA64" i="9"/>
  <c r="AB64" i="9"/>
  <c r="AC64" i="9"/>
  <c r="AC140" i="9" s="1"/>
  <c r="AD64" i="9"/>
  <c r="AE64" i="9"/>
  <c r="AF64" i="9"/>
  <c r="AG64" i="9"/>
  <c r="AH64" i="9"/>
  <c r="AI64" i="9"/>
  <c r="AJ64" i="9"/>
  <c r="AK64" i="9"/>
  <c r="AK140" i="9" s="1"/>
  <c r="AL64" i="9"/>
  <c r="AM64" i="9"/>
  <c r="AN64" i="9"/>
  <c r="AO64" i="9"/>
  <c r="AP64" i="9"/>
  <c r="AQ64" i="9"/>
  <c r="AR64" i="9"/>
  <c r="BM64" i="9" s="1"/>
  <c r="AS64" i="9"/>
  <c r="AT64" i="9"/>
  <c r="AU64" i="9"/>
  <c r="C89" i="12"/>
  <c r="D89" i="12"/>
  <c r="E89" i="12"/>
  <c r="F89" i="12"/>
  <c r="K89" i="12"/>
  <c r="L89" i="12"/>
  <c r="M89" i="12"/>
  <c r="N89" i="12"/>
  <c r="O89" i="12"/>
  <c r="P89" i="12"/>
  <c r="Q89" i="12"/>
  <c r="R89" i="12"/>
  <c r="S89" i="12"/>
  <c r="T89" i="12"/>
  <c r="U89" i="12"/>
  <c r="V89" i="12"/>
  <c r="W89" i="12"/>
  <c r="X89" i="12"/>
  <c r="Y89" i="12"/>
  <c r="Z89" i="12"/>
  <c r="AA89" i="12"/>
  <c r="AB89" i="12"/>
  <c r="AC89" i="12"/>
  <c r="AD89" i="12"/>
  <c r="AE89" i="12"/>
  <c r="AF89" i="12"/>
  <c r="AG89" i="12"/>
  <c r="AH89" i="12"/>
  <c r="AI89" i="12"/>
  <c r="AJ89" i="12"/>
  <c r="AK89" i="12"/>
  <c r="AL89" i="12"/>
  <c r="AM89" i="12"/>
  <c r="AN89" i="12"/>
  <c r="AO89" i="12"/>
  <c r="AP89" i="12"/>
  <c r="AQ89" i="12"/>
  <c r="AR89" i="12"/>
  <c r="AS89" i="12"/>
  <c r="AT89" i="12"/>
  <c r="AU89" i="12"/>
  <c r="C90" i="12"/>
  <c r="D90" i="12"/>
  <c r="E90" i="12"/>
  <c r="F90" i="12"/>
  <c r="K90" i="12"/>
  <c r="L90" i="12"/>
  <c r="M90" i="12"/>
  <c r="N90" i="12"/>
  <c r="O90" i="12"/>
  <c r="P90" i="12"/>
  <c r="Q90" i="12"/>
  <c r="R90" i="12"/>
  <c r="S90" i="12"/>
  <c r="T90" i="12"/>
  <c r="U90" i="12"/>
  <c r="V90" i="12"/>
  <c r="W90" i="12"/>
  <c r="X90" i="12"/>
  <c r="Y90" i="12"/>
  <c r="Z90" i="12"/>
  <c r="AA90" i="12"/>
  <c r="AB90" i="12"/>
  <c r="AC90" i="12"/>
  <c r="AD90" i="12"/>
  <c r="AE90" i="12"/>
  <c r="AF90" i="12"/>
  <c r="AG90" i="12"/>
  <c r="AH90" i="12"/>
  <c r="AI90" i="12"/>
  <c r="AJ90" i="12"/>
  <c r="AK90" i="12"/>
  <c r="AL90" i="12"/>
  <c r="AM90" i="12"/>
  <c r="AN90" i="12"/>
  <c r="AO90" i="12"/>
  <c r="AP90" i="12"/>
  <c r="AQ90" i="12"/>
  <c r="AR90" i="12"/>
  <c r="AS90" i="12"/>
  <c r="AT90" i="12"/>
  <c r="AU90" i="12"/>
  <c r="C91" i="12"/>
  <c r="D91" i="12"/>
  <c r="E91" i="12"/>
  <c r="F91" i="12"/>
  <c r="K91" i="12"/>
  <c r="L91" i="12"/>
  <c r="M91" i="12"/>
  <c r="N91" i="12"/>
  <c r="O91" i="12"/>
  <c r="P91" i="12"/>
  <c r="Q91" i="12"/>
  <c r="R91" i="12"/>
  <c r="S91" i="12"/>
  <c r="T91" i="12"/>
  <c r="U91" i="12"/>
  <c r="V91" i="12"/>
  <c r="W91" i="12"/>
  <c r="X91" i="12"/>
  <c r="Y91" i="12"/>
  <c r="Z91" i="12"/>
  <c r="AA91" i="12"/>
  <c r="AB91" i="12"/>
  <c r="AC91" i="12"/>
  <c r="AD91" i="12"/>
  <c r="AE91" i="12"/>
  <c r="AF91" i="12"/>
  <c r="AG91" i="12"/>
  <c r="AH91" i="12"/>
  <c r="AI91" i="12"/>
  <c r="AJ91" i="12"/>
  <c r="AK91" i="12"/>
  <c r="AL91" i="12"/>
  <c r="AM91" i="12"/>
  <c r="AN91" i="12"/>
  <c r="AO91" i="12"/>
  <c r="AP91" i="12"/>
  <c r="AQ91" i="12"/>
  <c r="AR91" i="12"/>
  <c r="AS91" i="12"/>
  <c r="AT91" i="12"/>
  <c r="AU91" i="12"/>
  <c r="C92" i="12"/>
  <c r="D92" i="12"/>
  <c r="E92" i="12"/>
  <c r="F92" i="12"/>
  <c r="K92" i="12"/>
  <c r="L92" i="12"/>
  <c r="M92" i="12"/>
  <c r="N92" i="12"/>
  <c r="O92" i="12"/>
  <c r="P92" i="12"/>
  <c r="Q92" i="12"/>
  <c r="R92" i="12"/>
  <c r="S92" i="12"/>
  <c r="T92" i="12"/>
  <c r="U92" i="12"/>
  <c r="V92" i="12"/>
  <c r="W92" i="12"/>
  <c r="X92" i="12"/>
  <c r="Y92" i="12"/>
  <c r="Z92" i="12"/>
  <c r="AA92" i="12"/>
  <c r="AB92" i="12"/>
  <c r="AC92" i="12"/>
  <c r="AD92" i="12"/>
  <c r="AE92" i="12"/>
  <c r="AF92" i="12"/>
  <c r="AG92" i="12"/>
  <c r="AH92" i="12"/>
  <c r="AI92" i="12"/>
  <c r="AJ92" i="12"/>
  <c r="AK92" i="12"/>
  <c r="AL92" i="12"/>
  <c r="AM92" i="12"/>
  <c r="AN92" i="12"/>
  <c r="AO92" i="12"/>
  <c r="AP92" i="12"/>
  <c r="AQ92" i="12"/>
  <c r="AR92" i="12"/>
  <c r="AS92" i="12"/>
  <c r="AT92" i="12"/>
  <c r="AU92" i="12"/>
  <c r="C93" i="12"/>
  <c r="D93" i="12"/>
  <c r="E93" i="12"/>
  <c r="F93" i="12"/>
  <c r="K93" i="12"/>
  <c r="L93" i="12"/>
  <c r="M93" i="12"/>
  <c r="N93" i="12"/>
  <c r="O93" i="12"/>
  <c r="P93" i="12"/>
  <c r="Q93" i="12"/>
  <c r="R93" i="12"/>
  <c r="S93" i="12"/>
  <c r="T93" i="12"/>
  <c r="U93" i="12"/>
  <c r="V93" i="12"/>
  <c r="W93" i="12"/>
  <c r="X93" i="12"/>
  <c r="Y93" i="12"/>
  <c r="Z93" i="12"/>
  <c r="AA93" i="12"/>
  <c r="AB93" i="12"/>
  <c r="AC93" i="12"/>
  <c r="AD93" i="12"/>
  <c r="AE93" i="12"/>
  <c r="AF93" i="12"/>
  <c r="AG93" i="12"/>
  <c r="AH93" i="12"/>
  <c r="AI93" i="12"/>
  <c r="AJ93" i="12"/>
  <c r="AK93" i="12"/>
  <c r="AL93" i="12"/>
  <c r="AM93" i="12"/>
  <c r="AN93" i="12"/>
  <c r="AO93" i="12"/>
  <c r="AP93" i="12"/>
  <c r="AQ93" i="12"/>
  <c r="AR93" i="12"/>
  <c r="AS93" i="12"/>
  <c r="AT93" i="12"/>
  <c r="AU93" i="12"/>
  <c r="C94" i="12"/>
  <c r="D94" i="12"/>
  <c r="E94" i="12"/>
  <c r="F94" i="12"/>
  <c r="K94" i="12"/>
  <c r="L94" i="12"/>
  <c r="M94" i="12"/>
  <c r="N94" i="12"/>
  <c r="O94" i="12"/>
  <c r="P94" i="12"/>
  <c r="Q94" i="12"/>
  <c r="R94" i="12"/>
  <c r="S94" i="12"/>
  <c r="T94" i="12"/>
  <c r="U94" i="12"/>
  <c r="V94" i="12"/>
  <c r="W94" i="12"/>
  <c r="X94" i="12"/>
  <c r="Y94" i="12"/>
  <c r="Z94" i="12"/>
  <c r="AA94" i="12"/>
  <c r="AB94" i="12"/>
  <c r="AC94" i="12"/>
  <c r="AD94" i="12"/>
  <c r="AE94" i="12"/>
  <c r="AF94" i="12"/>
  <c r="AG94" i="12"/>
  <c r="AH94" i="12"/>
  <c r="AI94" i="12"/>
  <c r="AJ94" i="12"/>
  <c r="AK94" i="12"/>
  <c r="AL94" i="12"/>
  <c r="AM94" i="12"/>
  <c r="AN94" i="12"/>
  <c r="AO94" i="12"/>
  <c r="AP94" i="12"/>
  <c r="AQ94" i="12"/>
  <c r="AR94" i="12"/>
  <c r="AS94" i="12"/>
  <c r="AT94" i="12"/>
  <c r="AU94" i="12"/>
  <c r="C95" i="12"/>
  <c r="D95" i="12"/>
  <c r="E95" i="12"/>
  <c r="F95" i="12"/>
  <c r="K95" i="12"/>
  <c r="L95" i="12"/>
  <c r="M95" i="12"/>
  <c r="N95" i="12"/>
  <c r="O95" i="12"/>
  <c r="P95" i="12"/>
  <c r="Q95" i="12"/>
  <c r="R95" i="12"/>
  <c r="S95" i="12"/>
  <c r="T95" i="12"/>
  <c r="U95" i="12"/>
  <c r="V95" i="12"/>
  <c r="W95" i="12"/>
  <c r="X95" i="12"/>
  <c r="Y95" i="12"/>
  <c r="Z95" i="12"/>
  <c r="AA95" i="12"/>
  <c r="AB95" i="12"/>
  <c r="AC95" i="12"/>
  <c r="AD95" i="12"/>
  <c r="AE95" i="12"/>
  <c r="AF95" i="12"/>
  <c r="AG95" i="12"/>
  <c r="AH95" i="12"/>
  <c r="AI95" i="12"/>
  <c r="AJ95" i="12"/>
  <c r="AK95" i="12"/>
  <c r="AL95" i="12"/>
  <c r="AM95" i="12"/>
  <c r="AN95" i="12"/>
  <c r="AO95" i="12"/>
  <c r="AP95" i="12"/>
  <c r="AQ95" i="12"/>
  <c r="AR95" i="12"/>
  <c r="AS95" i="12"/>
  <c r="AT95" i="12"/>
  <c r="AU95" i="12"/>
  <c r="C96" i="12"/>
  <c r="D96" i="12"/>
  <c r="E96" i="12"/>
  <c r="F96" i="12"/>
  <c r="K96" i="12"/>
  <c r="L96" i="12"/>
  <c r="M96" i="12"/>
  <c r="N96" i="12"/>
  <c r="O96" i="12"/>
  <c r="P96" i="12"/>
  <c r="Q96" i="12"/>
  <c r="R96" i="12"/>
  <c r="S96" i="12"/>
  <c r="T96" i="12"/>
  <c r="U96" i="12"/>
  <c r="V96" i="12"/>
  <c r="W96" i="12"/>
  <c r="X96" i="12"/>
  <c r="Y96" i="12"/>
  <c r="Z96" i="12"/>
  <c r="AA96" i="12"/>
  <c r="AB96" i="12"/>
  <c r="AC96" i="12"/>
  <c r="AD96" i="12"/>
  <c r="AE96" i="12"/>
  <c r="AF96" i="12"/>
  <c r="AG96" i="12"/>
  <c r="AH96" i="12"/>
  <c r="AI96" i="12"/>
  <c r="AJ96" i="12"/>
  <c r="AK96" i="12"/>
  <c r="AL96" i="12"/>
  <c r="AM96" i="12"/>
  <c r="AN96" i="12"/>
  <c r="AO96" i="12"/>
  <c r="AP96" i="12"/>
  <c r="AQ96" i="12"/>
  <c r="AR96" i="12"/>
  <c r="AS96" i="12"/>
  <c r="AT96" i="12"/>
  <c r="AU96" i="12"/>
  <c r="C97" i="12"/>
  <c r="D97" i="12"/>
  <c r="E97" i="12"/>
  <c r="F97" i="12"/>
  <c r="K97" i="12"/>
  <c r="L97" i="12"/>
  <c r="M97" i="12"/>
  <c r="N97" i="12"/>
  <c r="O97" i="12"/>
  <c r="P97" i="12"/>
  <c r="Q97" i="12"/>
  <c r="R97" i="12"/>
  <c r="S97" i="12"/>
  <c r="T97" i="12"/>
  <c r="U97" i="12"/>
  <c r="V97" i="12"/>
  <c r="W97" i="12"/>
  <c r="X97" i="12"/>
  <c r="Y97" i="12"/>
  <c r="Z97" i="12"/>
  <c r="AA97" i="12"/>
  <c r="AB97" i="12"/>
  <c r="AC97" i="12"/>
  <c r="AD97" i="12"/>
  <c r="AE97" i="12"/>
  <c r="AF97" i="12"/>
  <c r="AG97" i="12"/>
  <c r="AH97" i="12"/>
  <c r="AI97" i="12"/>
  <c r="AJ97" i="12"/>
  <c r="AK97" i="12"/>
  <c r="AL97" i="12"/>
  <c r="AM97" i="12"/>
  <c r="AN97" i="12"/>
  <c r="AO97" i="12"/>
  <c r="AP97" i="12"/>
  <c r="AQ97" i="12"/>
  <c r="AR97" i="12"/>
  <c r="AS97" i="12"/>
  <c r="AT97" i="12"/>
  <c r="AU97" i="12"/>
  <c r="C98" i="12"/>
  <c r="D98" i="12"/>
  <c r="E98" i="12"/>
  <c r="F98" i="12"/>
  <c r="K98" i="12"/>
  <c r="L98" i="12"/>
  <c r="M98" i="12"/>
  <c r="N98" i="12"/>
  <c r="O98" i="12"/>
  <c r="P98" i="12"/>
  <c r="Q98" i="12"/>
  <c r="R98" i="12"/>
  <c r="S98" i="12"/>
  <c r="T98" i="12"/>
  <c r="U98" i="12"/>
  <c r="V98" i="12"/>
  <c r="W98" i="12"/>
  <c r="X98" i="12"/>
  <c r="Y98" i="12"/>
  <c r="Z98" i="12"/>
  <c r="AA98" i="12"/>
  <c r="AB98" i="12"/>
  <c r="AC98" i="12"/>
  <c r="AD98" i="12"/>
  <c r="AE98" i="12"/>
  <c r="AF98" i="12"/>
  <c r="AG98" i="12"/>
  <c r="AH98" i="12"/>
  <c r="AI98" i="12"/>
  <c r="AJ98" i="12"/>
  <c r="AK98" i="12"/>
  <c r="AL98" i="12"/>
  <c r="AM98" i="12"/>
  <c r="AN98" i="12"/>
  <c r="AO98" i="12"/>
  <c r="AP98" i="12"/>
  <c r="AQ98" i="12"/>
  <c r="AR98" i="12"/>
  <c r="AS98" i="12"/>
  <c r="AT98" i="12"/>
  <c r="AU98" i="12"/>
  <c r="C99" i="12"/>
  <c r="D99" i="12"/>
  <c r="E99" i="12"/>
  <c r="F99" i="12"/>
  <c r="K99" i="12"/>
  <c r="L99" i="12"/>
  <c r="M99" i="12"/>
  <c r="N99" i="12"/>
  <c r="O99" i="12"/>
  <c r="P99" i="12"/>
  <c r="Q99" i="12"/>
  <c r="R99" i="12"/>
  <c r="S99" i="12"/>
  <c r="T99" i="12"/>
  <c r="U99" i="12"/>
  <c r="V99" i="12"/>
  <c r="W99" i="12"/>
  <c r="X99" i="12"/>
  <c r="Y99" i="12"/>
  <c r="Z99" i="12"/>
  <c r="AA99" i="12"/>
  <c r="AB99" i="12"/>
  <c r="AC99" i="12"/>
  <c r="AD99" i="12"/>
  <c r="AE99" i="12"/>
  <c r="AF99" i="12"/>
  <c r="AG99" i="12"/>
  <c r="AH99" i="12"/>
  <c r="AI99" i="12"/>
  <c r="AJ99" i="12"/>
  <c r="AK99" i="12"/>
  <c r="AL99" i="12"/>
  <c r="AM99" i="12"/>
  <c r="AN99" i="12"/>
  <c r="AO99" i="12"/>
  <c r="AP99" i="12"/>
  <c r="AQ99" i="12"/>
  <c r="AR99" i="12"/>
  <c r="AS99" i="12"/>
  <c r="AT99" i="12"/>
  <c r="AU99" i="12"/>
  <c r="C100" i="12"/>
  <c r="D100" i="12"/>
  <c r="E100" i="12"/>
  <c r="F100" i="12"/>
  <c r="K100" i="12"/>
  <c r="L100" i="12"/>
  <c r="M100" i="12"/>
  <c r="N100" i="12"/>
  <c r="O100" i="12"/>
  <c r="P100" i="12"/>
  <c r="Q100" i="12"/>
  <c r="R100" i="12"/>
  <c r="S100" i="12"/>
  <c r="T100" i="12"/>
  <c r="U100" i="12"/>
  <c r="V100" i="12"/>
  <c r="W100" i="12"/>
  <c r="X100" i="12"/>
  <c r="Y100" i="12"/>
  <c r="Z100" i="12"/>
  <c r="AA100" i="12"/>
  <c r="AB100" i="12"/>
  <c r="AC100" i="12"/>
  <c r="AD100" i="12"/>
  <c r="AE100" i="12"/>
  <c r="AF100" i="12"/>
  <c r="AG100" i="12"/>
  <c r="AH100" i="12"/>
  <c r="AI100" i="12"/>
  <c r="AJ100" i="12"/>
  <c r="AK100" i="12"/>
  <c r="AL100" i="12"/>
  <c r="AM100" i="12"/>
  <c r="AN100" i="12"/>
  <c r="AO100" i="12"/>
  <c r="AP100" i="12"/>
  <c r="AQ100" i="12"/>
  <c r="AR100" i="12"/>
  <c r="AS100" i="12"/>
  <c r="AT100" i="12"/>
  <c r="AU100" i="12"/>
  <c r="C101" i="12"/>
  <c r="D101" i="12"/>
  <c r="E101" i="12"/>
  <c r="F101" i="12"/>
  <c r="K101" i="12"/>
  <c r="L101" i="12"/>
  <c r="M101" i="12"/>
  <c r="N101" i="12"/>
  <c r="O101" i="12"/>
  <c r="P101" i="12"/>
  <c r="Q101" i="12"/>
  <c r="R101" i="12"/>
  <c r="S101" i="12"/>
  <c r="T101" i="12"/>
  <c r="U101" i="12"/>
  <c r="V101" i="12"/>
  <c r="W101" i="12"/>
  <c r="X101" i="12"/>
  <c r="Y101" i="12"/>
  <c r="Z101" i="12"/>
  <c r="AA101" i="12"/>
  <c r="AB101" i="12"/>
  <c r="AC101" i="12"/>
  <c r="AD101" i="12"/>
  <c r="AE101" i="12"/>
  <c r="AF101" i="12"/>
  <c r="AG101" i="12"/>
  <c r="AH101" i="12"/>
  <c r="AI101" i="12"/>
  <c r="AJ101" i="12"/>
  <c r="AK101" i="12"/>
  <c r="AL101" i="12"/>
  <c r="AM101" i="12"/>
  <c r="AN101" i="12"/>
  <c r="AO101" i="12"/>
  <c r="AP101" i="12"/>
  <c r="AQ101" i="12"/>
  <c r="AR101" i="12"/>
  <c r="AS101" i="12"/>
  <c r="AT101" i="12"/>
  <c r="AU101" i="12"/>
  <c r="C102" i="12"/>
  <c r="D102" i="12"/>
  <c r="E102" i="12"/>
  <c r="F102" i="12"/>
  <c r="K102" i="12"/>
  <c r="L102" i="12"/>
  <c r="M102" i="12"/>
  <c r="N102" i="12"/>
  <c r="O102" i="12"/>
  <c r="P102" i="12"/>
  <c r="Q102" i="12"/>
  <c r="R102" i="12"/>
  <c r="S102" i="12"/>
  <c r="T102" i="12"/>
  <c r="U102" i="12"/>
  <c r="V102" i="12"/>
  <c r="W102" i="12"/>
  <c r="X102" i="12"/>
  <c r="Y102" i="12"/>
  <c r="Z102" i="12"/>
  <c r="AA102" i="12"/>
  <c r="AB102" i="12"/>
  <c r="AC102" i="12"/>
  <c r="AD102" i="12"/>
  <c r="AE102" i="12"/>
  <c r="AF102" i="12"/>
  <c r="AG102" i="12"/>
  <c r="AH102" i="12"/>
  <c r="AI102" i="12"/>
  <c r="AJ102" i="12"/>
  <c r="AK102" i="12"/>
  <c r="AL102" i="12"/>
  <c r="AM102" i="12"/>
  <c r="AN102" i="12"/>
  <c r="AO102" i="12"/>
  <c r="AP102" i="12"/>
  <c r="AQ102" i="12"/>
  <c r="AR102" i="12"/>
  <c r="AS102" i="12"/>
  <c r="AT102" i="12"/>
  <c r="AU102" i="12"/>
  <c r="C103" i="12"/>
  <c r="D103" i="12"/>
  <c r="E103" i="12"/>
  <c r="F103" i="12"/>
  <c r="K103" i="12"/>
  <c r="L103" i="12"/>
  <c r="M103" i="12"/>
  <c r="N103" i="12"/>
  <c r="O103" i="12"/>
  <c r="P103" i="12"/>
  <c r="Q103" i="12"/>
  <c r="R103" i="12"/>
  <c r="S103" i="12"/>
  <c r="T103" i="12"/>
  <c r="U103" i="12"/>
  <c r="V103" i="12"/>
  <c r="W103" i="12"/>
  <c r="X103" i="12"/>
  <c r="Y103" i="12"/>
  <c r="Z103" i="12"/>
  <c r="AA103" i="12"/>
  <c r="AB103" i="12"/>
  <c r="AC103" i="12"/>
  <c r="AD103" i="12"/>
  <c r="AE103" i="12"/>
  <c r="AF103" i="12"/>
  <c r="AG103" i="12"/>
  <c r="AH103" i="12"/>
  <c r="AI103" i="12"/>
  <c r="AJ103" i="12"/>
  <c r="AK103" i="12"/>
  <c r="AL103" i="12"/>
  <c r="AM103" i="12"/>
  <c r="AN103" i="12"/>
  <c r="AO103" i="12"/>
  <c r="AP103" i="12"/>
  <c r="AQ103" i="12"/>
  <c r="AR103" i="12"/>
  <c r="AS103" i="12"/>
  <c r="AT103" i="12"/>
  <c r="AU103" i="12"/>
  <c r="C104" i="12"/>
  <c r="D104" i="12"/>
  <c r="E104" i="12"/>
  <c r="F104" i="12"/>
  <c r="K104" i="12"/>
  <c r="L104" i="12"/>
  <c r="M104" i="12"/>
  <c r="N104" i="12"/>
  <c r="O104" i="12"/>
  <c r="P104" i="12"/>
  <c r="Q104" i="12"/>
  <c r="R104" i="12"/>
  <c r="S104" i="12"/>
  <c r="T104" i="12"/>
  <c r="U104" i="12"/>
  <c r="V104" i="12"/>
  <c r="W104" i="12"/>
  <c r="X104" i="12"/>
  <c r="Y104" i="12"/>
  <c r="Z104" i="12"/>
  <c r="AA104" i="12"/>
  <c r="AB104" i="12"/>
  <c r="AC104" i="12"/>
  <c r="AD104" i="12"/>
  <c r="AE104" i="12"/>
  <c r="AF104" i="12"/>
  <c r="AG104" i="12"/>
  <c r="AH104" i="12"/>
  <c r="AI104" i="12"/>
  <c r="AJ104" i="12"/>
  <c r="AK104" i="12"/>
  <c r="AL104" i="12"/>
  <c r="AM104" i="12"/>
  <c r="AN104" i="12"/>
  <c r="AO104" i="12"/>
  <c r="AP104" i="12"/>
  <c r="AQ104" i="12"/>
  <c r="AR104" i="12"/>
  <c r="AS104" i="12"/>
  <c r="AT104" i="12"/>
  <c r="AU104" i="12"/>
  <c r="C105" i="12"/>
  <c r="D105" i="12"/>
  <c r="E105" i="12"/>
  <c r="F105" i="12"/>
  <c r="K105" i="12"/>
  <c r="L105" i="12"/>
  <c r="M105" i="12"/>
  <c r="N105" i="12"/>
  <c r="O105" i="12"/>
  <c r="P105" i="12"/>
  <c r="Q105" i="12"/>
  <c r="R105" i="12"/>
  <c r="S105" i="12"/>
  <c r="T105" i="12"/>
  <c r="U105" i="12"/>
  <c r="V105" i="12"/>
  <c r="W105" i="12"/>
  <c r="X105" i="12"/>
  <c r="Y105" i="12"/>
  <c r="Z105" i="12"/>
  <c r="AA105" i="12"/>
  <c r="AB105" i="12"/>
  <c r="AC105" i="12"/>
  <c r="AD105" i="12"/>
  <c r="AE105" i="12"/>
  <c r="AF105" i="12"/>
  <c r="AG105" i="12"/>
  <c r="AH105" i="12"/>
  <c r="AI105" i="12"/>
  <c r="AJ105" i="12"/>
  <c r="AK105" i="12"/>
  <c r="AL105" i="12"/>
  <c r="AM105" i="12"/>
  <c r="AN105" i="12"/>
  <c r="AO105" i="12"/>
  <c r="AP105" i="12"/>
  <c r="AQ105" i="12"/>
  <c r="AR105" i="12"/>
  <c r="AS105" i="12"/>
  <c r="AT105" i="12"/>
  <c r="AU105" i="12"/>
  <c r="C106" i="12"/>
  <c r="D106" i="12"/>
  <c r="E106" i="12"/>
  <c r="F106" i="12"/>
  <c r="K106" i="12"/>
  <c r="L106" i="12"/>
  <c r="M106" i="12"/>
  <c r="N106" i="12"/>
  <c r="O106" i="12"/>
  <c r="P106" i="12"/>
  <c r="Q106" i="12"/>
  <c r="R106" i="12"/>
  <c r="S106" i="12"/>
  <c r="T106" i="12"/>
  <c r="U106" i="12"/>
  <c r="V106" i="12"/>
  <c r="W106" i="12"/>
  <c r="X106" i="12"/>
  <c r="Y106" i="12"/>
  <c r="Z106" i="12"/>
  <c r="AA106" i="12"/>
  <c r="AB106" i="12"/>
  <c r="AC106" i="12"/>
  <c r="AD106" i="12"/>
  <c r="AE106" i="12"/>
  <c r="AF106" i="12"/>
  <c r="AG106" i="12"/>
  <c r="AH106" i="12"/>
  <c r="AI106" i="12"/>
  <c r="AJ106" i="12"/>
  <c r="AK106" i="12"/>
  <c r="AL106" i="12"/>
  <c r="AM106" i="12"/>
  <c r="AN106" i="12"/>
  <c r="AO106" i="12"/>
  <c r="AP106" i="12"/>
  <c r="AQ106" i="12"/>
  <c r="AR106" i="12"/>
  <c r="AS106" i="12"/>
  <c r="AT106" i="12"/>
  <c r="AU106" i="12"/>
  <c r="C107" i="12"/>
  <c r="D107" i="12"/>
  <c r="E107" i="12"/>
  <c r="F107" i="12"/>
  <c r="K107" i="12"/>
  <c r="L107" i="12"/>
  <c r="M107" i="12"/>
  <c r="N107" i="12"/>
  <c r="O107" i="12"/>
  <c r="P107" i="12"/>
  <c r="Q107" i="12"/>
  <c r="R107" i="12"/>
  <c r="S107" i="12"/>
  <c r="T107" i="12"/>
  <c r="U107" i="12"/>
  <c r="V107" i="12"/>
  <c r="W107" i="12"/>
  <c r="X107" i="12"/>
  <c r="Y107" i="12"/>
  <c r="Z107" i="12"/>
  <c r="AA107" i="12"/>
  <c r="AB107" i="12"/>
  <c r="AC107" i="12"/>
  <c r="AD107" i="12"/>
  <c r="AE107" i="12"/>
  <c r="AF107" i="12"/>
  <c r="AG107" i="12"/>
  <c r="AH107" i="12"/>
  <c r="AI107" i="12"/>
  <c r="AJ107" i="12"/>
  <c r="AK107" i="12"/>
  <c r="AL107" i="12"/>
  <c r="AM107" i="12"/>
  <c r="AN107" i="12"/>
  <c r="AO107" i="12"/>
  <c r="AP107" i="12"/>
  <c r="AQ107" i="12"/>
  <c r="AR107" i="12"/>
  <c r="AS107" i="12"/>
  <c r="AT107" i="12"/>
  <c r="AU107" i="12"/>
  <c r="C108" i="12"/>
  <c r="D108" i="12"/>
  <c r="E108" i="12"/>
  <c r="F108" i="12"/>
  <c r="K108" i="12"/>
  <c r="L108" i="12"/>
  <c r="M108" i="12"/>
  <c r="N108" i="12"/>
  <c r="O108" i="12"/>
  <c r="P108" i="12"/>
  <c r="Q108" i="12"/>
  <c r="R108" i="12"/>
  <c r="S108" i="12"/>
  <c r="T108" i="12"/>
  <c r="U108" i="12"/>
  <c r="V108" i="12"/>
  <c r="W108" i="12"/>
  <c r="X108" i="12"/>
  <c r="Y108" i="12"/>
  <c r="Z108" i="12"/>
  <c r="AA108" i="12"/>
  <c r="AB108" i="12"/>
  <c r="AC108" i="12"/>
  <c r="AD108" i="12"/>
  <c r="AE108" i="12"/>
  <c r="AF108" i="12"/>
  <c r="AG108" i="12"/>
  <c r="AH108" i="12"/>
  <c r="AI108" i="12"/>
  <c r="AJ108" i="12"/>
  <c r="AK108" i="12"/>
  <c r="AL108" i="12"/>
  <c r="AM108" i="12"/>
  <c r="AN108" i="12"/>
  <c r="AO108" i="12"/>
  <c r="AP108" i="12"/>
  <c r="AQ108" i="12"/>
  <c r="AR108" i="12"/>
  <c r="AS108" i="12"/>
  <c r="AT108" i="12"/>
  <c r="AU108" i="12"/>
  <c r="C109" i="12"/>
  <c r="D109" i="12"/>
  <c r="E109" i="12"/>
  <c r="F109" i="12"/>
  <c r="K109" i="12"/>
  <c r="L109" i="12"/>
  <c r="M109" i="12"/>
  <c r="N109" i="12"/>
  <c r="O109" i="12"/>
  <c r="P109" i="12"/>
  <c r="Q109" i="12"/>
  <c r="R109" i="12"/>
  <c r="S109" i="12"/>
  <c r="T109" i="12"/>
  <c r="U109" i="12"/>
  <c r="V109" i="12"/>
  <c r="W109" i="12"/>
  <c r="X109" i="12"/>
  <c r="Y109" i="12"/>
  <c r="Z109" i="12"/>
  <c r="AA109" i="12"/>
  <c r="AB109" i="12"/>
  <c r="AC109" i="12"/>
  <c r="AD109" i="12"/>
  <c r="AE109" i="12"/>
  <c r="AF109" i="12"/>
  <c r="AG109" i="12"/>
  <c r="AH109" i="12"/>
  <c r="AI109" i="12"/>
  <c r="AJ109" i="12"/>
  <c r="AK109" i="12"/>
  <c r="AL109" i="12"/>
  <c r="AM109" i="12"/>
  <c r="AN109" i="12"/>
  <c r="AO109" i="12"/>
  <c r="AP109" i="12"/>
  <c r="AQ109" i="12"/>
  <c r="AR109" i="12"/>
  <c r="AS109" i="12"/>
  <c r="AT109" i="12"/>
  <c r="AU109" i="12"/>
  <c r="C110" i="12"/>
  <c r="D110" i="12"/>
  <c r="E110" i="12"/>
  <c r="F110" i="12"/>
  <c r="K110" i="12"/>
  <c r="L110" i="12"/>
  <c r="M110" i="12"/>
  <c r="N110" i="12"/>
  <c r="O110" i="12"/>
  <c r="P110" i="12"/>
  <c r="Q110" i="12"/>
  <c r="R110" i="12"/>
  <c r="S110" i="12"/>
  <c r="T110" i="12"/>
  <c r="U110" i="12"/>
  <c r="V110" i="12"/>
  <c r="W110" i="12"/>
  <c r="X110" i="12"/>
  <c r="Y110" i="12"/>
  <c r="Z110" i="12"/>
  <c r="AA110" i="12"/>
  <c r="AB110" i="12"/>
  <c r="AC110" i="12"/>
  <c r="AD110" i="12"/>
  <c r="AE110" i="12"/>
  <c r="AF110" i="12"/>
  <c r="AG110" i="12"/>
  <c r="AH110" i="12"/>
  <c r="AI110" i="12"/>
  <c r="AJ110" i="12"/>
  <c r="AK110" i="12"/>
  <c r="AL110" i="12"/>
  <c r="AM110" i="12"/>
  <c r="AN110" i="12"/>
  <c r="AO110" i="12"/>
  <c r="AP110" i="12"/>
  <c r="AQ110" i="12"/>
  <c r="AR110" i="12"/>
  <c r="AS110" i="12"/>
  <c r="AT110" i="12"/>
  <c r="AU110" i="12"/>
  <c r="C111" i="12"/>
  <c r="D111" i="12"/>
  <c r="E111" i="12"/>
  <c r="F111" i="12"/>
  <c r="K111" i="12"/>
  <c r="L111" i="12"/>
  <c r="M111" i="12"/>
  <c r="N111" i="12"/>
  <c r="O111" i="12"/>
  <c r="P111" i="12"/>
  <c r="Q111" i="12"/>
  <c r="R111" i="12"/>
  <c r="S111" i="12"/>
  <c r="T111" i="12"/>
  <c r="U111" i="12"/>
  <c r="V111" i="12"/>
  <c r="W111" i="12"/>
  <c r="X111" i="12"/>
  <c r="Y111" i="12"/>
  <c r="Z111" i="12"/>
  <c r="AA111" i="12"/>
  <c r="AB111" i="12"/>
  <c r="AC111" i="12"/>
  <c r="AD111" i="12"/>
  <c r="AE111" i="12"/>
  <c r="AF111" i="12"/>
  <c r="AG111" i="12"/>
  <c r="AH111" i="12"/>
  <c r="AI111" i="12"/>
  <c r="AJ111" i="12"/>
  <c r="AK111" i="12"/>
  <c r="AL111" i="12"/>
  <c r="AM111" i="12"/>
  <c r="AN111" i="12"/>
  <c r="AO111" i="12"/>
  <c r="AP111" i="12"/>
  <c r="AQ111" i="12"/>
  <c r="AR111" i="12"/>
  <c r="AS111" i="12"/>
  <c r="AT111" i="12"/>
  <c r="AU111" i="12"/>
  <c r="C112" i="12"/>
  <c r="D112" i="12"/>
  <c r="E112" i="12"/>
  <c r="F112" i="12"/>
  <c r="K112" i="12"/>
  <c r="L112" i="12"/>
  <c r="M112" i="12"/>
  <c r="N112" i="12"/>
  <c r="O112" i="12"/>
  <c r="P112" i="12"/>
  <c r="Q112" i="12"/>
  <c r="R112" i="12"/>
  <c r="S112" i="12"/>
  <c r="T112" i="12"/>
  <c r="U112" i="12"/>
  <c r="V112" i="12"/>
  <c r="W112" i="12"/>
  <c r="X112" i="12"/>
  <c r="Y112" i="12"/>
  <c r="Z112" i="12"/>
  <c r="AA112" i="12"/>
  <c r="AB112" i="12"/>
  <c r="AC112" i="12"/>
  <c r="AD112" i="12"/>
  <c r="AE112" i="12"/>
  <c r="AF112" i="12"/>
  <c r="AG112" i="12"/>
  <c r="AH112" i="12"/>
  <c r="AI112" i="12"/>
  <c r="AJ112" i="12"/>
  <c r="AK112" i="12"/>
  <c r="AL112" i="12"/>
  <c r="AM112" i="12"/>
  <c r="AN112" i="12"/>
  <c r="AO112" i="12"/>
  <c r="AP112" i="12"/>
  <c r="AQ112" i="12"/>
  <c r="AR112" i="12"/>
  <c r="AS112" i="12"/>
  <c r="AT112" i="12"/>
  <c r="AU112" i="12"/>
  <c r="C113" i="12"/>
  <c r="D113" i="12"/>
  <c r="E113" i="12"/>
  <c r="F113" i="12"/>
  <c r="K113" i="12"/>
  <c r="L113" i="12"/>
  <c r="M113" i="12"/>
  <c r="N113" i="12"/>
  <c r="O113" i="12"/>
  <c r="P113" i="12"/>
  <c r="Q113" i="12"/>
  <c r="R113" i="12"/>
  <c r="S113" i="12"/>
  <c r="T113" i="12"/>
  <c r="U113" i="12"/>
  <c r="V113" i="12"/>
  <c r="W113" i="12"/>
  <c r="X113" i="12"/>
  <c r="Y113" i="12"/>
  <c r="Z113" i="12"/>
  <c r="AA113" i="12"/>
  <c r="AB113" i="12"/>
  <c r="AC113" i="12"/>
  <c r="AD113" i="12"/>
  <c r="AE113" i="12"/>
  <c r="AF113" i="12"/>
  <c r="AG113" i="12"/>
  <c r="AH113" i="12"/>
  <c r="AI113" i="12"/>
  <c r="AJ113" i="12"/>
  <c r="AK113" i="12"/>
  <c r="AL113" i="12"/>
  <c r="AM113" i="12"/>
  <c r="AN113" i="12"/>
  <c r="AO113" i="12"/>
  <c r="AP113" i="12"/>
  <c r="AQ113" i="12"/>
  <c r="AR113" i="12"/>
  <c r="AS113" i="12"/>
  <c r="AT113" i="12"/>
  <c r="AU113" i="12"/>
  <c r="C114" i="12"/>
  <c r="D114" i="12"/>
  <c r="E114" i="12"/>
  <c r="F114" i="12"/>
  <c r="K114" i="12"/>
  <c r="L114" i="12"/>
  <c r="M114" i="12"/>
  <c r="N114" i="12"/>
  <c r="O114" i="12"/>
  <c r="P114" i="12"/>
  <c r="Q114" i="12"/>
  <c r="R114" i="12"/>
  <c r="S114" i="12"/>
  <c r="T114" i="12"/>
  <c r="U114" i="12"/>
  <c r="V114" i="12"/>
  <c r="W114" i="12"/>
  <c r="X114" i="12"/>
  <c r="Y114" i="12"/>
  <c r="Z114" i="12"/>
  <c r="AA114" i="12"/>
  <c r="AB114" i="12"/>
  <c r="AC114" i="12"/>
  <c r="AD114" i="12"/>
  <c r="AE114" i="12"/>
  <c r="AF114" i="12"/>
  <c r="AG114" i="12"/>
  <c r="AH114" i="12"/>
  <c r="AI114" i="12"/>
  <c r="AJ114" i="12"/>
  <c r="AK114" i="12"/>
  <c r="AL114" i="12"/>
  <c r="AM114" i="12"/>
  <c r="AN114" i="12"/>
  <c r="AO114" i="12"/>
  <c r="AP114" i="12"/>
  <c r="AQ114" i="12"/>
  <c r="AR114" i="12"/>
  <c r="AS114" i="12"/>
  <c r="AT114" i="12"/>
  <c r="AU114" i="12"/>
  <c r="C115" i="12"/>
  <c r="D115" i="12"/>
  <c r="E115" i="12"/>
  <c r="F115" i="12"/>
  <c r="K115" i="12"/>
  <c r="L115" i="12"/>
  <c r="M115" i="12"/>
  <c r="N115" i="12"/>
  <c r="O115" i="12"/>
  <c r="P115" i="12"/>
  <c r="Q115" i="12"/>
  <c r="R115" i="12"/>
  <c r="S115" i="12"/>
  <c r="T115" i="12"/>
  <c r="U115" i="12"/>
  <c r="V115" i="12"/>
  <c r="W115" i="12"/>
  <c r="X115" i="12"/>
  <c r="Y115" i="12"/>
  <c r="Z115" i="12"/>
  <c r="AA115" i="12"/>
  <c r="AB115" i="12"/>
  <c r="AC115" i="12"/>
  <c r="AD115" i="12"/>
  <c r="AE115" i="12"/>
  <c r="AF115" i="12"/>
  <c r="AG115" i="12"/>
  <c r="AH115" i="12"/>
  <c r="AI115" i="12"/>
  <c r="AJ115" i="12"/>
  <c r="AK115" i="12"/>
  <c r="AL115" i="12"/>
  <c r="AM115" i="12"/>
  <c r="AN115" i="12"/>
  <c r="AO115" i="12"/>
  <c r="AP115" i="12"/>
  <c r="AQ115" i="12"/>
  <c r="AR115" i="12"/>
  <c r="AS115" i="12"/>
  <c r="AT115" i="12"/>
  <c r="AU115" i="12"/>
  <c r="C116" i="12"/>
  <c r="D116" i="12"/>
  <c r="E116" i="12"/>
  <c r="F116" i="12"/>
  <c r="K116" i="12"/>
  <c r="L116" i="12"/>
  <c r="M116" i="12"/>
  <c r="N116" i="12"/>
  <c r="O116" i="12"/>
  <c r="P116" i="12"/>
  <c r="Q116" i="12"/>
  <c r="R116" i="12"/>
  <c r="S116" i="12"/>
  <c r="T116" i="12"/>
  <c r="U116" i="12"/>
  <c r="V116" i="12"/>
  <c r="W116" i="12"/>
  <c r="X116" i="12"/>
  <c r="Y116" i="12"/>
  <c r="Z116" i="12"/>
  <c r="AA116" i="12"/>
  <c r="AB116" i="12"/>
  <c r="AC116" i="12"/>
  <c r="AD116" i="12"/>
  <c r="AE116" i="12"/>
  <c r="AF116" i="12"/>
  <c r="AG116" i="12"/>
  <c r="AH116" i="12"/>
  <c r="AI116" i="12"/>
  <c r="AJ116" i="12"/>
  <c r="AK116" i="12"/>
  <c r="AL116" i="12"/>
  <c r="AM116" i="12"/>
  <c r="AN116" i="12"/>
  <c r="AO116" i="12"/>
  <c r="AP116" i="12"/>
  <c r="AQ116" i="12"/>
  <c r="AR116" i="12"/>
  <c r="AS116" i="12"/>
  <c r="AT116" i="12"/>
  <c r="AU116" i="12"/>
  <c r="C117" i="12"/>
  <c r="D117" i="12"/>
  <c r="E117" i="12"/>
  <c r="F117" i="12"/>
  <c r="K117" i="12"/>
  <c r="L117" i="12"/>
  <c r="M117" i="12"/>
  <c r="N117" i="12"/>
  <c r="O117" i="12"/>
  <c r="P117" i="12"/>
  <c r="Q117" i="12"/>
  <c r="R117" i="12"/>
  <c r="S117" i="12"/>
  <c r="T117" i="12"/>
  <c r="U117" i="12"/>
  <c r="V117" i="12"/>
  <c r="W117" i="12"/>
  <c r="X117" i="12"/>
  <c r="Y117" i="12"/>
  <c r="Z117" i="12"/>
  <c r="AA117" i="12"/>
  <c r="AB117" i="12"/>
  <c r="AC117" i="12"/>
  <c r="AD117" i="12"/>
  <c r="AE117" i="12"/>
  <c r="AF117" i="12"/>
  <c r="AG117" i="12"/>
  <c r="AH117" i="12"/>
  <c r="AI117" i="12"/>
  <c r="AJ117" i="12"/>
  <c r="AK117" i="12"/>
  <c r="AL117" i="12"/>
  <c r="AM117" i="12"/>
  <c r="AN117" i="12"/>
  <c r="AO117" i="12"/>
  <c r="AP117" i="12"/>
  <c r="AQ117" i="12"/>
  <c r="AR117" i="12"/>
  <c r="AS117" i="12"/>
  <c r="AT117" i="12"/>
  <c r="AU117" i="12"/>
  <c r="C118" i="12"/>
  <c r="D118" i="12"/>
  <c r="E118" i="12"/>
  <c r="F118" i="12"/>
  <c r="K118" i="12"/>
  <c r="L118" i="12"/>
  <c r="M118" i="12"/>
  <c r="N118" i="12"/>
  <c r="O118" i="12"/>
  <c r="P118" i="12"/>
  <c r="Q118" i="12"/>
  <c r="R118" i="12"/>
  <c r="S118" i="12"/>
  <c r="T118" i="12"/>
  <c r="U118" i="12"/>
  <c r="V118" i="12"/>
  <c r="W118" i="12"/>
  <c r="X118" i="12"/>
  <c r="Y118" i="12"/>
  <c r="Z118" i="12"/>
  <c r="AA118" i="12"/>
  <c r="AB118" i="12"/>
  <c r="AC118" i="12"/>
  <c r="AD118" i="12"/>
  <c r="AE118" i="12"/>
  <c r="AF118" i="12"/>
  <c r="AG118" i="12"/>
  <c r="AH118" i="12"/>
  <c r="AI118" i="12"/>
  <c r="AJ118" i="12"/>
  <c r="AK118" i="12"/>
  <c r="AL118" i="12"/>
  <c r="AM118" i="12"/>
  <c r="AN118" i="12"/>
  <c r="AO118" i="12"/>
  <c r="AP118" i="12"/>
  <c r="AQ118" i="12"/>
  <c r="AR118" i="12"/>
  <c r="AS118" i="12"/>
  <c r="AT118" i="12"/>
  <c r="AU118" i="12"/>
  <c r="C119" i="12"/>
  <c r="D119" i="12"/>
  <c r="E119" i="12"/>
  <c r="F119" i="12"/>
  <c r="K119" i="12"/>
  <c r="L119" i="12"/>
  <c r="M119" i="12"/>
  <c r="N119" i="12"/>
  <c r="O119" i="12"/>
  <c r="P119" i="12"/>
  <c r="Q119" i="12"/>
  <c r="R119" i="12"/>
  <c r="S119" i="12"/>
  <c r="T119" i="12"/>
  <c r="U119" i="12"/>
  <c r="V119" i="12"/>
  <c r="W119" i="12"/>
  <c r="X119" i="12"/>
  <c r="Y119" i="12"/>
  <c r="Z119" i="12"/>
  <c r="AA119" i="12"/>
  <c r="AB119" i="12"/>
  <c r="AC119" i="12"/>
  <c r="AD119" i="12"/>
  <c r="AE119" i="12"/>
  <c r="AF119" i="12"/>
  <c r="AG119" i="12"/>
  <c r="AH119" i="12"/>
  <c r="AI119" i="12"/>
  <c r="AJ119" i="12"/>
  <c r="AK119" i="12"/>
  <c r="AL119" i="12"/>
  <c r="AM119" i="12"/>
  <c r="AN119" i="12"/>
  <c r="AO119" i="12"/>
  <c r="AP119" i="12"/>
  <c r="AQ119" i="12"/>
  <c r="AR119" i="12"/>
  <c r="AS119" i="12"/>
  <c r="AT119" i="12"/>
  <c r="AU119" i="12"/>
  <c r="C120" i="12"/>
  <c r="D120" i="12"/>
  <c r="E120" i="12"/>
  <c r="F120" i="12"/>
  <c r="K120" i="12"/>
  <c r="L120" i="12"/>
  <c r="M120" i="12"/>
  <c r="N120" i="12"/>
  <c r="O120" i="12"/>
  <c r="P120" i="12"/>
  <c r="Q120" i="12"/>
  <c r="R120" i="12"/>
  <c r="S120" i="12"/>
  <c r="T120" i="12"/>
  <c r="U120" i="12"/>
  <c r="V120" i="12"/>
  <c r="W120" i="12"/>
  <c r="X120" i="12"/>
  <c r="Y120" i="12"/>
  <c r="Z120" i="12"/>
  <c r="AA120" i="12"/>
  <c r="AB120" i="12"/>
  <c r="AC120" i="12"/>
  <c r="AD120" i="12"/>
  <c r="AE120" i="12"/>
  <c r="AF120" i="12"/>
  <c r="AG120" i="12"/>
  <c r="AH120" i="12"/>
  <c r="AI120" i="12"/>
  <c r="AJ120" i="12"/>
  <c r="AK120" i="12"/>
  <c r="AL120" i="12"/>
  <c r="AM120" i="12"/>
  <c r="AN120" i="12"/>
  <c r="AO120" i="12"/>
  <c r="AP120" i="12"/>
  <c r="AQ120" i="12"/>
  <c r="AR120" i="12"/>
  <c r="AS120" i="12"/>
  <c r="AT120" i="12"/>
  <c r="AU120" i="12"/>
  <c r="C121" i="12"/>
  <c r="D121" i="12"/>
  <c r="E121" i="12"/>
  <c r="F121" i="12"/>
  <c r="K121" i="12"/>
  <c r="L121" i="12"/>
  <c r="M121" i="12"/>
  <c r="N121" i="12"/>
  <c r="O121" i="12"/>
  <c r="P121" i="12"/>
  <c r="Q121" i="12"/>
  <c r="R121" i="12"/>
  <c r="S121" i="12"/>
  <c r="T121" i="12"/>
  <c r="U121" i="12"/>
  <c r="V121" i="12"/>
  <c r="W121" i="12"/>
  <c r="X121" i="12"/>
  <c r="Y121" i="12"/>
  <c r="Z121" i="12"/>
  <c r="AA121" i="12"/>
  <c r="AB121" i="12"/>
  <c r="AC121" i="12"/>
  <c r="AD121" i="12"/>
  <c r="AE121" i="12"/>
  <c r="AF121" i="12"/>
  <c r="AG121" i="12"/>
  <c r="AH121" i="12"/>
  <c r="AI121" i="12"/>
  <c r="AJ121" i="12"/>
  <c r="AK121" i="12"/>
  <c r="AL121" i="12"/>
  <c r="AM121" i="12"/>
  <c r="AN121" i="12"/>
  <c r="AO121" i="12"/>
  <c r="AP121" i="12"/>
  <c r="AQ121" i="12"/>
  <c r="AR121" i="12"/>
  <c r="AS121" i="12"/>
  <c r="AT121" i="12"/>
  <c r="AU121" i="12"/>
  <c r="C122" i="12"/>
  <c r="D122" i="12"/>
  <c r="E122" i="12"/>
  <c r="F122" i="12"/>
  <c r="K122" i="12"/>
  <c r="L122" i="12"/>
  <c r="M122" i="12"/>
  <c r="N122" i="12"/>
  <c r="O122" i="12"/>
  <c r="P122" i="12"/>
  <c r="Q122" i="12"/>
  <c r="R122" i="12"/>
  <c r="S122" i="12"/>
  <c r="T122" i="12"/>
  <c r="U122" i="12"/>
  <c r="V122" i="12"/>
  <c r="W122" i="12"/>
  <c r="X122" i="12"/>
  <c r="Y122" i="12"/>
  <c r="Z122" i="12"/>
  <c r="AA122" i="12"/>
  <c r="AB122" i="12"/>
  <c r="AC122" i="12"/>
  <c r="AD122" i="12"/>
  <c r="AE122" i="12"/>
  <c r="AF122" i="12"/>
  <c r="AG122" i="12"/>
  <c r="AH122" i="12"/>
  <c r="AI122" i="12"/>
  <c r="AJ122" i="12"/>
  <c r="AK122" i="12"/>
  <c r="AL122" i="12"/>
  <c r="AM122" i="12"/>
  <c r="AN122" i="12"/>
  <c r="AO122" i="12"/>
  <c r="AP122" i="12"/>
  <c r="AQ122" i="12"/>
  <c r="AR122" i="12"/>
  <c r="AS122" i="12"/>
  <c r="AT122" i="12"/>
  <c r="AU122" i="12"/>
  <c r="C123" i="12"/>
  <c r="D123" i="12"/>
  <c r="E123" i="12"/>
  <c r="F123" i="12"/>
  <c r="K123" i="12"/>
  <c r="L123" i="12"/>
  <c r="M123" i="12"/>
  <c r="N123" i="12"/>
  <c r="O123" i="12"/>
  <c r="P123" i="12"/>
  <c r="Q123" i="12"/>
  <c r="R123" i="12"/>
  <c r="S123" i="12"/>
  <c r="T123" i="12"/>
  <c r="U123" i="12"/>
  <c r="V123" i="12"/>
  <c r="W123" i="12"/>
  <c r="X123" i="12"/>
  <c r="Y123" i="12"/>
  <c r="Z123" i="12"/>
  <c r="AA123" i="12"/>
  <c r="AB123" i="12"/>
  <c r="AC123" i="12"/>
  <c r="AD123" i="12"/>
  <c r="AE123" i="12"/>
  <c r="AF123" i="12"/>
  <c r="AG123" i="12"/>
  <c r="AH123" i="12"/>
  <c r="AI123" i="12"/>
  <c r="AJ123" i="12"/>
  <c r="AK123" i="12"/>
  <c r="AL123" i="12"/>
  <c r="AM123" i="12"/>
  <c r="AN123" i="12"/>
  <c r="AO123" i="12"/>
  <c r="AP123" i="12"/>
  <c r="AQ123" i="12"/>
  <c r="AR123" i="12"/>
  <c r="AS123" i="12"/>
  <c r="AT123" i="12"/>
  <c r="AU123" i="12"/>
  <c r="C124" i="12"/>
  <c r="D124" i="12"/>
  <c r="E124" i="12"/>
  <c r="F124" i="12"/>
  <c r="K124" i="12"/>
  <c r="L124" i="12"/>
  <c r="M124" i="12"/>
  <c r="N124" i="12"/>
  <c r="O124" i="12"/>
  <c r="P124" i="12"/>
  <c r="Q124" i="12"/>
  <c r="R124" i="12"/>
  <c r="S124" i="12"/>
  <c r="T124" i="12"/>
  <c r="U124" i="12"/>
  <c r="V124" i="12"/>
  <c r="W124" i="12"/>
  <c r="X124" i="12"/>
  <c r="Y124" i="12"/>
  <c r="Z124" i="12"/>
  <c r="AA124" i="12"/>
  <c r="AB124" i="12"/>
  <c r="AC124" i="12"/>
  <c r="AD124" i="12"/>
  <c r="AE124" i="12"/>
  <c r="AF124" i="12"/>
  <c r="AG124" i="12"/>
  <c r="AH124" i="12"/>
  <c r="AI124" i="12"/>
  <c r="AJ124" i="12"/>
  <c r="AK124" i="12"/>
  <c r="AL124" i="12"/>
  <c r="AM124" i="12"/>
  <c r="AN124" i="12"/>
  <c r="AO124" i="12"/>
  <c r="AP124" i="12"/>
  <c r="AQ124" i="12"/>
  <c r="AR124" i="12"/>
  <c r="AS124" i="12"/>
  <c r="AT124" i="12"/>
  <c r="AU124" i="12"/>
  <c r="C125" i="12"/>
  <c r="D125" i="12"/>
  <c r="E125" i="12"/>
  <c r="F125" i="12"/>
  <c r="K125" i="12"/>
  <c r="L125" i="12"/>
  <c r="M125" i="12"/>
  <c r="N125" i="12"/>
  <c r="O125" i="12"/>
  <c r="P125" i="12"/>
  <c r="Q125" i="12"/>
  <c r="R125" i="12"/>
  <c r="S125" i="12"/>
  <c r="T125" i="12"/>
  <c r="U125" i="12"/>
  <c r="V125" i="12"/>
  <c r="W125" i="12"/>
  <c r="X125" i="12"/>
  <c r="Y125" i="12"/>
  <c r="Z125" i="12"/>
  <c r="AA125" i="12"/>
  <c r="AB125" i="12"/>
  <c r="AC125" i="12"/>
  <c r="AD125" i="12"/>
  <c r="AE125" i="12"/>
  <c r="AF125" i="12"/>
  <c r="AG125" i="12"/>
  <c r="AH125" i="12"/>
  <c r="AI125" i="12"/>
  <c r="AJ125" i="12"/>
  <c r="AK125" i="12"/>
  <c r="AL125" i="12"/>
  <c r="AM125" i="12"/>
  <c r="AN125" i="12"/>
  <c r="AO125" i="12"/>
  <c r="AP125" i="12"/>
  <c r="AQ125" i="12"/>
  <c r="AR125" i="12"/>
  <c r="AS125" i="12"/>
  <c r="AT125" i="12"/>
  <c r="AU125" i="12"/>
  <c r="C126" i="12"/>
  <c r="D126" i="12"/>
  <c r="E126" i="12"/>
  <c r="F126" i="12"/>
  <c r="K126" i="12"/>
  <c r="L126" i="12"/>
  <c r="M126" i="12"/>
  <c r="N126" i="12"/>
  <c r="O126" i="12"/>
  <c r="P126" i="12"/>
  <c r="Q126" i="12"/>
  <c r="R126" i="12"/>
  <c r="S126" i="12"/>
  <c r="T126" i="12"/>
  <c r="U126" i="12"/>
  <c r="V126" i="12"/>
  <c r="W126" i="12"/>
  <c r="X126" i="12"/>
  <c r="Y126" i="12"/>
  <c r="Z126" i="12"/>
  <c r="AA126" i="12"/>
  <c r="AB126" i="12"/>
  <c r="AC126" i="12"/>
  <c r="AD126" i="12"/>
  <c r="AE126" i="12"/>
  <c r="AF126" i="12"/>
  <c r="AG126" i="12"/>
  <c r="AH126" i="12"/>
  <c r="AI126" i="12"/>
  <c r="AJ126" i="12"/>
  <c r="AK126" i="12"/>
  <c r="AL126" i="12"/>
  <c r="AM126" i="12"/>
  <c r="AN126" i="12"/>
  <c r="AO126" i="12"/>
  <c r="AP126" i="12"/>
  <c r="AQ126" i="12"/>
  <c r="AR126" i="12"/>
  <c r="AS126" i="12"/>
  <c r="AT126" i="12"/>
  <c r="AU126" i="12"/>
  <c r="C127" i="12"/>
  <c r="D127" i="12"/>
  <c r="E127" i="12"/>
  <c r="F127" i="12"/>
  <c r="K127" i="12"/>
  <c r="L127" i="12"/>
  <c r="M127" i="12"/>
  <c r="N127" i="12"/>
  <c r="O127" i="12"/>
  <c r="P127" i="12"/>
  <c r="Q127" i="12"/>
  <c r="R127" i="12"/>
  <c r="S127" i="12"/>
  <c r="T127" i="12"/>
  <c r="U127" i="12"/>
  <c r="V127" i="12"/>
  <c r="W127" i="12"/>
  <c r="X127" i="12"/>
  <c r="Y127" i="12"/>
  <c r="Z127" i="12"/>
  <c r="AA127" i="12"/>
  <c r="AB127" i="12"/>
  <c r="AC127" i="12"/>
  <c r="AD127" i="12"/>
  <c r="AE127" i="12"/>
  <c r="AF127" i="12"/>
  <c r="AG127" i="12"/>
  <c r="AH127" i="12"/>
  <c r="AI127" i="12"/>
  <c r="AJ127" i="12"/>
  <c r="AK127" i="12"/>
  <c r="AL127" i="12"/>
  <c r="AM127" i="12"/>
  <c r="AN127" i="12"/>
  <c r="AO127" i="12"/>
  <c r="AP127" i="12"/>
  <c r="AQ127" i="12"/>
  <c r="AR127" i="12"/>
  <c r="AS127" i="12"/>
  <c r="AT127" i="12"/>
  <c r="AU127" i="12"/>
  <c r="C128" i="12"/>
  <c r="D128" i="12"/>
  <c r="E128" i="12"/>
  <c r="F128" i="12"/>
  <c r="K128" i="12"/>
  <c r="L128" i="12"/>
  <c r="M128" i="12"/>
  <c r="N128" i="12"/>
  <c r="O128" i="12"/>
  <c r="P128" i="12"/>
  <c r="Q128" i="12"/>
  <c r="R128" i="12"/>
  <c r="S128" i="12"/>
  <c r="T128" i="12"/>
  <c r="U128" i="12"/>
  <c r="V128" i="12"/>
  <c r="W128" i="12"/>
  <c r="X128" i="12"/>
  <c r="Y128" i="12"/>
  <c r="Z128" i="12"/>
  <c r="AA128" i="12"/>
  <c r="AB128" i="12"/>
  <c r="AC128" i="12"/>
  <c r="AD128" i="12"/>
  <c r="AE128" i="12"/>
  <c r="AF128" i="12"/>
  <c r="AG128" i="12"/>
  <c r="AH128" i="12"/>
  <c r="AI128" i="12"/>
  <c r="AJ128" i="12"/>
  <c r="AK128" i="12"/>
  <c r="AL128" i="12"/>
  <c r="AM128" i="12"/>
  <c r="AN128" i="12"/>
  <c r="AO128" i="12"/>
  <c r="AP128" i="12"/>
  <c r="AQ128" i="12"/>
  <c r="AR128" i="12"/>
  <c r="AS128" i="12"/>
  <c r="AT128" i="12"/>
  <c r="AU128" i="12"/>
  <c r="C129" i="12"/>
  <c r="D129" i="12"/>
  <c r="E129" i="12"/>
  <c r="F129" i="12"/>
  <c r="K129" i="12"/>
  <c r="L129" i="12"/>
  <c r="M129" i="12"/>
  <c r="N129" i="12"/>
  <c r="O129" i="12"/>
  <c r="P129" i="12"/>
  <c r="Q129" i="12"/>
  <c r="R129" i="12"/>
  <c r="S129" i="12"/>
  <c r="T129" i="12"/>
  <c r="U129" i="12"/>
  <c r="V129" i="12"/>
  <c r="W129" i="12"/>
  <c r="X129" i="12"/>
  <c r="Y129" i="12"/>
  <c r="Z129" i="12"/>
  <c r="AA129" i="12"/>
  <c r="AB129" i="12"/>
  <c r="AC129" i="12"/>
  <c r="AD129" i="12"/>
  <c r="AE129" i="12"/>
  <c r="AF129" i="12"/>
  <c r="AG129" i="12"/>
  <c r="AH129" i="12"/>
  <c r="AI129" i="12"/>
  <c r="AJ129" i="12"/>
  <c r="AK129" i="12"/>
  <c r="AL129" i="12"/>
  <c r="AM129" i="12"/>
  <c r="AN129" i="12"/>
  <c r="AO129" i="12"/>
  <c r="AP129" i="12"/>
  <c r="AQ129" i="12"/>
  <c r="AR129" i="12"/>
  <c r="AS129" i="12"/>
  <c r="AT129" i="12"/>
  <c r="AU129" i="12"/>
  <c r="C130" i="12"/>
  <c r="D130" i="12"/>
  <c r="E130" i="12"/>
  <c r="F130" i="12"/>
  <c r="K130" i="12"/>
  <c r="L130" i="12"/>
  <c r="M130" i="12"/>
  <c r="N130" i="12"/>
  <c r="O130" i="12"/>
  <c r="P130" i="12"/>
  <c r="Q130" i="12"/>
  <c r="R130" i="12"/>
  <c r="S130" i="12"/>
  <c r="T130" i="12"/>
  <c r="U130" i="12"/>
  <c r="V130" i="12"/>
  <c r="W130" i="12"/>
  <c r="X130" i="12"/>
  <c r="Y130" i="12"/>
  <c r="Z130" i="12"/>
  <c r="AA130" i="12"/>
  <c r="AB130" i="12"/>
  <c r="AC130" i="12"/>
  <c r="AD130" i="12"/>
  <c r="AE130" i="12"/>
  <c r="AF130" i="12"/>
  <c r="AG130" i="12"/>
  <c r="AH130" i="12"/>
  <c r="AI130" i="12"/>
  <c r="AJ130" i="12"/>
  <c r="AK130" i="12"/>
  <c r="AL130" i="12"/>
  <c r="AM130" i="12"/>
  <c r="AN130" i="12"/>
  <c r="AO130" i="12"/>
  <c r="AP130" i="12"/>
  <c r="AQ130" i="12"/>
  <c r="AR130" i="12"/>
  <c r="AS130" i="12"/>
  <c r="AT130" i="12"/>
  <c r="AU130" i="12"/>
  <c r="C131" i="12"/>
  <c r="D131" i="12"/>
  <c r="E131" i="12"/>
  <c r="F131" i="12"/>
  <c r="K131" i="12"/>
  <c r="L131" i="12"/>
  <c r="M131" i="12"/>
  <c r="N131" i="12"/>
  <c r="O131" i="12"/>
  <c r="P131" i="12"/>
  <c r="Q131" i="12"/>
  <c r="R131" i="12"/>
  <c r="S131" i="12"/>
  <c r="T131" i="12"/>
  <c r="U131" i="12"/>
  <c r="V131" i="12"/>
  <c r="W131" i="12"/>
  <c r="X131" i="12"/>
  <c r="Y131" i="12"/>
  <c r="Z131" i="12"/>
  <c r="AA131" i="12"/>
  <c r="AB131" i="12"/>
  <c r="AC131" i="12"/>
  <c r="AD131" i="12"/>
  <c r="AE131" i="12"/>
  <c r="AF131" i="12"/>
  <c r="AG131" i="12"/>
  <c r="AH131" i="12"/>
  <c r="AI131" i="12"/>
  <c r="AJ131" i="12"/>
  <c r="AK131" i="12"/>
  <c r="AL131" i="12"/>
  <c r="AM131" i="12"/>
  <c r="AN131" i="12"/>
  <c r="AO131" i="12"/>
  <c r="AP131" i="12"/>
  <c r="AQ131" i="12"/>
  <c r="AR131" i="12"/>
  <c r="AS131" i="12"/>
  <c r="AT131" i="12"/>
  <c r="AU131" i="12"/>
  <c r="C132" i="12"/>
  <c r="D132" i="12"/>
  <c r="E132" i="12"/>
  <c r="F132" i="12"/>
  <c r="K132" i="12"/>
  <c r="L132" i="12"/>
  <c r="M132" i="12"/>
  <c r="N132" i="12"/>
  <c r="O132" i="12"/>
  <c r="P132" i="12"/>
  <c r="Q132" i="12"/>
  <c r="R132" i="12"/>
  <c r="S132" i="12"/>
  <c r="T132" i="12"/>
  <c r="U132" i="12"/>
  <c r="V132" i="12"/>
  <c r="W132" i="12"/>
  <c r="X132" i="12"/>
  <c r="Y132" i="12"/>
  <c r="Z132" i="12"/>
  <c r="AA132" i="12"/>
  <c r="AB132" i="12"/>
  <c r="AC132" i="12"/>
  <c r="AD132" i="12"/>
  <c r="AE132" i="12"/>
  <c r="AF132" i="12"/>
  <c r="AG132" i="12"/>
  <c r="AH132" i="12"/>
  <c r="AI132" i="12"/>
  <c r="AJ132" i="12"/>
  <c r="AK132" i="12"/>
  <c r="AL132" i="12"/>
  <c r="AM132" i="12"/>
  <c r="AN132" i="12"/>
  <c r="AO132" i="12"/>
  <c r="AP132" i="12"/>
  <c r="AQ132" i="12"/>
  <c r="AR132" i="12"/>
  <c r="AS132" i="12"/>
  <c r="AT132" i="12"/>
  <c r="AU132" i="12"/>
  <c r="C133" i="12"/>
  <c r="D133" i="12"/>
  <c r="E133" i="12"/>
  <c r="F133" i="12"/>
  <c r="K133" i="12"/>
  <c r="L133" i="12"/>
  <c r="M133" i="12"/>
  <c r="N133" i="12"/>
  <c r="O133" i="12"/>
  <c r="P133" i="12"/>
  <c r="Q133" i="12"/>
  <c r="R133" i="12"/>
  <c r="S133" i="12"/>
  <c r="T133" i="12"/>
  <c r="U133" i="12"/>
  <c r="V133" i="12"/>
  <c r="W133" i="12"/>
  <c r="X133" i="12"/>
  <c r="Y133" i="12"/>
  <c r="Z133" i="12"/>
  <c r="AA133" i="12"/>
  <c r="AB133" i="12"/>
  <c r="AC133" i="12"/>
  <c r="AD133" i="12"/>
  <c r="AE133" i="12"/>
  <c r="AF133" i="12"/>
  <c r="AG133" i="12"/>
  <c r="AH133" i="12"/>
  <c r="AI133" i="12"/>
  <c r="AJ133" i="12"/>
  <c r="AK133" i="12"/>
  <c r="AL133" i="12"/>
  <c r="AM133" i="12"/>
  <c r="AN133" i="12"/>
  <c r="AO133" i="12"/>
  <c r="AP133" i="12"/>
  <c r="AQ133" i="12"/>
  <c r="AR133" i="12"/>
  <c r="AS133" i="12"/>
  <c r="AT133" i="12"/>
  <c r="AU133" i="12"/>
  <c r="C134" i="12"/>
  <c r="D134" i="12"/>
  <c r="E134" i="12"/>
  <c r="F134" i="12"/>
  <c r="K134" i="12"/>
  <c r="L134" i="12"/>
  <c r="M134" i="12"/>
  <c r="N134" i="12"/>
  <c r="O134" i="12"/>
  <c r="P134" i="12"/>
  <c r="Q134" i="12"/>
  <c r="R134" i="12"/>
  <c r="S134" i="12"/>
  <c r="T134" i="12"/>
  <c r="U134" i="12"/>
  <c r="V134" i="12"/>
  <c r="W134" i="12"/>
  <c r="X134" i="12"/>
  <c r="Y134" i="12"/>
  <c r="Z134" i="12"/>
  <c r="AA134" i="12"/>
  <c r="AB134" i="12"/>
  <c r="AC134" i="12"/>
  <c r="AD134" i="12"/>
  <c r="AE134" i="12"/>
  <c r="AF134" i="12"/>
  <c r="AG134" i="12"/>
  <c r="AH134" i="12"/>
  <c r="AI134" i="12"/>
  <c r="AJ134" i="12"/>
  <c r="AK134" i="12"/>
  <c r="AL134" i="12"/>
  <c r="AM134" i="12"/>
  <c r="AN134" i="12"/>
  <c r="AO134" i="12"/>
  <c r="AP134" i="12"/>
  <c r="AQ134" i="12"/>
  <c r="AR134" i="12"/>
  <c r="AS134" i="12"/>
  <c r="AT134" i="12"/>
  <c r="AU134" i="12"/>
  <c r="C135" i="12"/>
  <c r="D135" i="12"/>
  <c r="E135" i="12"/>
  <c r="F135" i="12"/>
  <c r="K135" i="12"/>
  <c r="L135" i="12"/>
  <c r="M135" i="12"/>
  <c r="N135" i="12"/>
  <c r="O135" i="12"/>
  <c r="P135" i="12"/>
  <c r="Q135" i="12"/>
  <c r="R135" i="12"/>
  <c r="S135" i="12"/>
  <c r="T135" i="12"/>
  <c r="U135" i="12"/>
  <c r="V135" i="12"/>
  <c r="W135" i="12"/>
  <c r="X135" i="12"/>
  <c r="Y135" i="12"/>
  <c r="Z135" i="12"/>
  <c r="AA135" i="12"/>
  <c r="AB135" i="12"/>
  <c r="AC135" i="12"/>
  <c r="AD135" i="12"/>
  <c r="AE135" i="12"/>
  <c r="AF135" i="12"/>
  <c r="AG135" i="12"/>
  <c r="AH135" i="12"/>
  <c r="AI135" i="12"/>
  <c r="AJ135" i="12"/>
  <c r="AK135" i="12"/>
  <c r="AL135" i="12"/>
  <c r="AM135" i="12"/>
  <c r="AN135" i="12"/>
  <c r="AO135" i="12"/>
  <c r="AP135" i="12"/>
  <c r="AQ135" i="12"/>
  <c r="AR135" i="12"/>
  <c r="AS135" i="12"/>
  <c r="AT135" i="12"/>
  <c r="AU135" i="12"/>
  <c r="C136" i="12"/>
  <c r="D136" i="12"/>
  <c r="E136" i="12"/>
  <c r="F136" i="12"/>
  <c r="K136" i="12"/>
  <c r="L136" i="12"/>
  <c r="M136" i="12"/>
  <c r="N136" i="12"/>
  <c r="O136" i="12"/>
  <c r="P136" i="12"/>
  <c r="Q136" i="12"/>
  <c r="R136" i="12"/>
  <c r="S136" i="12"/>
  <c r="T136" i="12"/>
  <c r="U136" i="12"/>
  <c r="V136" i="12"/>
  <c r="W136" i="12"/>
  <c r="X136" i="12"/>
  <c r="Y136" i="12"/>
  <c r="Z136" i="12"/>
  <c r="AA136" i="12"/>
  <c r="AB136" i="12"/>
  <c r="AC136" i="12"/>
  <c r="AD136" i="12"/>
  <c r="AE136" i="12"/>
  <c r="AF136" i="12"/>
  <c r="AG136" i="12"/>
  <c r="AH136" i="12"/>
  <c r="AI136" i="12"/>
  <c r="AJ136" i="12"/>
  <c r="AK136" i="12"/>
  <c r="AL136" i="12"/>
  <c r="AM136" i="12"/>
  <c r="AN136" i="12"/>
  <c r="AO136" i="12"/>
  <c r="AP136" i="12"/>
  <c r="AQ136" i="12"/>
  <c r="AR136" i="12"/>
  <c r="AS136" i="12"/>
  <c r="AT136" i="12"/>
  <c r="AU136" i="12"/>
  <c r="C137" i="12"/>
  <c r="D137" i="12"/>
  <c r="E137" i="12"/>
  <c r="F137" i="12"/>
  <c r="K137" i="12"/>
  <c r="L137" i="12"/>
  <c r="M137" i="12"/>
  <c r="N137" i="12"/>
  <c r="O137" i="12"/>
  <c r="P137" i="12"/>
  <c r="Q137" i="12"/>
  <c r="R137" i="12"/>
  <c r="S137" i="12"/>
  <c r="T137" i="12"/>
  <c r="U137" i="12"/>
  <c r="V137" i="12"/>
  <c r="W137" i="12"/>
  <c r="X137" i="12"/>
  <c r="Y137" i="12"/>
  <c r="Z137" i="12"/>
  <c r="AA137" i="12"/>
  <c r="AB137" i="12"/>
  <c r="AC137" i="12"/>
  <c r="AD137" i="12"/>
  <c r="AE137" i="12"/>
  <c r="AF137" i="12"/>
  <c r="AG137" i="12"/>
  <c r="AH137" i="12"/>
  <c r="AI137" i="12"/>
  <c r="AJ137" i="12"/>
  <c r="AK137" i="12"/>
  <c r="AL137" i="12"/>
  <c r="AM137" i="12"/>
  <c r="AN137" i="12"/>
  <c r="AO137" i="12"/>
  <c r="AP137" i="12"/>
  <c r="AQ137" i="12"/>
  <c r="AR137" i="12"/>
  <c r="AS137" i="12"/>
  <c r="AT137" i="12"/>
  <c r="AU137" i="12"/>
  <c r="C138" i="12"/>
  <c r="D138" i="12"/>
  <c r="E138" i="12"/>
  <c r="F138" i="12"/>
  <c r="K138" i="12"/>
  <c r="L138" i="12"/>
  <c r="M138" i="12"/>
  <c r="N138" i="12"/>
  <c r="O138" i="12"/>
  <c r="P138" i="12"/>
  <c r="Q138" i="12"/>
  <c r="R138" i="12"/>
  <c r="S138" i="12"/>
  <c r="T138" i="12"/>
  <c r="U138" i="12"/>
  <c r="V138" i="12"/>
  <c r="W138" i="12"/>
  <c r="X138" i="12"/>
  <c r="Y138" i="12"/>
  <c r="Z138" i="12"/>
  <c r="AA138" i="12"/>
  <c r="AB138" i="12"/>
  <c r="AC138" i="12"/>
  <c r="AD138" i="12"/>
  <c r="AE138" i="12"/>
  <c r="AF138" i="12"/>
  <c r="AG138" i="12"/>
  <c r="AH138" i="12"/>
  <c r="AI138" i="12"/>
  <c r="AJ138" i="12"/>
  <c r="AK138" i="12"/>
  <c r="AL138" i="12"/>
  <c r="AM138" i="12"/>
  <c r="AN138" i="12"/>
  <c r="AO138" i="12"/>
  <c r="AP138" i="12"/>
  <c r="AQ138" i="12"/>
  <c r="AR138" i="12"/>
  <c r="AS138" i="12"/>
  <c r="AT138" i="12"/>
  <c r="AU138" i="12"/>
  <c r="C139" i="12"/>
  <c r="D139" i="12"/>
  <c r="E139" i="12"/>
  <c r="F139" i="12"/>
  <c r="K139" i="12"/>
  <c r="L139" i="12"/>
  <c r="M139" i="12"/>
  <c r="N139" i="12"/>
  <c r="O139" i="12"/>
  <c r="P139" i="12"/>
  <c r="Q139" i="12"/>
  <c r="R139" i="12"/>
  <c r="S139" i="12"/>
  <c r="T139" i="12"/>
  <c r="U139" i="12"/>
  <c r="V139" i="12"/>
  <c r="W139" i="12"/>
  <c r="X139" i="12"/>
  <c r="Y139" i="12"/>
  <c r="Z139" i="12"/>
  <c r="AA139" i="12"/>
  <c r="AB139" i="12"/>
  <c r="AC139" i="12"/>
  <c r="AD139" i="12"/>
  <c r="AE139" i="12"/>
  <c r="AF139" i="12"/>
  <c r="AG139" i="12"/>
  <c r="AH139" i="12"/>
  <c r="AI139" i="12"/>
  <c r="AJ139" i="12"/>
  <c r="AK139" i="12"/>
  <c r="AL139" i="12"/>
  <c r="AM139" i="12"/>
  <c r="AN139" i="12"/>
  <c r="AO139" i="12"/>
  <c r="AP139" i="12"/>
  <c r="AQ139" i="12"/>
  <c r="AR139" i="12"/>
  <c r="AS139" i="12"/>
  <c r="AT139" i="12"/>
  <c r="AU139" i="12"/>
  <c r="C140" i="12"/>
  <c r="D140" i="12"/>
  <c r="E140" i="12"/>
  <c r="F140" i="12"/>
  <c r="K140" i="12"/>
  <c r="L140" i="12"/>
  <c r="M140" i="12"/>
  <c r="N140" i="12"/>
  <c r="O140" i="12"/>
  <c r="P140" i="12"/>
  <c r="Q140" i="12"/>
  <c r="R140" i="12"/>
  <c r="S140" i="12"/>
  <c r="T140" i="12"/>
  <c r="U140" i="12"/>
  <c r="V140" i="12"/>
  <c r="W140" i="12"/>
  <c r="X140" i="12"/>
  <c r="Y140" i="12"/>
  <c r="Z140" i="12"/>
  <c r="AA140" i="12"/>
  <c r="AB140" i="12"/>
  <c r="AC140" i="12"/>
  <c r="AD140" i="12"/>
  <c r="AE140" i="12"/>
  <c r="AF140" i="12"/>
  <c r="AG140" i="12"/>
  <c r="AH140" i="12"/>
  <c r="AI140" i="12"/>
  <c r="AJ140" i="12"/>
  <c r="AK140" i="12"/>
  <c r="AL140" i="12"/>
  <c r="AM140" i="12"/>
  <c r="AN140" i="12"/>
  <c r="AO140" i="12"/>
  <c r="AP140" i="12"/>
  <c r="AQ140" i="12"/>
  <c r="AR140" i="12"/>
  <c r="AS140" i="12"/>
  <c r="AT140" i="12"/>
  <c r="AU140" i="12"/>
  <c r="C141" i="12"/>
  <c r="D141" i="12"/>
  <c r="E141" i="12"/>
  <c r="F141" i="12"/>
  <c r="K141" i="12"/>
  <c r="L141" i="12"/>
  <c r="M141" i="12"/>
  <c r="N141" i="12"/>
  <c r="O141" i="12"/>
  <c r="P141" i="12"/>
  <c r="Q141" i="12"/>
  <c r="R141" i="12"/>
  <c r="S141" i="12"/>
  <c r="T141" i="12"/>
  <c r="U141" i="12"/>
  <c r="V141" i="12"/>
  <c r="W141" i="12"/>
  <c r="X141" i="12"/>
  <c r="Y141" i="12"/>
  <c r="Z141" i="12"/>
  <c r="AA141" i="12"/>
  <c r="AB141" i="12"/>
  <c r="AC141" i="12"/>
  <c r="AD141" i="12"/>
  <c r="AE141" i="12"/>
  <c r="AF141" i="12"/>
  <c r="AG141" i="12"/>
  <c r="AH141" i="12"/>
  <c r="AI141" i="12"/>
  <c r="AJ141" i="12"/>
  <c r="AK141" i="12"/>
  <c r="AL141" i="12"/>
  <c r="AM141" i="12"/>
  <c r="AN141" i="12"/>
  <c r="AO141" i="12"/>
  <c r="AP141" i="12"/>
  <c r="AQ141" i="12"/>
  <c r="AR141" i="12"/>
  <c r="AS141" i="12"/>
  <c r="AT141" i="12"/>
  <c r="AU141" i="12"/>
  <c r="C142" i="12"/>
  <c r="D142" i="12"/>
  <c r="E142" i="12"/>
  <c r="F142" i="12"/>
  <c r="K142" i="12"/>
  <c r="L142" i="12"/>
  <c r="M142" i="12"/>
  <c r="N142" i="12"/>
  <c r="O142" i="12"/>
  <c r="P142" i="12"/>
  <c r="Q142" i="12"/>
  <c r="R142" i="12"/>
  <c r="S142" i="12"/>
  <c r="T142" i="12"/>
  <c r="U142" i="12"/>
  <c r="V142" i="12"/>
  <c r="W142" i="12"/>
  <c r="X142" i="12"/>
  <c r="Y142" i="12"/>
  <c r="Z142" i="12"/>
  <c r="AA142" i="12"/>
  <c r="AB142" i="12"/>
  <c r="AC142" i="12"/>
  <c r="AD142" i="12"/>
  <c r="AE142" i="12"/>
  <c r="AF142" i="12"/>
  <c r="AG142" i="12"/>
  <c r="AH142" i="12"/>
  <c r="AI142" i="12"/>
  <c r="AJ142" i="12"/>
  <c r="AK142" i="12"/>
  <c r="AL142" i="12"/>
  <c r="AM142" i="12"/>
  <c r="AN142" i="12"/>
  <c r="AO142" i="12"/>
  <c r="AP142" i="12"/>
  <c r="AQ142" i="12"/>
  <c r="AR142" i="12"/>
  <c r="AS142" i="12"/>
  <c r="AT142" i="12"/>
  <c r="AU142" i="12"/>
  <c r="C143" i="12"/>
  <c r="D143" i="12"/>
  <c r="E143" i="12"/>
  <c r="F143" i="12"/>
  <c r="K143" i="12"/>
  <c r="L143" i="12"/>
  <c r="M143" i="12"/>
  <c r="N143" i="12"/>
  <c r="O143" i="12"/>
  <c r="P143" i="12"/>
  <c r="Q143" i="12"/>
  <c r="R143" i="12"/>
  <c r="S143" i="12"/>
  <c r="T143" i="12"/>
  <c r="U143" i="12"/>
  <c r="V143" i="12"/>
  <c r="W143" i="12"/>
  <c r="X143" i="12"/>
  <c r="Y143" i="12"/>
  <c r="Z143" i="12"/>
  <c r="AA143" i="12"/>
  <c r="AB143" i="12"/>
  <c r="AC143" i="12"/>
  <c r="AD143" i="12"/>
  <c r="AE143" i="12"/>
  <c r="AF143" i="12"/>
  <c r="AG143" i="12"/>
  <c r="AH143" i="12"/>
  <c r="AI143" i="12"/>
  <c r="AJ143" i="12"/>
  <c r="AK143" i="12"/>
  <c r="AL143" i="12"/>
  <c r="AM143" i="12"/>
  <c r="AN143" i="12"/>
  <c r="AO143" i="12"/>
  <c r="AP143" i="12"/>
  <c r="AQ143" i="12"/>
  <c r="AR143" i="12"/>
  <c r="AS143" i="12"/>
  <c r="AT143" i="12"/>
  <c r="AU143" i="12"/>
  <c r="C144" i="12"/>
  <c r="D144" i="12"/>
  <c r="E144" i="12"/>
  <c r="F144" i="12"/>
  <c r="K144" i="12"/>
  <c r="L144" i="12"/>
  <c r="M144" i="12"/>
  <c r="N144" i="12"/>
  <c r="O144" i="12"/>
  <c r="P144" i="12"/>
  <c r="Q144" i="12"/>
  <c r="R144" i="12"/>
  <c r="S144" i="12"/>
  <c r="T144" i="12"/>
  <c r="U144" i="12"/>
  <c r="V144" i="12"/>
  <c r="W144" i="12"/>
  <c r="X144" i="12"/>
  <c r="Y144" i="12"/>
  <c r="Z144" i="12"/>
  <c r="AA144" i="12"/>
  <c r="AB144" i="12"/>
  <c r="AC144" i="12"/>
  <c r="AD144" i="12"/>
  <c r="AE144" i="12"/>
  <c r="AF144" i="12"/>
  <c r="AG144" i="12"/>
  <c r="AH144" i="12"/>
  <c r="AI144" i="12"/>
  <c r="AJ144" i="12"/>
  <c r="AK144" i="12"/>
  <c r="AL144" i="12"/>
  <c r="AM144" i="12"/>
  <c r="AN144" i="12"/>
  <c r="AO144" i="12"/>
  <c r="AP144" i="12"/>
  <c r="AQ144" i="12"/>
  <c r="AR144" i="12"/>
  <c r="AS144" i="12"/>
  <c r="AT144" i="12"/>
  <c r="AU144" i="12"/>
  <c r="C145" i="12"/>
  <c r="D145" i="12"/>
  <c r="E145" i="12"/>
  <c r="F145" i="12"/>
  <c r="K145" i="12"/>
  <c r="L145" i="12"/>
  <c r="M145" i="12"/>
  <c r="N145" i="12"/>
  <c r="O145" i="12"/>
  <c r="P145" i="12"/>
  <c r="Q145" i="12"/>
  <c r="R145" i="12"/>
  <c r="S145" i="12"/>
  <c r="T145" i="12"/>
  <c r="U145" i="12"/>
  <c r="V145" i="12"/>
  <c r="W145" i="12"/>
  <c r="X145" i="12"/>
  <c r="Y145" i="12"/>
  <c r="Z145" i="12"/>
  <c r="AA145" i="12"/>
  <c r="AB145" i="12"/>
  <c r="AC145" i="12"/>
  <c r="AD145" i="12"/>
  <c r="AE145" i="12"/>
  <c r="AF145" i="12"/>
  <c r="AG145" i="12"/>
  <c r="AH145" i="12"/>
  <c r="AI145" i="12"/>
  <c r="AJ145" i="12"/>
  <c r="AK145" i="12"/>
  <c r="AL145" i="12"/>
  <c r="AM145" i="12"/>
  <c r="AN145" i="12"/>
  <c r="AO145" i="12"/>
  <c r="AP145" i="12"/>
  <c r="AQ145" i="12"/>
  <c r="AR145" i="12"/>
  <c r="AS145" i="12"/>
  <c r="AT145" i="12"/>
  <c r="AU145" i="12"/>
  <c r="C146" i="12"/>
  <c r="D146" i="12"/>
  <c r="E146" i="12"/>
  <c r="F146" i="12"/>
  <c r="K146" i="12"/>
  <c r="L146" i="12"/>
  <c r="M146" i="12"/>
  <c r="N146" i="12"/>
  <c r="O146" i="12"/>
  <c r="P146" i="12"/>
  <c r="Q146" i="12"/>
  <c r="R146" i="12"/>
  <c r="S146" i="12"/>
  <c r="T146" i="12"/>
  <c r="U146" i="12"/>
  <c r="V146" i="12"/>
  <c r="W146" i="12"/>
  <c r="X146" i="12"/>
  <c r="Y146" i="12"/>
  <c r="Z146" i="12"/>
  <c r="AA146" i="12"/>
  <c r="AB146" i="12"/>
  <c r="AC146" i="12"/>
  <c r="AD146" i="12"/>
  <c r="AE146" i="12"/>
  <c r="AF146" i="12"/>
  <c r="AG146" i="12"/>
  <c r="AH146" i="12"/>
  <c r="AI146" i="12"/>
  <c r="AJ146" i="12"/>
  <c r="AK146" i="12"/>
  <c r="AL146" i="12"/>
  <c r="AM146" i="12"/>
  <c r="AN146" i="12"/>
  <c r="AO146" i="12"/>
  <c r="AP146" i="12"/>
  <c r="AQ146" i="12"/>
  <c r="AR146" i="12"/>
  <c r="AS146" i="12"/>
  <c r="AT146" i="12"/>
  <c r="AU146" i="12"/>
  <c r="C147" i="12"/>
  <c r="D147" i="12"/>
  <c r="E147" i="12"/>
  <c r="F147" i="12"/>
  <c r="K147" i="12"/>
  <c r="L147" i="12"/>
  <c r="M147" i="12"/>
  <c r="N147" i="12"/>
  <c r="O147" i="12"/>
  <c r="P147" i="12"/>
  <c r="Q147" i="12"/>
  <c r="R147" i="12"/>
  <c r="S147" i="12"/>
  <c r="T147" i="12"/>
  <c r="U147" i="12"/>
  <c r="V147" i="12"/>
  <c r="W147" i="12"/>
  <c r="X147" i="12"/>
  <c r="Y147" i="12"/>
  <c r="Z147" i="12"/>
  <c r="AA147" i="12"/>
  <c r="AB147" i="12"/>
  <c r="AC147" i="12"/>
  <c r="AD147" i="12"/>
  <c r="AE147" i="12"/>
  <c r="AF147" i="12"/>
  <c r="AG147" i="12"/>
  <c r="AH147" i="12"/>
  <c r="AI147" i="12"/>
  <c r="AJ147" i="12"/>
  <c r="AK147" i="12"/>
  <c r="AL147" i="12"/>
  <c r="AM147" i="12"/>
  <c r="AN147" i="12"/>
  <c r="AO147" i="12"/>
  <c r="AP147" i="12"/>
  <c r="AQ147" i="12"/>
  <c r="AR147" i="12"/>
  <c r="AS147" i="12"/>
  <c r="AT147" i="12"/>
  <c r="AU147" i="12"/>
  <c r="C148" i="12"/>
  <c r="D148" i="12"/>
  <c r="E148" i="12"/>
  <c r="F148" i="12"/>
  <c r="K148" i="12"/>
  <c r="L148" i="12"/>
  <c r="M148" i="12"/>
  <c r="N148" i="12"/>
  <c r="O148" i="12"/>
  <c r="P148" i="12"/>
  <c r="Q148" i="12"/>
  <c r="R148" i="12"/>
  <c r="S148" i="12"/>
  <c r="T148" i="12"/>
  <c r="U148" i="12"/>
  <c r="V148" i="12"/>
  <c r="W148" i="12"/>
  <c r="X148" i="12"/>
  <c r="Y148" i="12"/>
  <c r="Z148" i="12"/>
  <c r="AA148" i="12"/>
  <c r="AB148" i="12"/>
  <c r="AC148" i="12"/>
  <c r="AD148" i="12"/>
  <c r="AE148" i="12"/>
  <c r="AF148" i="12"/>
  <c r="AG148" i="12"/>
  <c r="AH148" i="12"/>
  <c r="AI148" i="12"/>
  <c r="AJ148" i="12"/>
  <c r="AK148" i="12"/>
  <c r="AL148" i="12"/>
  <c r="AM148" i="12"/>
  <c r="AN148" i="12"/>
  <c r="AO148" i="12"/>
  <c r="AP148" i="12"/>
  <c r="AQ148" i="12"/>
  <c r="AR148" i="12"/>
  <c r="AS148" i="12"/>
  <c r="AT148" i="12"/>
  <c r="AU148" i="12"/>
  <c r="C149" i="12"/>
  <c r="D149" i="12"/>
  <c r="E149" i="12"/>
  <c r="F149" i="12"/>
  <c r="K149" i="12"/>
  <c r="L149" i="12"/>
  <c r="M149" i="12"/>
  <c r="N149" i="12"/>
  <c r="O149" i="12"/>
  <c r="P149" i="12"/>
  <c r="Q149" i="12"/>
  <c r="R149" i="12"/>
  <c r="S149" i="12"/>
  <c r="T149" i="12"/>
  <c r="U149" i="12"/>
  <c r="V149" i="12"/>
  <c r="W149" i="12"/>
  <c r="X149" i="12"/>
  <c r="Y149" i="12"/>
  <c r="Z149" i="12"/>
  <c r="AA149" i="12"/>
  <c r="AB149" i="12"/>
  <c r="AC149" i="12"/>
  <c r="AD149" i="12"/>
  <c r="AE149" i="12"/>
  <c r="AF149" i="12"/>
  <c r="AG149" i="12"/>
  <c r="AH149" i="12"/>
  <c r="AI149" i="12"/>
  <c r="AJ149" i="12"/>
  <c r="AK149" i="12"/>
  <c r="AL149" i="12"/>
  <c r="AM149" i="12"/>
  <c r="AN149" i="12"/>
  <c r="AO149" i="12"/>
  <c r="AP149" i="12"/>
  <c r="AQ149" i="12"/>
  <c r="AR149" i="12"/>
  <c r="AS149" i="12"/>
  <c r="AT149" i="12"/>
  <c r="AU149" i="12"/>
  <c r="C150" i="12"/>
  <c r="D150" i="12"/>
  <c r="E150" i="12"/>
  <c r="F150" i="12"/>
  <c r="K150" i="12"/>
  <c r="L150" i="12"/>
  <c r="M150" i="12"/>
  <c r="N150" i="12"/>
  <c r="O150" i="12"/>
  <c r="P150" i="12"/>
  <c r="Q150" i="12"/>
  <c r="R150" i="12"/>
  <c r="S150" i="12"/>
  <c r="T150" i="12"/>
  <c r="U150" i="12"/>
  <c r="V150" i="12"/>
  <c r="W150" i="12"/>
  <c r="X150" i="12"/>
  <c r="Y150" i="12"/>
  <c r="Z150" i="12"/>
  <c r="AA150" i="12"/>
  <c r="AB150" i="12"/>
  <c r="AC150" i="12"/>
  <c r="AD150" i="12"/>
  <c r="AE150" i="12"/>
  <c r="AF150" i="12"/>
  <c r="AG150" i="12"/>
  <c r="AH150" i="12"/>
  <c r="AI150" i="12"/>
  <c r="AJ150" i="12"/>
  <c r="AK150" i="12"/>
  <c r="AL150" i="12"/>
  <c r="AM150" i="12"/>
  <c r="AN150" i="12"/>
  <c r="AO150" i="12"/>
  <c r="AP150" i="12"/>
  <c r="AQ150" i="12"/>
  <c r="AR150" i="12"/>
  <c r="AS150" i="12"/>
  <c r="AT150" i="12"/>
  <c r="AU150" i="12"/>
  <c r="C151" i="12"/>
  <c r="D151" i="12"/>
  <c r="E151" i="12"/>
  <c r="F151" i="12"/>
  <c r="K151" i="12"/>
  <c r="L151" i="12"/>
  <c r="M151" i="12"/>
  <c r="N151" i="12"/>
  <c r="O151" i="12"/>
  <c r="P151" i="12"/>
  <c r="Q151" i="12"/>
  <c r="R151" i="12"/>
  <c r="S151" i="12"/>
  <c r="T151" i="12"/>
  <c r="U151" i="12"/>
  <c r="V151" i="12"/>
  <c r="W151" i="12"/>
  <c r="X151" i="12"/>
  <c r="Y151" i="12"/>
  <c r="Z151" i="12"/>
  <c r="AA151" i="12"/>
  <c r="AB151" i="12"/>
  <c r="AC151" i="12"/>
  <c r="AD151" i="12"/>
  <c r="AE151" i="12"/>
  <c r="AF151" i="12"/>
  <c r="AG151" i="12"/>
  <c r="AH151" i="12"/>
  <c r="AI151" i="12"/>
  <c r="AJ151" i="12"/>
  <c r="AK151" i="12"/>
  <c r="AL151" i="12"/>
  <c r="AM151" i="12"/>
  <c r="AN151" i="12"/>
  <c r="AO151" i="12"/>
  <c r="AP151" i="12"/>
  <c r="AQ151" i="12"/>
  <c r="AR151" i="12"/>
  <c r="AS151" i="12"/>
  <c r="AT151" i="12"/>
  <c r="AU151" i="12"/>
  <c r="C152" i="12"/>
  <c r="D152" i="12"/>
  <c r="E152" i="12"/>
  <c r="F152" i="12"/>
  <c r="K152" i="12"/>
  <c r="L152" i="12"/>
  <c r="M152" i="12"/>
  <c r="N152" i="12"/>
  <c r="O152" i="12"/>
  <c r="P152" i="12"/>
  <c r="Q152" i="12"/>
  <c r="R152" i="12"/>
  <c r="S152" i="12"/>
  <c r="T152" i="12"/>
  <c r="U152" i="12"/>
  <c r="V152" i="12"/>
  <c r="W152" i="12"/>
  <c r="X152" i="12"/>
  <c r="Y152" i="12"/>
  <c r="Z152" i="12"/>
  <c r="AA152" i="12"/>
  <c r="AB152" i="12"/>
  <c r="AC152" i="12"/>
  <c r="AD152" i="12"/>
  <c r="AE152" i="12"/>
  <c r="AF152" i="12"/>
  <c r="AG152" i="12"/>
  <c r="AH152" i="12"/>
  <c r="AI152" i="12"/>
  <c r="AJ152" i="12"/>
  <c r="AK152" i="12"/>
  <c r="AL152" i="12"/>
  <c r="AM152" i="12"/>
  <c r="AN152" i="12"/>
  <c r="AO152" i="12"/>
  <c r="AP152" i="12"/>
  <c r="AQ152" i="12"/>
  <c r="AR152" i="12"/>
  <c r="AS152" i="12"/>
  <c r="AT152" i="12"/>
  <c r="AU152" i="12"/>
  <c r="C153" i="12"/>
  <c r="D153" i="12"/>
  <c r="E153" i="12"/>
  <c r="F153" i="12"/>
  <c r="K153" i="12"/>
  <c r="L153" i="12"/>
  <c r="M153" i="12"/>
  <c r="N153" i="12"/>
  <c r="O153" i="12"/>
  <c r="P153" i="12"/>
  <c r="Q153" i="12"/>
  <c r="R153" i="12"/>
  <c r="S153" i="12"/>
  <c r="T153" i="12"/>
  <c r="U153" i="12"/>
  <c r="V153" i="12"/>
  <c r="W153" i="12"/>
  <c r="X153" i="12"/>
  <c r="Y153" i="12"/>
  <c r="Z153" i="12"/>
  <c r="AA153" i="12"/>
  <c r="AB153" i="12"/>
  <c r="AC153" i="12"/>
  <c r="AD153" i="12"/>
  <c r="AE153" i="12"/>
  <c r="AF153" i="12"/>
  <c r="AG153" i="12"/>
  <c r="AH153" i="12"/>
  <c r="AI153" i="12"/>
  <c r="AJ153" i="12"/>
  <c r="AK153" i="12"/>
  <c r="AL153" i="12"/>
  <c r="AM153" i="12"/>
  <c r="AN153" i="12"/>
  <c r="AO153" i="12"/>
  <c r="AP153" i="12"/>
  <c r="AQ153" i="12"/>
  <c r="AR153" i="12"/>
  <c r="AS153" i="12"/>
  <c r="AT153" i="12"/>
  <c r="AU153" i="12"/>
  <c r="C154" i="12"/>
  <c r="D154" i="12"/>
  <c r="E154" i="12"/>
  <c r="F154" i="12"/>
  <c r="K154" i="12"/>
  <c r="L154" i="12"/>
  <c r="M154" i="12"/>
  <c r="N154" i="12"/>
  <c r="O154" i="12"/>
  <c r="P154" i="12"/>
  <c r="Q154" i="12"/>
  <c r="R154" i="12"/>
  <c r="S154" i="12"/>
  <c r="T154" i="12"/>
  <c r="U154" i="12"/>
  <c r="V154" i="12"/>
  <c r="W154" i="12"/>
  <c r="X154" i="12"/>
  <c r="Y154" i="12"/>
  <c r="Z154" i="12"/>
  <c r="AA154" i="12"/>
  <c r="AB154" i="12"/>
  <c r="AC154" i="12"/>
  <c r="AD154" i="12"/>
  <c r="AE154" i="12"/>
  <c r="AF154" i="12"/>
  <c r="AG154" i="12"/>
  <c r="AH154" i="12"/>
  <c r="AI154" i="12"/>
  <c r="AJ154" i="12"/>
  <c r="AK154" i="12"/>
  <c r="AL154" i="12"/>
  <c r="AM154" i="12"/>
  <c r="AN154" i="12"/>
  <c r="AO154" i="12"/>
  <c r="AP154" i="12"/>
  <c r="AQ154" i="12"/>
  <c r="AR154" i="12"/>
  <c r="AS154" i="12"/>
  <c r="AT154" i="12"/>
  <c r="AU154" i="12"/>
  <c r="C155" i="12"/>
  <c r="D155" i="12"/>
  <c r="E155" i="12"/>
  <c r="F155" i="12"/>
  <c r="K155" i="12"/>
  <c r="L155" i="12"/>
  <c r="M155" i="12"/>
  <c r="N155" i="12"/>
  <c r="O155" i="12"/>
  <c r="P155" i="12"/>
  <c r="Q155" i="12"/>
  <c r="R155" i="12"/>
  <c r="S155" i="12"/>
  <c r="T155" i="12"/>
  <c r="U155" i="12"/>
  <c r="V155" i="12"/>
  <c r="W155" i="12"/>
  <c r="X155" i="12"/>
  <c r="Y155" i="12"/>
  <c r="Z155" i="12"/>
  <c r="AA155" i="12"/>
  <c r="AB155" i="12"/>
  <c r="AC155" i="12"/>
  <c r="AD155" i="12"/>
  <c r="AE155" i="12"/>
  <c r="AF155" i="12"/>
  <c r="AG155" i="12"/>
  <c r="AH155" i="12"/>
  <c r="AI155" i="12"/>
  <c r="AJ155" i="12"/>
  <c r="AK155" i="12"/>
  <c r="AL155" i="12"/>
  <c r="AM155" i="12"/>
  <c r="AN155" i="12"/>
  <c r="AO155" i="12"/>
  <c r="AP155" i="12"/>
  <c r="AQ155" i="12"/>
  <c r="AR155" i="12"/>
  <c r="AS155" i="12"/>
  <c r="AT155" i="12"/>
  <c r="AU155" i="12"/>
  <c r="C156" i="12"/>
  <c r="D156" i="12"/>
  <c r="E156" i="12"/>
  <c r="F156" i="12"/>
  <c r="K156" i="12"/>
  <c r="L156" i="12"/>
  <c r="M156" i="12"/>
  <c r="N156" i="12"/>
  <c r="O156" i="12"/>
  <c r="P156" i="12"/>
  <c r="Q156" i="12"/>
  <c r="R156" i="12"/>
  <c r="S156" i="12"/>
  <c r="T156" i="12"/>
  <c r="U156" i="12"/>
  <c r="V156" i="12"/>
  <c r="W156" i="12"/>
  <c r="X156" i="12"/>
  <c r="Y156" i="12"/>
  <c r="Z156" i="12"/>
  <c r="AA156" i="12"/>
  <c r="AB156" i="12"/>
  <c r="AC156" i="12"/>
  <c r="AD156" i="12"/>
  <c r="AE156" i="12"/>
  <c r="AF156" i="12"/>
  <c r="AG156" i="12"/>
  <c r="AH156" i="12"/>
  <c r="AI156" i="12"/>
  <c r="AJ156" i="12"/>
  <c r="AK156" i="12"/>
  <c r="AL156" i="12"/>
  <c r="AM156" i="12"/>
  <c r="AN156" i="12"/>
  <c r="AO156" i="12"/>
  <c r="AP156" i="12"/>
  <c r="AQ156" i="12"/>
  <c r="AR156" i="12"/>
  <c r="AS156" i="12"/>
  <c r="AT156" i="12"/>
  <c r="AU156" i="12"/>
  <c r="C157" i="12"/>
  <c r="D157" i="12"/>
  <c r="E157" i="12"/>
  <c r="F157" i="12"/>
  <c r="K157" i="12"/>
  <c r="L157" i="12"/>
  <c r="M157" i="12"/>
  <c r="N157" i="12"/>
  <c r="O157" i="12"/>
  <c r="P157" i="12"/>
  <c r="Q157" i="12"/>
  <c r="R157" i="12"/>
  <c r="S157" i="12"/>
  <c r="T157" i="12"/>
  <c r="U157" i="12"/>
  <c r="V157" i="12"/>
  <c r="W157" i="12"/>
  <c r="X157" i="12"/>
  <c r="Y157" i="12"/>
  <c r="Z157" i="12"/>
  <c r="AA157" i="12"/>
  <c r="AB157" i="12"/>
  <c r="AC157" i="12"/>
  <c r="AD157" i="12"/>
  <c r="AE157" i="12"/>
  <c r="AF157" i="12"/>
  <c r="AG157" i="12"/>
  <c r="AH157" i="12"/>
  <c r="AI157" i="12"/>
  <c r="AJ157" i="12"/>
  <c r="AK157" i="12"/>
  <c r="AL157" i="12"/>
  <c r="AM157" i="12"/>
  <c r="AN157" i="12"/>
  <c r="AO157" i="12"/>
  <c r="AP157" i="12"/>
  <c r="AQ157" i="12"/>
  <c r="AR157" i="12"/>
  <c r="AS157" i="12"/>
  <c r="AT157" i="12"/>
  <c r="AU157" i="12"/>
  <c r="C158" i="12"/>
  <c r="D158" i="12"/>
  <c r="E158" i="12"/>
  <c r="F158" i="12"/>
  <c r="K158" i="12"/>
  <c r="L158" i="12"/>
  <c r="M158" i="12"/>
  <c r="N158" i="12"/>
  <c r="O158" i="12"/>
  <c r="P158" i="12"/>
  <c r="Q158" i="12"/>
  <c r="R158" i="12"/>
  <c r="S158" i="12"/>
  <c r="T158" i="12"/>
  <c r="U158" i="12"/>
  <c r="V158" i="12"/>
  <c r="W158" i="12"/>
  <c r="X158" i="12"/>
  <c r="Y158" i="12"/>
  <c r="Z158" i="12"/>
  <c r="AA158" i="12"/>
  <c r="AB158" i="12"/>
  <c r="AC158" i="12"/>
  <c r="AD158" i="12"/>
  <c r="AE158" i="12"/>
  <c r="AF158" i="12"/>
  <c r="AG158" i="12"/>
  <c r="AH158" i="12"/>
  <c r="AI158" i="12"/>
  <c r="AJ158" i="12"/>
  <c r="AK158" i="12"/>
  <c r="AL158" i="12"/>
  <c r="AM158" i="12"/>
  <c r="AN158" i="12"/>
  <c r="AO158" i="12"/>
  <c r="AP158" i="12"/>
  <c r="AQ158" i="12"/>
  <c r="AR158" i="12"/>
  <c r="AS158" i="12"/>
  <c r="AT158" i="12"/>
  <c r="AU158" i="12"/>
  <c r="C159" i="12"/>
  <c r="D159" i="12"/>
  <c r="E159" i="12"/>
  <c r="F159" i="12"/>
  <c r="K159" i="12"/>
  <c r="L159" i="12"/>
  <c r="M159" i="12"/>
  <c r="N159" i="12"/>
  <c r="O159" i="12"/>
  <c r="P159" i="12"/>
  <c r="Q159" i="12"/>
  <c r="R159" i="12"/>
  <c r="S159" i="12"/>
  <c r="T159" i="12"/>
  <c r="U159" i="12"/>
  <c r="V159" i="12"/>
  <c r="W159" i="12"/>
  <c r="X159" i="12"/>
  <c r="Y159" i="12"/>
  <c r="Z159" i="12"/>
  <c r="AA159" i="12"/>
  <c r="AB159" i="12"/>
  <c r="AC159" i="12"/>
  <c r="AD159" i="12"/>
  <c r="AE159" i="12"/>
  <c r="AF159" i="12"/>
  <c r="AG159" i="12"/>
  <c r="AH159" i="12"/>
  <c r="AI159" i="12"/>
  <c r="AJ159" i="12"/>
  <c r="AK159" i="12"/>
  <c r="AL159" i="12"/>
  <c r="AM159" i="12"/>
  <c r="AN159" i="12"/>
  <c r="AO159" i="12"/>
  <c r="AP159" i="12"/>
  <c r="AQ159" i="12"/>
  <c r="AR159" i="12"/>
  <c r="AS159" i="12"/>
  <c r="AT159" i="12"/>
  <c r="AU159" i="12"/>
  <c r="C160" i="12"/>
  <c r="D160" i="12"/>
  <c r="E160" i="12"/>
  <c r="F160" i="12"/>
  <c r="K160" i="12"/>
  <c r="L160" i="12"/>
  <c r="M160" i="12"/>
  <c r="N160" i="12"/>
  <c r="O160" i="12"/>
  <c r="P160" i="12"/>
  <c r="Q160" i="12"/>
  <c r="R160" i="12"/>
  <c r="S160" i="12"/>
  <c r="T160" i="12"/>
  <c r="U160" i="12"/>
  <c r="V160" i="12"/>
  <c r="W160" i="12"/>
  <c r="X160" i="12"/>
  <c r="Y160" i="12"/>
  <c r="Z160" i="12"/>
  <c r="AA160" i="12"/>
  <c r="AB160" i="12"/>
  <c r="AC160" i="12"/>
  <c r="AD160" i="12"/>
  <c r="AE160" i="12"/>
  <c r="AF160" i="12"/>
  <c r="AG160" i="12"/>
  <c r="AH160" i="12"/>
  <c r="AI160" i="12"/>
  <c r="AJ160" i="12"/>
  <c r="AK160" i="12"/>
  <c r="AL160" i="12"/>
  <c r="AM160" i="12"/>
  <c r="AN160" i="12"/>
  <c r="AO160" i="12"/>
  <c r="AP160" i="12"/>
  <c r="AQ160" i="12"/>
  <c r="AR160" i="12"/>
  <c r="AS160" i="12"/>
  <c r="AT160" i="12"/>
  <c r="AU160" i="12"/>
  <c r="C161" i="12"/>
  <c r="D161" i="12"/>
  <c r="E161" i="12"/>
  <c r="F161" i="12"/>
  <c r="K161" i="12"/>
  <c r="L161" i="12"/>
  <c r="M161" i="12"/>
  <c r="N161" i="12"/>
  <c r="O161" i="12"/>
  <c r="P161" i="12"/>
  <c r="Q161" i="12"/>
  <c r="R161" i="12"/>
  <c r="S161" i="12"/>
  <c r="T161" i="12"/>
  <c r="U161" i="12"/>
  <c r="V161" i="12"/>
  <c r="W161" i="12"/>
  <c r="X161" i="12"/>
  <c r="Y161" i="12"/>
  <c r="Z161" i="12"/>
  <c r="AA161" i="12"/>
  <c r="AB161" i="12"/>
  <c r="AC161" i="12"/>
  <c r="AD161" i="12"/>
  <c r="AE161" i="12"/>
  <c r="AF161" i="12"/>
  <c r="AG161" i="12"/>
  <c r="AH161" i="12"/>
  <c r="AI161" i="12"/>
  <c r="AJ161" i="12"/>
  <c r="AK161" i="12"/>
  <c r="AL161" i="12"/>
  <c r="AM161" i="12"/>
  <c r="AN161" i="12"/>
  <c r="AO161" i="12"/>
  <c r="AP161" i="12"/>
  <c r="AQ161" i="12"/>
  <c r="AR161" i="12"/>
  <c r="AS161" i="12"/>
  <c r="AT161" i="12"/>
  <c r="AU161" i="12"/>
  <c r="C162" i="12"/>
  <c r="D162" i="12"/>
  <c r="E162" i="12"/>
  <c r="F162" i="12"/>
  <c r="K162" i="12"/>
  <c r="L162" i="12"/>
  <c r="M162" i="12"/>
  <c r="N162" i="12"/>
  <c r="O162" i="12"/>
  <c r="P162" i="12"/>
  <c r="Q162" i="12"/>
  <c r="R162" i="12"/>
  <c r="S162" i="12"/>
  <c r="T162" i="12"/>
  <c r="U162" i="12"/>
  <c r="V162" i="12"/>
  <c r="W162" i="12"/>
  <c r="X162" i="12"/>
  <c r="Y162" i="12"/>
  <c r="Z162" i="12"/>
  <c r="AA162" i="12"/>
  <c r="AB162" i="12"/>
  <c r="AC162" i="12"/>
  <c r="AD162" i="12"/>
  <c r="AE162" i="12"/>
  <c r="AF162" i="12"/>
  <c r="AG162" i="12"/>
  <c r="AH162" i="12"/>
  <c r="AI162" i="12"/>
  <c r="AJ162" i="12"/>
  <c r="AK162" i="12"/>
  <c r="AL162" i="12"/>
  <c r="AM162" i="12"/>
  <c r="AN162" i="12"/>
  <c r="AO162" i="12"/>
  <c r="AP162" i="12"/>
  <c r="AQ162" i="12"/>
  <c r="AR162" i="12"/>
  <c r="AS162" i="12"/>
  <c r="AT162" i="12"/>
  <c r="AU162" i="12"/>
  <c r="C163" i="12"/>
  <c r="D163" i="12"/>
  <c r="E163" i="12"/>
  <c r="F163" i="12"/>
  <c r="K163" i="12"/>
  <c r="L163" i="12"/>
  <c r="M163" i="12"/>
  <c r="N163" i="12"/>
  <c r="O163" i="12"/>
  <c r="P163" i="12"/>
  <c r="Q163" i="12"/>
  <c r="R163" i="12"/>
  <c r="S163" i="12"/>
  <c r="T163" i="12"/>
  <c r="U163" i="12"/>
  <c r="V163" i="12"/>
  <c r="W163" i="12"/>
  <c r="X163" i="12"/>
  <c r="Y163" i="12"/>
  <c r="Z163" i="12"/>
  <c r="AA163" i="12"/>
  <c r="AB163" i="12"/>
  <c r="AC163" i="12"/>
  <c r="AD163" i="12"/>
  <c r="AE163" i="12"/>
  <c r="AF163" i="12"/>
  <c r="AG163" i="12"/>
  <c r="AH163" i="12"/>
  <c r="AI163" i="12"/>
  <c r="AJ163" i="12"/>
  <c r="AK163" i="12"/>
  <c r="AL163" i="12"/>
  <c r="AM163" i="12"/>
  <c r="AN163" i="12"/>
  <c r="AO163" i="12"/>
  <c r="AP163" i="12"/>
  <c r="AQ163" i="12"/>
  <c r="AR163" i="12"/>
  <c r="AS163" i="12"/>
  <c r="AT163" i="12"/>
  <c r="AU163" i="12"/>
  <c r="C164" i="12"/>
  <c r="D164" i="12"/>
  <c r="E164" i="12"/>
  <c r="F164" i="12"/>
  <c r="K164" i="12"/>
  <c r="L164" i="12"/>
  <c r="M164" i="12"/>
  <c r="N164" i="12"/>
  <c r="O164" i="12"/>
  <c r="P164" i="12"/>
  <c r="Q164" i="12"/>
  <c r="R164" i="12"/>
  <c r="S164" i="12"/>
  <c r="T164" i="12"/>
  <c r="U164" i="12"/>
  <c r="V164" i="12"/>
  <c r="W164" i="12"/>
  <c r="X164" i="12"/>
  <c r="Y164" i="12"/>
  <c r="Z164" i="12"/>
  <c r="AA164" i="12"/>
  <c r="AB164" i="12"/>
  <c r="AC164" i="12"/>
  <c r="AD164" i="12"/>
  <c r="AE164" i="12"/>
  <c r="AF164" i="12"/>
  <c r="AG164" i="12"/>
  <c r="AH164" i="12"/>
  <c r="AI164" i="12"/>
  <c r="AJ164" i="12"/>
  <c r="AK164" i="12"/>
  <c r="AL164" i="12"/>
  <c r="AM164" i="12"/>
  <c r="AN164" i="12"/>
  <c r="AO164" i="12"/>
  <c r="AP164" i="12"/>
  <c r="AQ164" i="12"/>
  <c r="AR164" i="12"/>
  <c r="AS164" i="12"/>
  <c r="AT164" i="12"/>
  <c r="AU164" i="12"/>
  <c r="C165" i="12"/>
  <c r="D165" i="12"/>
  <c r="E165" i="12"/>
  <c r="F165" i="12"/>
  <c r="K165" i="12"/>
  <c r="L165" i="12"/>
  <c r="M165" i="12"/>
  <c r="N165" i="12"/>
  <c r="O165" i="12"/>
  <c r="P165" i="12"/>
  <c r="Q165" i="12"/>
  <c r="R165" i="12"/>
  <c r="S165" i="12"/>
  <c r="T165" i="12"/>
  <c r="U165" i="12"/>
  <c r="V165" i="12"/>
  <c r="W165" i="12"/>
  <c r="X165" i="12"/>
  <c r="Y165" i="12"/>
  <c r="Z165" i="12"/>
  <c r="AA165" i="12"/>
  <c r="AB165" i="12"/>
  <c r="AC165" i="12"/>
  <c r="AD165" i="12"/>
  <c r="AE165" i="12"/>
  <c r="AF165" i="12"/>
  <c r="AG165" i="12"/>
  <c r="AH165" i="12"/>
  <c r="AI165" i="12"/>
  <c r="AJ165" i="12"/>
  <c r="AK165" i="12"/>
  <c r="AL165" i="12"/>
  <c r="AM165" i="12"/>
  <c r="AN165" i="12"/>
  <c r="AO165" i="12"/>
  <c r="AP165" i="12"/>
  <c r="AQ165" i="12"/>
  <c r="AR165" i="12"/>
  <c r="AS165" i="12"/>
  <c r="AT165" i="12"/>
  <c r="AU165" i="12"/>
  <c r="C166" i="12"/>
  <c r="D166" i="12"/>
  <c r="E166" i="12"/>
  <c r="F166" i="12"/>
  <c r="K166" i="12"/>
  <c r="L166" i="12"/>
  <c r="M166" i="12"/>
  <c r="N166" i="12"/>
  <c r="O166" i="12"/>
  <c r="P166" i="12"/>
  <c r="Q166" i="12"/>
  <c r="R166" i="12"/>
  <c r="S166" i="12"/>
  <c r="T166" i="12"/>
  <c r="U166" i="12"/>
  <c r="V166" i="12"/>
  <c r="W166" i="12"/>
  <c r="X166" i="12"/>
  <c r="Y166" i="12"/>
  <c r="Z166" i="12"/>
  <c r="AA166" i="12"/>
  <c r="AB166" i="12"/>
  <c r="AC166" i="12"/>
  <c r="AD166" i="12"/>
  <c r="AE166" i="12"/>
  <c r="AF166" i="12"/>
  <c r="AG166" i="12"/>
  <c r="AH166" i="12"/>
  <c r="AI166" i="12"/>
  <c r="AJ166" i="12"/>
  <c r="AK166" i="12"/>
  <c r="AL166" i="12"/>
  <c r="AM166" i="12"/>
  <c r="AN166" i="12"/>
  <c r="AO166" i="12"/>
  <c r="AP166" i="12"/>
  <c r="AQ166" i="12"/>
  <c r="AR166" i="12"/>
  <c r="AS166" i="12"/>
  <c r="AT166" i="12"/>
  <c r="AU166" i="12"/>
  <c r="C167" i="12"/>
  <c r="D167" i="12"/>
  <c r="E167" i="12"/>
  <c r="F167" i="12"/>
  <c r="K167" i="12"/>
  <c r="L167" i="12"/>
  <c r="M167" i="12"/>
  <c r="N167" i="12"/>
  <c r="O167" i="12"/>
  <c r="P167" i="12"/>
  <c r="Q167" i="12"/>
  <c r="R167" i="12"/>
  <c r="S167" i="12"/>
  <c r="T167" i="12"/>
  <c r="U167" i="12"/>
  <c r="V167" i="12"/>
  <c r="W167" i="12"/>
  <c r="X167" i="12"/>
  <c r="Y167" i="12"/>
  <c r="Z167" i="12"/>
  <c r="AA167" i="12"/>
  <c r="AB167" i="12"/>
  <c r="AC167" i="12"/>
  <c r="AD167" i="12"/>
  <c r="AE167" i="12"/>
  <c r="AF167" i="12"/>
  <c r="AG167" i="12"/>
  <c r="AH167" i="12"/>
  <c r="AI167" i="12"/>
  <c r="AJ167" i="12"/>
  <c r="AK167" i="12"/>
  <c r="AL167" i="12"/>
  <c r="AM167" i="12"/>
  <c r="AN167" i="12"/>
  <c r="AO167" i="12"/>
  <c r="AP167" i="12"/>
  <c r="AQ167" i="12"/>
  <c r="AR167" i="12"/>
  <c r="AS167" i="12"/>
  <c r="AT167" i="12"/>
  <c r="AU167" i="12"/>
  <c r="C168" i="12"/>
  <c r="D168" i="12"/>
  <c r="E168" i="12"/>
  <c r="F168" i="12"/>
  <c r="K168" i="12"/>
  <c r="L168" i="12"/>
  <c r="M168" i="12"/>
  <c r="N168" i="12"/>
  <c r="O168" i="12"/>
  <c r="P168" i="12"/>
  <c r="Q168" i="12"/>
  <c r="R168" i="12"/>
  <c r="S168" i="12"/>
  <c r="T168" i="12"/>
  <c r="U168" i="12"/>
  <c r="V168" i="12"/>
  <c r="W168" i="12"/>
  <c r="X168" i="12"/>
  <c r="Y168" i="12"/>
  <c r="Z168" i="12"/>
  <c r="AA168" i="12"/>
  <c r="AB168" i="12"/>
  <c r="AC168" i="12"/>
  <c r="AD168" i="12"/>
  <c r="AE168" i="12"/>
  <c r="AF168" i="12"/>
  <c r="AG168" i="12"/>
  <c r="AH168" i="12"/>
  <c r="AI168" i="12"/>
  <c r="AJ168" i="12"/>
  <c r="AK168" i="12"/>
  <c r="AL168" i="12"/>
  <c r="AM168" i="12"/>
  <c r="AN168" i="12"/>
  <c r="AO168" i="12"/>
  <c r="AP168" i="12"/>
  <c r="AQ168" i="12"/>
  <c r="AR168" i="12"/>
  <c r="AS168" i="12"/>
  <c r="AT168" i="12"/>
  <c r="AU168" i="12"/>
  <c r="C169" i="12"/>
  <c r="D169" i="12"/>
  <c r="E169" i="12"/>
  <c r="F169" i="12"/>
  <c r="K169" i="12"/>
  <c r="L169" i="12"/>
  <c r="M169" i="12"/>
  <c r="N169" i="12"/>
  <c r="O169" i="12"/>
  <c r="P169" i="12"/>
  <c r="Q169" i="12"/>
  <c r="R169" i="12"/>
  <c r="S169" i="12"/>
  <c r="T169" i="12"/>
  <c r="U169" i="12"/>
  <c r="V169" i="12"/>
  <c r="W169" i="12"/>
  <c r="X169" i="12"/>
  <c r="Y169" i="12"/>
  <c r="Z169" i="12"/>
  <c r="AA169" i="12"/>
  <c r="AB169" i="12"/>
  <c r="AC169" i="12"/>
  <c r="AD169" i="12"/>
  <c r="AE169" i="12"/>
  <c r="AF169" i="12"/>
  <c r="AG169" i="12"/>
  <c r="AH169" i="12"/>
  <c r="AI169" i="12"/>
  <c r="AJ169" i="12"/>
  <c r="AK169" i="12"/>
  <c r="AL169" i="12"/>
  <c r="AM169" i="12"/>
  <c r="AN169" i="12"/>
  <c r="AO169" i="12"/>
  <c r="AP169" i="12"/>
  <c r="AQ169" i="12"/>
  <c r="AR169" i="12"/>
  <c r="AS169" i="12"/>
  <c r="AT169" i="12"/>
  <c r="AU169" i="12"/>
  <c r="C170" i="12"/>
  <c r="D170" i="12"/>
  <c r="E170" i="12"/>
  <c r="F170" i="12"/>
  <c r="K170" i="12"/>
  <c r="L170" i="12"/>
  <c r="M170" i="12"/>
  <c r="N170" i="12"/>
  <c r="O170" i="12"/>
  <c r="P170" i="12"/>
  <c r="Q170" i="12"/>
  <c r="R170" i="12"/>
  <c r="S170" i="12"/>
  <c r="T170" i="12"/>
  <c r="U170" i="12"/>
  <c r="V170" i="12"/>
  <c r="W170" i="12"/>
  <c r="X170" i="12"/>
  <c r="Y170" i="12"/>
  <c r="Z170" i="12"/>
  <c r="AA170" i="12"/>
  <c r="AB170" i="12"/>
  <c r="AC170" i="12"/>
  <c r="AD170" i="12"/>
  <c r="AE170" i="12"/>
  <c r="AF170" i="12"/>
  <c r="AG170" i="12"/>
  <c r="AH170" i="12"/>
  <c r="AI170" i="12"/>
  <c r="AJ170" i="12"/>
  <c r="AK170" i="12"/>
  <c r="AL170" i="12"/>
  <c r="AM170" i="12"/>
  <c r="AN170" i="12"/>
  <c r="AO170" i="12"/>
  <c r="AP170" i="12"/>
  <c r="AQ170" i="12"/>
  <c r="AR170" i="12"/>
  <c r="AS170" i="12"/>
  <c r="AT170" i="12"/>
  <c r="AU170" i="12"/>
  <c r="C171" i="12"/>
  <c r="D171" i="12"/>
  <c r="E171" i="12"/>
  <c r="F171" i="12"/>
  <c r="K171" i="12"/>
  <c r="L171" i="12"/>
  <c r="M171" i="12"/>
  <c r="N171" i="12"/>
  <c r="O171" i="12"/>
  <c r="P171" i="12"/>
  <c r="Q171" i="12"/>
  <c r="R171" i="12"/>
  <c r="S171" i="12"/>
  <c r="T171" i="12"/>
  <c r="U171" i="12"/>
  <c r="V171" i="12"/>
  <c r="W171" i="12"/>
  <c r="X171" i="12"/>
  <c r="Y171" i="12"/>
  <c r="Z171" i="12"/>
  <c r="AA171" i="12"/>
  <c r="AB171" i="12"/>
  <c r="AC171" i="12"/>
  <c r="AD171" i="12"/>
  <c r="AE171" i="12"/>
  <c r="AF171" i="12"/>
  <c r="AG171" i="12"/>
  <c r="AH171" i="12"/>
  <c r="AI171" i="12"/>
  <c r="AJ171" i="12"/>
  <c r="AK171" i="12"/>
  <c r="AL171" i="12"/>
  <c r="AM171" i="12"/>
  <c r="AN171" i="12"/>
  <c r="AO171" i="12"/>
  <c r="AP171" i="12"/>
  <c r="AQ171" i="12"/>
  <c r="AR171" i="12"/>
  <c r="AS171" i="12"/>
  <c r="AT171" i="12"/>
  <c r="AU171" i="12"/>
  <c r="C172" i="12"/>
  <c r="D172" i="12"/>
  <c r="E172" i="12"/>
  <c r="F172" i="12"/>
  <c r="K172" i="12"/>
  <c r="L172" i="12"/>
  <c r="M172" i="12"/>
  <c r="N172" i="12"/>
  <c r="O172" i="12"/>
  <c r="P172" i="12"/>
  <c r="Q172" i="12"/>
  <c r="R172" i="12"/>
  <c r="S172" i="12"/>
  <c r="T172" i="12"/>
  <c r="U172" i="12"/>
  <c r="V172" i="12"/>
  <c r="W172" i="12"/>
  <c r="X172" i="12"/>
  <c r="Y172" i="12"/>
  <c r="Z172" i="12"/>
  <c r="AA172" i="12"/>
  <c r="AB172" i="12"/>
  <c r="AC172" i="12"/>
  <c r="AD172" i="12"/>
  <c r="AE172" i="12"/>
  <c r="AF172" i="12"/>
  <c r="AG172" i="12"/>
  <c r="AH172" i="12"/>
  <c r="AI172" i="12"/>
  <c r="AJ172" i="12"/>
  <c r="AK172" i="12"/>
  <c r="AL172" i="12"/>
  <c r="AM172" i="12"/>
  <c r="AN172" i="12"/>
  <c r="AO172" i="12"/>
  <c r="AP172" i="12"/>
  <c r="AQ172" i="12"/>
  <c r="AR172" i="12"/>
  <c r="AS172" i="12"/>
  <c r="AT172" i="12"/>
  <c r="AU172" i="12"/>
  <c r="B160" i="12"/>
  <c r="B161" i="12"/>
  <c r="B162" i="12"/>
  <c r="B163" i="12"/>
  <c r="B164" i="12"/>
  <c r="B165" i="12"/>
  <c r="B166" i="12"/>
  <c r="B167" i="12"/>
  <c r="B168" i="12"/>
  <c r="B169" i="12"/>
  <c r="B170" i="12"/>
  <c r="B171" i="12"/>
  <c r="B172" i="12"/>
  <c r="B159" i="12"/>
  <c r="B146" i="12"/>
  <c r="B147" i="12"/>
  <c r="B148" i="12"/>
  <c r="B149" i="12"/>
  <c r="B150" i="12"/>
  <c r="B151" i="12"/>
  <c r="B152" i="12"/>
  <c r="B153" i="12"/>
  <c r="B154" i="12"/>
  <c r="B155" i="12"/>
  <c r="B156" i="12"/>
  <c r="B157" i="12"/>
  <c r="B158" i="12"/>
  <c r="B145" i="12"/>
  <c r="B132" i="12"/>
  <c r="B133" i="12"/>
  <c r="B134" i="12"/>
  <c r="B135" i="12"/>
  <c r="B136" i="12"/>
  <c r="B137" i="12"/>
  <c r="B138" i="12"/>
  <c r="B139" i="12"/>
  <c r="B140" i="12"/>
  <c r="B141" i="12"/>
  <c r="B142" i="12"/>
  <c r="B143" i="12"/>
  <c r="B144" i="12"/>
  <c r="B131" i="12"/>
  <c r="B118" i="12"/>
  <c r="B119" i="12"/>
  <c r="B120" i="12"/>
  <c r="B121" i="12"/>
  <c r="B122" i="12"/>
  <c r="B123" i="12"/>
  <c r="B124" i="12"/>
  <c r="B125" i="12"/>
  <c r="B126" i="12"/>
  <c r="B127" i="12"/>
  <c r="B128" i="12"/>
  <c r="B129" i="12"/>
  <c r="B130" i="12"/>
  <c r="B117" i="12"/>
  <c r="B104" i="12"/>
  <c r="B105" i="12"/>
  <c r="B106" i="12"/>
  <c r="B107" i="12"/>
  <c r="B108" i="12"/>
  <c r="B109" i="12"/>
  <c r="B110" i="12"/>
  <c r="B111" i="12"/>
  <c r="B112" i="12"/>
  <c r="B113" i="12"/>
  <c r="B114" i="12"/>
  <c r="B115" i="12"/>
  <c r="B116" i="12"/>
  <c r="B103" i="12"/>
  <c r="B90" i="12"/>
  <c r="B91" i="12"/>
  <c r="B92" i="12"/>
  <c r="B93" i="12"/>
  <c r="B94" i="12"/>
  <c r="B95" i="12"/>
  <c r="B96" i="12"/>
  <c r="B97" i="12"/>
  <c r="B98" i="12"/>
  <c r="B99" i="12"/>
  <c r="B100" i="12"/>
  <c r="B101" i="12"/>
  <c r="B102" i="12"/>
  <c r="B89" i="12"/>
  <c r="C41" i="11"/>
  <c r="D41" i="11"/>
  <c r="E41" i="11"/>
  <c r="F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Y41" i="11"/>
  <c r="Z41" i="11"/>
  <c r="AA41" i="11"/>
  <c r="AB41" i="11"/>
  <c r="AC41" i="11"/>
  <c r="AD41" i="11"/>
  <c r="AE41" i="11"/>
  <c r="AF41" i="11"/>
  <c r="AG41" i="11"/>
  <c r="AH41" i="11"/>
  <c r="AI41" i="11"/>
  <c r="AJ41" i="11"/>
  <c r="AK41" i="11"/>
  <c r="AL41" i="11"/>
  <c r="AM41" i="11"/>
  <c r="AN41" i="11"/>
  <c r="AO41" i="11"/>
  <c r="AP41" i="11"/>
  <c r="AQ41" i="11"/>
  <c r="AR41" i="11"/>
  <c r="AS41" i="11"/>
  <c r="AT41" i="11"/>
  <c r="AU41" i="11"/>
  <c r="C42" i="11"/>
  <c r="D42" i="11"/>
  <c r="E42" i="11"/>
  <c r="F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Y42" i="11"/>
  <c r="Z42" i="11"/>
  <c r="AA42" i="11"/>
  <c r="AB42" i="11"/>
  <c r="AC42" i="11"/>
  <c r="AD42" i="11"/>
  <c r="AE42" i="11"/>
  <c r="AF42" i="11"/>
  <c r="AG42" i="11"/>
  <c r="AH42" i="11"/>
  <c r="AI42" i="11"/>
  <c r="AJ42" i="11"/>
  <c r="AK42" i="11"/>
  <c r="AL42" i="11"/>
  <c r="AM42" i="11"/>
  <c r="AN42" i="11"/>
  <c r="AO42" i="11"/>
  <c r="AP42" i="11"/>
  <c r="AQ42" i="11"/>
  <c r="AR42" i="11"/>
  <c r="AS42" i="11"/>
  <c r="AT42" i="11"/>
  <c r="AU42" i="11"/>
  <c r="C43" i="11"/>
  <c r="D43" i="11"/>
  <c r="E43" i="11"/>
  <c r="F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AA43" i="11"/>
  <c r="AB43" i="11"/>
  <c r="AC43" i="11"/>
  <c r="AD43" i="11"/>
  <c r="AE43" i="11"/>
  <c r="AF43" i="11"/>
  <c r="AG43" i="11"/>
  <c r="AH43" i="11"/>
  <c r="AI43" i="11"/>
  <c r="AJ43" i="11"/>
  <c r="AK43" i="11"/>
  <c r="AL43" i="11"/>
  <c r="AM43" i="11"/>
  <c r="AN43" i="11"/>
  <c r="AO43" i="11"/>
  <c r="AP43" i="11"/>
  <c r="AQ43" i="11"/>
  <c r="AR43" i="11"/>
  <c r="AS43" i="11"/>
  <c r="AT43" i="11"/>
  <c r="AU43" i="11"/>
  <c r="C44" i="11"/>
  <c r="D44" i="11"/>
  <c r="E44" i="11"/>
  <c r="F44" i="11"/>
  <c r="K44" i="11"/>
  <c r="L44" i="11"/>
  <c r="M44" i="11"/>
  <c r="N44" i="11"/>
  <c r="O44" i="11"/>
  <c r="P44" i="11"/>
  <c r="Q44" i="11"/>
  <c r="R44" i="11"/>
  <c r="S44" i="11"/>
  <c r="T44" i="11"/>
  <c r="U44" i="11"/>
  <c r="V44" i="11"/>
  <c r="W44" i="11"/>
  <c r="X44" i="11"/>
  <c r="Y44" i="11"/>
  <c r="Z44" i="11"/>
  <c r="AA44" i="11"/>
  <c r="AB44" i="11"/>
  <c r="AC44" i="11"/>
  <c r="AD44" i="11"/>
  <c r="AE44" i="11"/>
  <c r="AF44" i="11"/>
  <c r="AG44" i="11"/>
  <c r="AH44" i="11"/>
  <c r="AI44" i="11"/>
  <c r="AJ44" i="11"/>
  <c r="AK44" i="11"/>
  <c r="AL44" i="11"/>
  <c r="AM44" i="11"/>
  <c r="AN44" i="11"/>
  <c r="AO44" i="11"/>
  <c r="AP44" i="11"/>
  <c r="AQ44" i="11"/>
  <c r="AR44" i="11"/>
  <c r="AS44" i="11"/>
  <c r="AT44" i="11"/>
  <c r="AU44" i="11"/>
  <c r="C45" i="11"/>
  <c r="D45" i="11"/>
  <c r="E45" i="11"/>
  <c r="F45" i="11"/>
  <c r="K45" i="11"/>
  <c r="L45" i="11"/>
  <c r="M45" i="11"/>
  <c r="N45" i="11"/>
  <c r="O45" i="11"/>
  <c r="P45" i="11"/>
  <c r="Q45" i="11"/>
  <c r="R45" i="11"/>
  <c r="S45" i="11"/>
  <c r="T45" i="11"/>
  <c r="U45" i="11"/>
  <c r="V45" i="11"/>
  <c r="W45" i="11"/>
  <c r="X45" i="11"/>
  <c r="Y45" i="11"/>
  <c r="Z45" i="11"/>
  <c r="AA45" i="11"/>
  <c r="AB45" i="11"/>
  <c r="AC45" i="11"/>
  <c r="AD45" i="11"/>
  <c r="AE45" i="11"/>
  <c r="AF45" i="11"/>
  <c r="AG45" i="11"/>
  <c r="AH45" i="11"/>
  <c r="AI45" i="11"/>
  <c r="AJ45" i="11"/>
  <c r="AK45" i="11"/>
  <c r="AL45" i="11"/>
  <c r="AM45" i="11"/>
  <c r="AN45" i="11"/>
  <c r="AO45" i="11"/>
  <c r="AP45" i="11"/>
  <c r="AQ45" i="11"/>
  <c r="AR45" i="11"/>
  <c r="AS45" i="11"/>
  <c r="AT45" i="11"/>
  <c r="AU45" i="11"/>
  <c r="C46" i="11"/>
  <c r="D46" i="11"/>
  <c r="E46" i="11"/>
  <c r="F46" i="11"/>
  <c r="K46" i="11"/>
  <c r="L46" i="11"/>
  <c r="M46" i="11"/>
  <c r="N46" i="11"/>
  <c r="O46" i="11"/>
  <c r="P46" i="11"/>
  <c r="Q46" i="11"/>
  <c r="R46" i="11"/>
  <c r="S46" i="11"/>
  <c r="T46" i="11"/>
  <c r="U46" i="11"/>
  <c r="V46" i="11"/>
  <c r="W46" i="11"/>
  <c r="X46" i="11"/>
  <c r="Y46" i="11"/>
  <c r="Z46" i="11"/>
  <c r="AA46" i="11"/>
  <c r="AB46" i="11"/>
  <c r="AC46" i="11"/>
  <c r="AD46" i="11"/>
  <c r="AE46" i="11"/>
  <c r="AF46" i="11"/>
  <c r="AG46" i="11"/>
  <c r="AH46" i="11"/>
  <c r="AI46" i="11"/>
  <c r="AJ46" i="11"/>
  <c r="AK46" i="11"/>
  <c r="AL46" i="11"/>
  <c r="AM46" i="11"/>
  <c r="AN46" i="11"/>
  <c r="AO46" i="11"/>
  <c r="AP46" i="11"/>
  <c r="AQ46" i="11"/>
  <c r="AR46" i="11"/>
  <c r="AS46" i="11"/>
  <c r="AT46" i="11"/>
  <c r="AU46" i="11"/>
  <c r="C47" i="11"/>
  <c r="D47" i="11"/>
  <c r="E47" i="11"/>
  <c r="F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C48" i="11"/>
  <c r="D48" i="11"/>
  <c r="E48" i="11"/>
  <c r="F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W48" i="11"/>
  <c r="X48" i="11"/>
  <c r="Y48" i="11"/>
  <c r="Z48" i="11"/>
  <c r="AA48" i="11"/>
  <c r="AB48" i="11"/>
  <c r="AC48" i="11"/>
  <c r="AD48" i="11"/>
  <c r="AE48" i="11"/>
  <c r="AF48" i="11"/>
  <c r="AG48" i="11"/>
  <c r="AH48" i="11"/>
  <c r="AI48" i="11"/>
  <c r="AJ48" i="11"/>
  <c r="AK48" i="11"/>
  <c r="AL48" i="11"/>
  <c r="AM48" i="11"/>
  <c r="AN48" i="11"/>
  <c r="AO48" i="11"/>
  <c r="AP48" i="11"/>
  <c r="AQ48" i="11"/>
  <c r="AR48" i="11"/>
  <c r="AS48" i="11"/>
  <c r="AT48" i="11"/>
  <c r="AU48" i="11"/>
  <c r="C49" i="11"/>
  <c r="D49" i="11"/>
  <c r="E49" i="11"/>
  <c r="F49" i="11"/>
  <c r="K49" i="11"/>
  <c r="L49" i="11"/>
  <c r="M49" i="11"/>
  <c r="N49" i="11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AQ49" i="11"/>
  <c r="AR49" i="11"/>
  <c r="AS49" i="11"/>
  <c r="AT49" i="11"/>
  <c r="AU49" i="11"/>
  <c r="C50" i="11"/>
  <c r="D50" i="11"/>
  <c r="E50" i="11"/>
  <c r="F50" i="11"/>
  <c r="K50" i="11"/>
  <c r="L50" i="11"/>
  <c r="M50" i="11"/>
  <c r="N50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Q50" i="11"/>
  <c r="AR50" i="11"/>
  <c r="AS50" i="11"/>
  <c r="AT50" i="11"/>
  <c r="AU50" i="11"/>
  <c r="C51" i="11"/>
  <c r="D51" i="11"/>
  <c r="E51" i="11"/>
  <c r="F51" i="11"/>
  <c r="K51" i="11"/>
  <c r="L51" i="11"/>
  <c r="M51" i="11"/>
  <c r="N51" i="11"/>
  <c r="O51" i="11"/>
  <c r="P51" i="11"/>
  <c r="Q51" i="11"/>
  <c r="R51" i="11"/>
  <c r="S51" i="11"/>
  <c r="T51" i="11"/>
  <c r="U51" i="11"/>
  <c r="V51" i="11"/>
  <c r="W51" i="11"/>
  <c r="X51" i="11"/>
  <c r="Y51" i="11"/>
  <c r="Z51" i="11"/>
  <c r="AA51" i="11"/>
  <c r="AB51" i="11"/>
  <c r="AC51" i="11"/>
  <c r="AD51" i="11"/>
  <c r="AE51" i="11"/>
  <c r="AF51" i="11"/>
  <c r="AG51" i="11"/>
  <c r="AH51" i="11"/>
  <c r="AI51" i="11"/>
  <c r="AJ51" i="11"/>
  <c r="AK51" i="11"/>
  <c r="AL51" i="11"/>
  <c r="AM51" i="11"/>
  <c r="AN51" i="11"/>
  <c r="AO51" i="11"/>
  <c r="AP51" i="11"/>
  <c r="AQ51" i="11"/>
  <c r="AR51" i="11"/>
  <c r="AS51" i="11"/>
  <c r="AT51" i="11"/>
  <c r="AU51" i="11"/>
  <c r="C52" i="11"/>
  <c r="D52" i="11"/>
  <c r="E52" i="11"/>
  <c r="F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AL52" i="11"/>
  <c r="AM52" i="11"/>
  <c r="AN52" i="11"/>
  <c r="AO52" i="11"/>
  <c r="AP52" i="11"/>
  <c r="AQ52" i="11"/>
  <c r="AR52" i="11"/>
  <c r="AS52" i="11"/>
  <c r="AT52" i="11"/>
  <c r="AU52" i="11"/>
  <c r="C53" i="11"/>
  <c r="D53" i="11"/>
  <c r="E53" i="11"/>
  <c r="F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W53" i="11"/>
  <c r="X53" i="11"/>
  <c r="Y53" i="11"/>
  <c r="Z53" i="11"/>
  <c r="AA53" i="11"/>
  <c r="AB53" i="11"/>
  <c r="AC53" i="11"/>
  <c r="AD53" i="11"/>
  <c r="AE53" i="11"/>
  <c r="AF53" i="11"/>
  <c r="AG53" i="11"/>
  <c r="AH53" i="11"/>
  <c r="AI53" i="11"/>
  <c r="AJ53" i="11"/>
  <c r="AK53" i="11"/>
  <c r="AL53" i="11"/>
  <c r="AM53" i="11"/>
  <c r="AN53" i="11"/>
  <c r="AO53" i="11"/>
  <c r="AP53" i="11"/>
  <c r="AQ53" i="11"/>
  <c r="AR53" i="11"/>
  <c r="AS53" i="11"/>
  <c r="AT53" i="11"/>
  <c r="AU53" i="11"/>
  <c r="C54" i="11"/>
  <c r="D54" i="11"/>
  <c r="E54" i="11"/>
  <c r="F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AL54" i="11"/>
  <c r="AM54" i="11"/>
  <c r="AN54" i="11"/>
  <c r="AO54" i="11"/>
  <c r="AP54" i="11"/>
  <c r="AQ54" i="11"/>
  <c r="AR54" i="11"/>
  <c r="AS54" i="11"/>
  <c r="AT54" i="11"/>
  <c r="AU54" i="11"/>
  <c r="C55" i="11"/>
  <c r="D55" i="11"/>
  <c r="E55" i="11"/>
  <c r="F55" i="11"/>
  <c r="K55" i="11"/>
  <c r="L55" i="11"/>
  <c r="M55" i="11"/>
  <c r="N55" i="11"/>
  <c r="O55" i="11"/>
  <c r="P55" i="11"/>
  <c r="Q55" i="11"/>
  <c r="R55" i="11"/>
  <c r="S55" i="11"/>
  <c r="T55" i="11"/>
  <c r="U55" i="11"/>
  <c r="V55" i="11"/>
  <c r="W55" i="11"/>
  <c r="X55" i="11"/>
  <c r="Y55" i="11"/>
  <c r="Z55" i="11"/>
  <c r="AA55" i="11"/>
  <c r="AB55" i="11"/>
  <c r="AC55" i="11"/>
  <c r="AD55" i="11"/>
  <c r="AE55" i="11"/>
  <c r="AF55" i="11"/>
  <c r="AG55" i="11"/>
  <c r="AH55" i="11"/>
  <c r="AI55" i="11"/>
  <c r="AJ55" i="11"/>
  <c r="AK55" i="11"/>
  <c r="AL55" i="11"/>
  <c r="AM55" i="11"/>
  <c r="AN55" i="11"/>
  <c r="AO55" i="11"/>
  <c r="AP55" i="11"/>
  <c r="AQ55" i="11"/>
  <c r="AR55" i="11"/>
  <c r="AS55" i="11"/>
  <c r="AT55" i="11"/>
  <c r="AU55" i="11"/>
  <c r="C56" i="11"/>
  <c r="D56" i="11"/>
  <c r="E56" i="11"/>
  <c r="F56" i="11"/>
  <c r="K56" i="11"/>
  <c r="L56" i="11"/>
  <c r="M56" i="11"/>
  <c r="N56" i="11"/>
  <c r="O56" i="11"/>
  <c r="P56" i="11"/>
  <c r="Q56" i="11"/>
  <c r="R56" i="11"/>
  <c r="S56" i="11"/>
  <c r="T56" i="11"/>
  <c r="U56" i="11"/>
  <c r="V56" i="11"/>
  <c r="W56" i="11"/>
  <c r="X56" i="11"/>
  <c r="Y56" i="11"/>
  <c r="Z56" i="11"/>
  <c r="AA56" i="11"/>
  <c r="AB56" i="11"/>
  <c r="AC56" i="11"/>
  <c r="AD56" i="11"/>
  <c r="AE56" i="11"/>
  <c r="AF56" i="11"/>
  <c r="AG56" i="11"/>
  <c r="AH56" i="11"/>
  <c r="AI56" i="11"/>
  <c r="AJ56" i="11"/>
  <c r="AK56" i="11"/>
  <c r="AL56" i="11"/>
  <c r="AM56" i="11"/>
  <c r="AN56" i="11"/>
  <c r="AO56" i="11"/>
  <c r="AP56" i="11"/>
  <c r="AQ56" i="11"/>
  <c r="AR56" i="11"/>
  <c r="AS56" i="11"/>
  <c r="AT56" i="11"/>
  <c r="AU56" i="11"/>
  <c r="C57" i="11"/>
  <c r="D57" i="11"/>
  <c r="E57" i="11"/>
  <c r="F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AL57" i="11"/>
  <c r="AM57" i="11"/>
  <c r="AN57" i="11"/>
  <c r="AO57" i="11"/>
  <c r="AP57" i="11"/>
  <c r="AQ57" i="11"/>
  <c r="AR57" i="11"/>
  <c r="AS57" i="11"/>
  <c r="AT57" i="11"/>
  <c r="AU57" i="11"/>
  <c r="C58" i="11"/>
  <c r="D58" i="11"/>
  <c r="E58" i="11"/>
  <c r="F58" i="11"/>
  <c r="K58" i="11"/>
  <c r="L58" i="11"/>
  <c r="M58" i="11"/>
  <c r="N58" i="11"/>
  <c r="O58" i="11"/>
  <c r="P58" i="11"/>
  <c r="Q58" i="11"/>
  <c r="R58" i="11"/>
  <c r="S58" i="11"/>
  <c r="T58" i="11"/>
  <c r="U58" i="11"/>
  <c r="V58" i="11"/>
  <c r="W58" i="11"/>
  <c r="X58" i="11"/>
  <c r="Y58" i="11"/>
  <c r="Z58" i="11"/>
  <c r="AA58" i="11"/>
  <c r="AB58" i="11"/>
  <c r="AC58" i="11"/>
  <c r="AD58" i="11"/>
  <c r="AE58" i="11"/>
  <c r="AF58" i="11"/>
  <c r="AG58" i="11"/>
  <c r="AH58" i="11"/>
  <c r="AI58" i="11"/>
  <c r="AJ58" i="11"/>
  <c r="AK58" i="11"/>
  <c r="AL58" i="11"/>
  <c r="AM58" i="11"/>
  <c r="AN58" i="11"/>
  <c r="AO58" i="11"/>
  <c r="AP58" i="11"/>
  <c r="AQ58" i="11"/>
  <c r="AR58" i="11"/>
  <c r="AS58" i="11"/>
  <c r="AT58" i="11"/>
  <c r="AU58" i="11"/>
  <c r="C59" i="11"/>
  <c r="D59" i="11"/>
  <c r="E59" i="11"/>
  <c r="F59" i="11"/>
  <c r="K59" i="11"/>
  <c r="L59" i="11"/>
  <c r="M59" i="11"/>
  <c r="N59" i="11"/>
  <c r="O59" i="11"/>
  <c r="P59" i="11"/>
  <c r="Q59" i="11"/>
  <c r="R59" i="11"/>
  <c r="S59" i="11"/>
  <c r="T59" i="11"/>
  <c r="U59" i="11"/>
  <c r="V59" i="11"/>
  <c r="W59" i="11"/>
  <c r="X59" i="11"/>
  <c r="Y59" i="11"/>
  <c r="Z59" i="11"/>
  <c r="AA59" i="11"/>
  <c r="AB59" i="11"/>
  <c r="AC59" i="11"/>
  <c r="AD59" i="11"/>
  <c r="AE59" i="11"/>
  <c r="AF59" i="11"/>
  <c r="AG59" i="11"/>
  <c r="AH59" i="11"/>
  <c r="AI59" i="11"/>
  <c r="AJ59" i="11"/>
  <c r="AK59" i="11"/>
  <c r="AL59" i="11"/>
  <c r="AM59" i="11"/>
  <c r="AN59" i="11"/>
  <c r="AO59" i="11"/>
  <c r="AP59" i="11"/>
  <c r="AQ59" i="11"/>
  <c r="AR59" i="11"/>
  <c r="AS59" i="11"/>
  <c r="AT59" i="11"/>
  <c r="AU59" i="11"/>
  <c r="C60" i="11"/>
  <c r="D60" i="11"/>
  <c r="E60" i="11"/>
  <c r="F60" i="11"/>
  <c r="K60" i="11"/>
  <c r="L60" i="11"/>
  <c r="M60" i="11"/>
  <c r="N60" i="11"/>
  <c r="O60" i="11"/>
  <c r="P60" i="11"/>
  <c r="Q60" i="11"/>
  <c r="R60" i="11"/>
  <c r="S60" i="11"/>
  <c r="T60" i="11"/>
  <c r="U60" i="11"/>
  <c r="V60" i="11"/>
  <c r="W60" i="11"/>
  <c r="X60" i="11"/>
  <c r="Y60" i="11"/>
  <c r="Z60" i="11"/>
  <c r="AA60" i="11"/>
  <c r="AB60" i="11"/>
  <c r="AC60" i="11"/>
  <c r="AD60" i="11"/>
  <c r="AE60" i="11"/>
  <c r="AF60" i="11"/>
  <c r="AG60" i="11"/>
  <c r="AH60" i="11"/>
  <c r="AI60" i="11"/>
  <c r="AJ60" i="11"/>
  <c r="AK60" i="11"/>
  <c r="AL60" i="11"/>
  <c r="AM60" i="11"/>
  <c r="AN60" i="11"/>
  <c r="AO60" i="11"/>
  <c r="AP60" i="11"/>
  <c r="AQ60" i="11"/>
  <c r="AR60" i="11"/>
  <c r="AS60" i="11"/>
  <c r="AT60" i="11"/>
  <c r="AU60" i="11"/>
  <c r="C61" i="11"/>
  <c r="D61" i="11"/>
  <c r="E61" i="11"/>
  <c r="F61" i="11"/>
  <c r="K61" i="11"/>
  <c r="L61" i="11"/>
  <c r="M61" i="11"/>
  <c r="N61" i="11"/>
  <c r="O61" i="11"/>
  <c r="P61" i="11"/>
  <c r="Q61" i="11"/>
  <c r="R61" i="11"/>
  <c r="S61" i="11"/>
  <c r="T61" i="11"/>
  <c r="U61" i="11"/>
  <c r="V61" i="11"/>
  <c r="W61" i="11"/>
  <c r="X61" i="11"/>
  <c r="Y61" i="11"/>
  <c r="Z61" i="11"/>
  <c r="AA61" i="11"/>
  <c r="AB61" i="11"/>
  <c r="AC61" i="11"/>
  <c r="AD61" i="11"/>
  <c r="AE61" i="11"/>
  <c r="AF61" i="11"/>
  <c r="AG61" i="11"/>
  <c r="AH61" i="11"/>
  <c r="AI61" i="11"/>
  <c r="AJ61" i="11"/>
  <c r="AK61" i="11"/>
  <c r="AL61" i="11"/>
  <c r="AM61" i="11"/>
  <c r="AN61" i="11"/>
  <c r="AO61" i="11"/>
  <c r="AP61" i="11"/>
  <c r="AQ61" i="11"/>
  <c r="AR61" i="11"/>
  <c r="AS61" i="11"/>
  <c r="AT61" i="11"/>
  <c r="AU61" i="11"/>
  <c r="C62" i="11"/>
  <c r="D62" i="11"/>
  <c r="E62" i="11"/>
  <c r="F62" i="11"/>
  <c r="K62" i="11"/>
  <c r="L62" i="11"/>
  <c r="M62" i="11"/>
  <c r="N62" i="11"/>
  <c r="O62" i="11"/>
  <c r="P62" i="11"/>
  <c r="Q62" i="11"/>
  <c r="R62" i="11"/>
  <c r="S62" i="11"/>
  <c r="T62" i="11"/>
  <c r="U62" i="11"/>
  <c r="V62" i="11"/>
  <c r="W62" i="11"/>
  <c r="X62" i="11"/>
  <c r="Y62" i="11"/>
  <c r="Z62" i="11"/>
  <c r="AA62" i="11"/>
  <c r="AB62" i="11"/>
  <c r="AC62" i="11"/>
  <c r="AD62" i="11"/>
  <c r="AE62" i="11"/>
  <c r="AF62" i="11"/>
  <c r="AG62" i="11"/>
  <c r="AH62" i="11"/>
  <c r="AI62" i="11"/>
  <c r="AJ62" i="11"/>
  <c r="AK62" i="11"/>
  <c r="AL62" i="11"/>
  <c r="AM62" i="11"/>
  <c r="AN62" i="11"/>
  <c r="AO62" i="11"/>
  <c r="AP62" i="11"/>
  <c r="AQ62" i="11"/>
  <c r="AR62" i="11"/>
  <c r="AS62" i="11"/>
  <c r="AT62" i="11"/>
  <c r="AU62" i="11"/>
  <c r="C63" i="11"/>
  <c r="D63" i="11"/>
  <c r="E63" i="11"/>
  <c r="F63" i="11"/>
  <c r="K63" i="11"/>
  <c r="L63" i="11"/>
  <c r="M63" i="11"/>
  <c r="N63" i="11"/>
  <c r="O63" i="11"/>
  <c r="P63" i="11"/>
  <c r="Q63" i="11"/>
  <c r="R63" i="11"/>
  <c r="S63" i="11"/>
  <c r="T63" i="11"/>
  <c r="U63" i="11"/>
  <c r="V63" i="11"/>
  <c r="W63" i="11"/>
  <c r="X63" i="11"/>
  <c r="Y63" i="11"/>
  <c r="Z63" i="11"/>
  <c r="AA63" i="11"/>
  <c r="AB63" i="11"/>
  <c r="AC63" i="11"/>
  <c r="AD63" i="11"/>
  <c r="AE63" i="11"/>
  <c r="AF63" i="11"/>
  <c r="AG63" i="11"/>
  <c r="AH63" i="11"/>
  <c r="AI63" i="11"/>
  <c r="AJ63" i="11"/>
  <c r="AK63" i="11"/>
  <c r="AL63" i="11"/>
  <c r="AM63" i="11"/>
  <c r="AN63" i="11"/>
  <c r="AO63" i="11"/>
  <c r="AP63" i="11"/>
  <c r="AQ63" i="11"/>
  <c r="AR63" i="11"/>
  <c r="AS63" i="11"/>
  <c r="AT63" i="11"/>
  <c r="AU63" i="11"/>
  <c r="C64" i="11"/>
  <c r="D64" i="11"/>
  <c r="E64" i="11"/>
  <c r="F64" i="11"/>
  <c r="K64" i="11"/>
  <c r="L64" i="11"/>
  <c r="M64" i="11"/>
  <c r="N64" i="11"/>
  <c r="O64" i="11"/>
  <c r="P64" i="11"/>
  <c r="Q64" i="11"/>
  <c r="R64" i="11"/>
  <c r="S64" i="11"/>
  <c r="T64" i="11"/>
  <c r="U64" i="11"/>
  <c r="V64" i="11"/>
  <c r="W64" i="11"/>
  <c r="X64" i="11"/>
  <c r="Y64" i="11"/>
  <c r="Z64" i="11"/>
  <c r="AA64" i="11"/>
  <c r="AB64" i="11"/>
  <c r="AC64" i="11"/>
  <c r="AD64" i="11"/>
  <c r="AE64" i="11"/>
  <c r="AF64" i="11"/>
  <c r="AG64" i="11"/>
  <c r="AH64" i="11"/>
  <c r="AI64" i="11"/>
  <c r="AJ64" i="11"/>
  <c r="AK64" i="11"/>
  <c r="AL64" i="11"/>
  <c r="AM64" i="11"/>
  <c r="AN64" i="11"/>
  <c r="AO64" i="11"/>
  <c r="AP64" i="11"/>
  <c r="AQ64" i="11"/>
  <c r="AR64" i="11"/>
  <c r="AS64" i="11"/>
  <c r="AT64" i="11"/>
  <c r="AU64" i="11"/>
  <c r="C65" i="11"/>
  <c r="D65" i="11"/>
  <c r="E65" i="11"/>
  <c r="F65" i="11"/>
  <c r="K65" i="11"/>
  <c r="L65" i="11"/>
  <c r="M65" i="11"/>
  <c r="N65" i="11"/>
  <c r="O65" i="11"/>
  <c r="P65" i="11"/>
  <c r="Q65" i="11"/>
  <c r="R65" i="11"/>
  <c r="S65" i="11"/>
  <c r="T65" i="11"/>
  <c r="U65" i="11"/>
  <c r="V65" i="11"/>
  <c r="W65" i="11"/>
  <c r="X65" i="11"/>
  <c r="Y65" i="11"/>
  <c r="Z65" i="11"/>
  <c r="AA65" i="11"/>
  <c r="AB65" i="11"/>
  <c r="AC65" i="11"/>
  <c r="AD65" i="11"/>
  <c r="AE65" i="11"/>
  <c r="AF65" i="11"/>
  <c r="AG65" i="11"/>
  <c r="AH65" i="11"/>
  <c r="AI65" i="11"/>
  <c r="AJ65" i="11"/>
  <c r="AK65" i="11"/>
  <c r="AL65" i="11"/>
  <c r="AM65" i="11"/>
  <c r="AN65" i="11"/>
  <c r="AO65" i="11"/>
  <c r="AP65" i="11"/>
  <c r="AQ65" i="11"/>
  <c r="AR65" i="11"/>
  <c r="AS65" i="11"/>
  <c r="AT65" i="11"/>
  <c r="AU65" i="11"/>
  <c r="C66" i="11"/>
  <c r="D66" i="11"/>
  <c r="E66" i="11"/>
  <c r="F66" i="11"/>
  <c r="K66" i="11"/>
  <c r="L66" i="11"/>
  <c r="M66" i="11"/>
  <c r="N66" i="11"/>
  <c r="O66" i="11"/>
  <c r="P66" i="11"/>
  <c r="Q66" i="11"/>
  <c r="R66" i="11"/>
  <c r="S66" i="11"/>
  <c r="T66" i="11"/>
  <c r="U66" i="11"/>
  <c r="V66" i="11"/>
  <c r="W66" i="11"/>
  <c r="X66" i="11"/>
  <c r="Y66" i="11"/>
  <c r="Z66" i="11"/>
  <c r="AA66" i="11"/>
  <c r="AB66" i="11"/>
  <c r="AC66" i="11"/>
  <c r="AD66" i="11"/>
  <c r="AE66" i="11"/>
  <c r="AF66" i="11"/>
  <c r="AG66" i="11"/>
  <c r="AH66" i="11"/>
  <c r="AI66" i="11"/>
  <c r="AJ66" i="11"/>
  <c r="AK66" i="11"/>
  <c r="AL66" i="11"/>
  <c r="AM66" i="11"/>
  <c r="AN66" i="11"/>
  <c r="AO66" i="11"/>
  <c r="AP66" i="11"/>
  <c r="AQ66" i="11"/>
  <c r="AR66" i="11"/>
  <c r="AS66" i="11"/>
  <c r="AT66" i="11"/>
  <c r="AU66" i="11"/>
  <c r="C67" i="11"/>
  <c r="D67" i="11"/>
  <c r="E67" i="11"/>
  <c r="F67" i="11"/>
  <c r="K67" i="11"/>
  <c r="L67" i="11"/>
  <c r="M67" i="11"/>
  <c r="N67" i="11"/>
  <c r="O67" i="11"/>
  <c r="P67" i="11"/>
  <c r="Q67" i="11"/>
  <c r="R67" i="11"/>
  <c r="S67" i="11"/>
  <c r="T67" i="11"/>
  <c r="U67" i="11"/>
  <c r="V67" i="11"/>
  <c r="W67" i="11"/>
  <c r="X67" i="11"/>
  <c r="Y67" i="11"/>
  <c r="Z67" i="11"/>
  <c r="AA67" i="11"/>
  <c r="AB67" i="11"/>
  <c r="AC67" i="11"/>
  <c r="AD67" i="11"/>
  <c r="AE67" i="11"/>
  <c r="AF67" i="11"/>
  <c r="AG67" i="11"/>
  <c r="AH67" i="11"/>
  <c r="AI67" i="11"/>
  <c r="AJ67" i="11"/>
  <c r="AK67" i="11"/>
  <c r="AL67" i="11"/>
  <c r="AM67" i="11"/>
  <c r="AN67" i="11"/>
  <c r="AO67" i="11"/>
  <c r="AP67" i="11"/>
  <c r="AQ67" i="11"/>
  <c r="AR67" i="11"/>
  <c r="AS67" i="11"/>
  <c r="AT67" i="11"/>
  <c r="AU67" i="11"/>
  <c r="C68" i="11"/>
  <c r="D68" i="11"/>
  <c r="E68" i="11"/>
  <c r="F68" i="11"/>
  <c r="K68" i="11"/>
  <c r="L68" i="11"/>
  <c r="M68" i="11"/>
  <c r="N68" i="11"/>
  <c r="O68" i="11"/>
  <c r="P68" i="11"/>
  <c r="Q68" i="11"/>
  <c r="R68" i="11"/>
  <c r="S68" i="11"/>
  <c r="T68" i="11"/>
  <c r="U68" i="11"/>
  <c r="V68" i="11"/>
  <c r="W68" i="11"/>
  <c r="X68" i="11"/>
  <c r="Y68" i="11"/>
  <c r="Z68" i="11"/>
  <c r="AA68" i="11"/>
  <c r="AB68" i="11"/>
  <c r="AC68" i="11"/>
  <c r="AD68" i="11"/>
  <c r="AE68" i="11"/>
  <c r="AF68" i="11"/>
  <c r="AG68" i="11"/>
  <c r="AH68" i="11"/>
  <c r="AI68" i="11"/>
  <c r="AJ68" i="11"/>
  <c r="AK68" i="11"/>
  <c r="AL68" i="11"/>
  <c r="AM68" i="11"/>
  <c r="AN68" i="11"/>
  <c r="AO68" i="11"/>
  <c r="AP68" i="11"/>
  <c r="AQ68" i="11"/>
  <c r="AR68" i="11"/>
  <c r="AS68" i="11"/>
  <c r="AT68" i="11"/>
  <c r="AU68" i="11"/>
  <c r="C69" i="11"/>
  <c r="D69" i="11"/>
  <c r="E69" i="11"/>
  <c r="F69" i="11"/>
  <c r="K69" i="11"/>
  <c r="L69" i="11"/>
  <c r="M69" i="11"/>
  <c r="N69" i="11"/>
  <c r="O69" i="11"/>
  <c r="P69" i="11"/>
  <c r="Q69" i="11"/>
  <c r="R69" i="11"/>
  <c r="S69" i="11"/>
  <c r="T69" i="11"/>
  <c r="U69" i="11"/>
  <c r="V69" i="11"/>
  <c r="W69" i="11"/>
  <c r="X69" i="11"/>
  <c r="Y69" i="11"/>
  <c r="Z69" i="11"/>
  <c r="AA69" i="11"/>
  <c r="AB69" i="11"/>
  <c r="AC69" i="11"/>
  <c r="AD69" i="11"/>
  <c r="AE69" i="11"/>
  <c r="AF69" i="11"/>
  <c r="AG69" i="11"/>
  <c r="AH69" i="11"/>
  <c r="AI69" i="11"/>
  <c r="AJ69" i="11"/>
  <c r="AK69" i="11"/>
  <c r="AL69" i="11"/>
  <c r="AM69" i="11"/>
  <c r="AN69" i="11"/>
  <c r="AO69" i="11"/>
  <c r="AP69" i="11"/>
  <c r="AQ69" i="11"/>
  <c r="AR69" i="11"/>
  <c r="AS69" i="11"/>
  <c r="AT69" i="11"/>
  <c r="AU69" i="11"/>
  <c r="C70" i="11"/>
  <c r="D70" i="11"/>
  <c r="E70" i="11"/>
  <c r="F70" i="11"/>
  <c r="K70" i="11"/>
  <c r="L70" i="11"/>
  <c r="M70" i="11"/>
  <c r="N70" i="11"/>
  <c r="O70" i="11"/>
  <c r="P70" i="11"/>
  <c r="Q70" i="11"/>
  <c r="R70" i="11"/>
  <c r="S70" i="11"/>
  <c r="T70" i="11"/>
  <c r="U70" i="11"/>
  <c r="V70" i="11"/>
  <c r="W70" i="11"/>
  <c r="X70" i="11"/>
  <c r="Y70" i="11"/>
  <c r="Z70" i="11"/>
  <c r="AA70" i="11"/>
  <c r="AB70" i="11"/>
  <c r="AC70" i="11"/>
  <c r="AD70" i="11"/>
  <c r="AE70" i="11"/>
  <c r="AF70" i="11"/>
  <c r="AG70" i="11"/>
  <c r="AH70" i="11"/>
  <c r="AI70" i="11"/>
  <c r="AJ70" i="11"/>
  <c r="AK70" i="11"/>
  <c r="AL70" i="11"/>
  <c r="AM70" i="11"/>
  <c r="AN70" i="11"/>
  <c r="AO70" i="11"/>
  <c r="AP70" i="11"/>
  <c r="AQ70" i="11"/>
  <c r="AR70" i="11"/>
  <c r="AS70" i="11"/>
  <c r="AT70" i="11"/>
  <c r="AU70" i="11"/>
  <c r="C71" i="11"/>
  <c r="D71" i="11"/>
  <c r="E71" i="11"/>
  <c r="F71" i="11"/>
  <c r="K71" i="11"/>
  <c r="L71" i="11"/>
  <c r="M71" i="11"/>
  <c r="N71" i="11"/>
  <c r="O71" i="11"/>
  <c r="P71" i="11"/>
  <c r="Q71" i="11"/>
  <c r="R71" i="11"/>
  <c r="S71" i="11"/>
  <c r="T71" i="11"/>
  <c r="U71" i="11"/>
  <c r="V71" i="11"/>
  <c r="W71" i="11"/>
  <c r="X71" i="11"/>
  <c r="Y71" i="11"/>
  <c r="Z71" i="11"/>
  <c r="AA71" i="11"/>
  <c r="AB71" i="11"/>
  <c r="AC71" i="11"/>
  <c r="AD71" i="11"/>
  <c r="AE71" i="11"/>
  <c r="AF71" i="11"/>
  <c r="AG71" i="11"/>
  <c r="AH71" i="11"/>
  <c r="AI71" i="11"/>
  <c r="AJ71" i="11"/>
  <c r="AK71" i="11"/>
  <c r="AL71" i="11"/>
  <c r="AM71" i="11"/>
  <c r="AN71" i="11"/>
  <c r="AO71" i="11"/>
  <c r="AP71" i="11"/>
  <c r="AQ71" i="11"/>
  <c r="AR71" i="11"/>
  <c r="AS71" i="11"/>
  <c r="AT71" i="11"/>
  <c r="AU71" i="11"/>
  <c r="C72" i="11"/>
  <c r="D72" i="11"/>
  <c r="E72" i="11"/>
  <c r="F72" i="11"/>
  <c r="K72" i="11"/>
  <c r="L72" i="11"/>
  <c r="M72" i="11"/>
  <c r="N72" i="11"/>
  <c r="O72" i="11"/>
  <c r="P72" i="11"/>
  <c r="Q72" i="11"/>
  <c r="R72" i="11"/>
  <c r="S72" i="11"/>
  <c r="T72" i="11"/>
  <c r="U72" i="11"/>
  <c r="V72" i="11"/>
  <c r="W72" i="11"/>
  <c r="X72" i="11"/>
  <c r="Y72" i="11"/>
  <c r="Z72" i="11"/>
  <c r="AA72" i="11"/>
  <c r="AB72" i="11"/>
  <c r="AC72" i="11"/>
  <c r="AD72" i="11"/>
  <c r="AE72" i="11"/>
  <c r="AF72" i="11"/>
  <c r="AG72" i="11"/>
  <c r="AH72" i="11"/>
  <c r="AI72" i="11"/>
  <c r="AJ72" i="11"/>
  <c r="AK72" i="11"/>
  <c r="AL72" i="11"/>
  <c r="AM72" i="11"/>
  <c r="AN72" i="11"/>
  <c r="AO72" i="11"/>
  <c r="AP72" i="11"/>
  <c r="AQ72" i="11"/>
  <c r="AR72" i="11"/>
  <c r="AS72" i="11"/>
  <c r="AT72" i="11"/>
  <c r="AU72" i="11"/>
  <c r="C73" i="11"/>
  <c r="D73" i="11"/>
  <c r="E73" i="11"/>
  <c r="F73" i="11"/>
  <c r="K73" i="11"/>
  <c r="L73" i="11"/>
  <c r="M73" i="11"/>
  <c r="N73" i="11"/>
  <c r="O73" i="11"/>
  <c r="P73" i="11"/>
  <c r="Q73" i="11"/>
  <c r="R73" i="11"/>
  <c r="S73" i="11"/>
  <c r="T73" i="11"/>
  <c r="U73" i="11"/>
  <c r="V73" i="11"/>
  <c r="W73" i="11"/>
  <c r="X73" i="11"/>
  <c r="Y73" i="11"/>
  <c r="Z73" i="11"/>
  <c r="AA73" i="11"/>
  <c r="AB73" i="11"/>
  <c r="AC73" i="11"/>
  <c r="AD73" i="11"/>
  <c r="AE73" i="11"/>
  <c r="AF73" i="11"/>
  <c r="AG73" i="11"/>
  <c r="AH73" i="11"/>
  <c r="AI73" i="11"/>
  <c r="AJ73" i="11"/>
  <c r="AK73" i="11"/>
  <c r="AL73" i="11"/>
  <c r="AM73" i="11"/>
  <c r="AN73" i="11"/>
  <c r="AO73" i="11"/>
  <c r="AP73" i="11"/>
  <c r="AQ73" i="11"/>
  <c r="AR73" i="11"/>
  <c r="AS73" i="11"/>
  <c r="AT73" i="11"/>
  <c r="AU73" i="11"/>
  <c r="C74" i="11"/>
  <c r="D74" i="11"/>
  <c r="E74" i="11"/>
  <c r="F74" i="11"/>
  <c r="K74" i="11"/>
  <c r="L74" i="11"/>
  <c r="M74" i="11"/>
  <c r="N74" i="11"/>
  <c r="O74" i="11"/>
  <c r="P74" i="11"/>
  <c r="Q74" i="11"/>
  <c r="R74" i="11"/>
  <c r="S74" i="11"/>
  <c r="T74" i="11"/>
  <c r="U74" i="11"/>
  <c r="V74" i="11"/>
  <c r="W74" i="11"/>
  <c r="X74" i="11"/>
  <c r="Y74" i="11"/>
  <c r="Z74" i="11"/>
  <c r="AA74" i="11"/>
  <c r="AB74" i="11"/>
  <c r="AC74" i="11"/>
  <c r="AD74" i="11"/>
  <c r="AE74" i="11"/>
  <c r="AF74" i="11"/>
  <c r="AG74" i="11"/>
  <c r="AH74" i="11"/>
  <c r="AI74" i="11"/>
  <c r="AJ74" i="11"/>
  <c r="AK74" i="11"/>
  <c r="AL74" i="11"/>
  <c r="AM74" i="11"/>
  <c r="AN74" i="11"/>
  <c r="AO74" i="11"/>
  <c r="AP74" i="11"/>
  <c r="AQ74" i="11"/>
  <c r="AR74" i="11"/>
  <c r="AS74" i="11"/>
  <c r="AT74" i="11"/>
  <c r="AU74" i="11"/>
  <c r="C75" i="11"/>
  <c r="D75" i="11"/>
  <c r="E75" i="11"/>
  <c r="F75" i="11"/>
  <c r="K75" i="11"/>
  <c r="L75" i="11"/>
  <c r="M75" i="11"/>
  <c r="N75" i="11"/>
  <c r="O75" i="11"/>
  <c r="P75" i="11"/>
  <c r="Q75" i="11"/>
  <c r="R75" i="11"/>
  <c r="S75" i="11"/>
  <c r="T75" i="11"/>
  <c r="U75" i="11"/>
  <c r="V75" i="11"/>
  <c r="W75" i="11"/>
  <c r="X75" i="11"/>
  <c r="Y75" i="11"/>
  <c r="Z75" i="11"/>
  <c r="AA75" i="11"/>
  <c r="AB75" i="11"/>
  <c r="AC75" i="11"/>
  <c r="AD75" i="11"/>
  <c r="AE75" i="11"/>
  <c r="AF75" i="11"/>
  <c r="AG75" i="11"/>
  <c r="AH75" i="11"/>
  <c r="AI75" i="11"/>
  <c r="AJ75" i="11"/>
  <c r="AK75" i="11"/>
  <c r="AL75" i="11"/>
  <c r="AM75" i="11"/>
  <c r="AN75" i="11"/>
  <c r="AO75" i="11"/>
  <c r="AP75" i="11"/>
  <c r="AQ75" i="11"/>
  <c r="AR75" i="11"/>
  <c r="AS75" i="11"/>
  <c r="AT75" i="11"/>
  <c r="AU75" i="11"/>
  <c r="C76" i="11"/>
  <c r="D76" i="11"/>
  <c r="E76" i="11"/>
  <c r="F76" i="11"/>
  <c r="K76" i="11"/>
  <c r="L76" i="11"/>
  <c r="M76" i="11"/>
  <c r="N76" i="11"/>
  <c r="O76" i="11"/>
  <c r="P76" i="11"/>
  <c r="Q76" i="11"/>
  <c r="R76" i="11"/>
  <c r="S76" i="11"/>
  <c r="T76" i="11"/>
  <c r="U76" i="11"/>
  <c r="V76" i="11"/>
  <c r="W76" i="11"/>
  <c r="X76" i="11"/>
  <c r="Y76" i="11"/>
  <c r="Z76" i="11"/>
  <c r="AA76" i="11"/>
  <c r="AB76" i="11"/>
  <c r="AC76" i="11"/>
  <c r="AD76" i="11"/>
  <c r="AE76" i="11"/>
  <c r="AF76" i="11"/>
  <c r="AG76" i="11"/>
  <c r="AH76" i="11"/>
  <c r="AI76" i="11"/>
  <c r="AJ76" i="11"/>
  <c r="AK76" i="11"/>
  <c r="AL76" i="11"/>
  <c r="AM76" i="11"/>
  <c r="AN76" i="11"/>
  <c r="AO76" i="11"/>
  <c r="AP76" i="11"/>
  <c r="AQ76" i="11"/>
  <c r="AR76" i="11"/>
  <c r="AS76" i="11"/>
  <c r="AT76" i="11"/>
  <c r="AU76" i="11"/>
  <c r="B72" i="11"/>
  <c r="B73" i="11"/>
  <c r="B74" i="11"/>
  <c r="B75" i="11"/>
  <c r="B76" i="11"/>
  <c r="B71" i="11"/>
  <c r="B66" i="11"/>
  <c r="B67" i="11"/>
  <c r="B68" i="11"/>
  <c r="B69" i="11"/>
  <c r="B70" i="11"/>
  <c r="B65" i="11"/>
  <c r="B60" i="11"/>
  <c r="B61" i="11"/>
  <c r="B62" i="11"/>
  <c r="B63" i="11"/>
  <c r="B64" i="11"/>
  <c r="B59" i="11"/>
  <c r="B54" i="11"/>
  <c r="B55" i="11"/>
  <c r="B56" i="11"/>
  <c r="B57" i="11"/>
  <c r="B58" i="11"/>
  <c r="B53" i="11"/>
  <c r="B48" i="11"/>
  <c r="B49" i="11"/>
  <c r="B50" i="11"/>
  <c r="B51" i="11"/>
  <c r="B52" i="11"/>
  <c r="B41" i="11"/>
  <c r="B47" i="11"/>
  <c r="B43" i="11"/>
  <c r="B44" i="11"/>
  <c r="B45" i="11"/>
  <c r="B46" i="11"/>
  <c r="B42" i="11"/>
  <c r="G4" i="12"/>
  <c r="H4" i="12" s="1"/>
  <c r="H90" i="12" s="1"/>
  <c r="I4" i="12"/>
  <c r="G5" i="12"/>
  <c r="I5" i="12"/>
  <c r="G6" i="12"/>
  <c r="I6" i="12"/>
  <c r="G7" i="12"/>
  <c r="I7" i="12"/>
  <c r="G8" i="12"/>
  <c r="H8" i="12" s="1"/>
  <c r="I8" i="12"/>
  <c r="G9" i="12"/>
  <c r="I9" i="12"/>
  <c r="G10" i="12"/>
  <c r="I10" i="12"/>
  <c r="G11" i="12"/>
  <c r="I11" i="12"/>
  <c r="J11" i="12" s="1"/>
  <c r="G12" i="12"/>
  <c r="I12" i="12"/>
  <c r="G13" i="12"/>
  <c r="I13" i="12"/>
  <c r="G14" i="12"/>
  <c r="I14" i="12"/>
  <c r="G15" i="12"/>
  <c r="I15" i="12"/>
  <c r="I101" i="12" s="1"/>
  <c r="G16" i="12"/>
  <c r="H16" i="12" s="1"/>
  <c r="I16" i="12"/>
  <c r="G17" i="12"/>
  <c r="I17" i="12"/>
  <c r="I103" i="12" s="1"/>
  <c r="G18" i="12"/>
  <c r="G104" i="12" s="1"/>
  <c r="I18" i="12"/>
  <c r="G19" i="12"/>
  <c r="I19" i="12"/>
  <c r="G20" i="12"/>
  <c r="I20" i="12"/>
  <c r="I106" i="12"/>
  <c r="G21" i="12"/>
  <c r="H21" i="12" s="1"/>
  <c r="I21" i="12"/>
  <c r="G22" i="12"/>
  <c r="H22" i="12" s="1"/>
  <c r="I22" i="12"/>
  <c r="I108" i="12" s="1"/>
  <c r="G23" i="12"/>
  <c r="H23" i="12" s="1"/>
  <c r="I23" i="12"/>
  <c r="I109" i="12" s="1"/>
  <c r="G24" i="12"/>
  <c r="I24" i="12"/>
  <c r="G25" i="12"/>
  <c r="I25" i="12"/>
  <c r="G26" i="12"/>
  <c r="I26" i="12"/>
  <c r="I112" i="12" s="1"/>
  <c r="G27" i="12"/>
  <c r="J27" i="12" s="1"/>
  <c r="I27" i="12"/>
  <c r="I113" i="12" s="1"/>
  <c r="G28" i="12"/>
  <c r="H28" i="12" s="1"/>
  <c r="I28" i="12"/>
  <c r="I114" i="12" s="1"/>
  <c r="G29" i="12"/>
  <c r="G115" i="12" s="1"/>
  <c r="I29" i="12"/>
  <c r="I115" i="12" s="1"/>
  <c r="G30" i="12"/>
  <c r="I30" i="12"/>
  <c r="I116" i="12" s="1"/>
  <c r="G31" i="12"/>
  <c r="I31" i="12"/>
  <c r="I117" i="12" s="1"/>
  <c r="G32" i="12"/>
  <c r="H32" i="12" s="1"/>
  <c r="I32" i="12"/>
  <c r="G33" i="12"/>
  <c r="I33" i="12"/>
  <c r="I119" i="12" s="1"/>
  <c r="G34" i="12"/>
  <c r="G120" i="12" s="1"/>
  <c r="I34" i="12"/>
  <c r="G35" i="12"/>
  <c r="G121" i="12" s="1"/>
  <c r="I35" i="12"/>
  <c r="J35" i="12" s="1"/>
  <c r="G36" i="12"/>
  <c r="I36" i="12"/>
  <c r="G37" i="12"/>
  <c r="I37" i="12"/>
  <c r="G38" i="12"/>
  <c r="G124" i="12" s="1"/>
  <c r="I38" i="12"/>
  <c r="I124" i="12" s="1"/>
  <c r="G39" i="12"/>
  <c r="I39" i="12"/>
  <c r="I125" i="12" s="1"/>
  <c r="G40" i="12"/>
  <c r="H40" i="12" s="1"/>
  <c r="I40" i="12"/>
  <c r="G41" i="12"/>
  <c r="I41" i="12"/>
  <c r="G42" i="12"/>
  <c r="I42" i="12"/>
  <c r="G43" i="12"/>
  <c r="G129" i="12" s="1"/>
  <c r="I43" i="12"/>
  <c r="G44" i="12"/>
  <c r="G130" i="12" s="1"/>
  <c r="I44" i="12"/>
  <c r="G45" i="12"/>
  <c r="I45" i="12"/>
  <c r="I131" i="12" s="1"/>
  <c r="G46" i="12"/>
  <c r="I46" i="12"/>
  <c r="I132" i="12"/>
  <c r="G47" i="12"/>
  <c r="I47" i="12"/>
  <c r="G48" i="12"/>
  <c r="I48" i="12"/>
  <c r="G49" i="12"/>
  <c r="I49" i="12"/>
  <c r="G50" i="12"/>
  <c r="I50" i="12"/>
  <c r="G51" i="12"/>
  <c r="H51" i="12" s="1"/>
  <c r="I51" i="12"/>
  <c r="G52" i="12"/>
  <c r="H52" i="12" s="1"/>
  <c r="I52" i="12"/>
  <c r="G53" i="12"/>
  <c r="H53" i="12"/>
  <c r="I53" i="12"/>
  <c r="J53" i="12" s="1"/>
  <c r="G54" i="12"/>
  <c r="I54" i="12"/>
  <c r="G55" i="12"/>
  <c r="H55" i="12" s="1"/>
  <c r="I55" i="12"/>
  <c r="G56" i="12"/>
  <c r="I56" i="12"/>
  <c r="G57" i="12"/>
  <c r="H57" i="12" s="1"/>
  <c r="I57" i="12"/>
  <c r="G58" i="12"/>
  <c r="H58" i="12" s="1"/>
  <c r="I58" i="12"/>
  <c r="I144" i="12" s="1"/>
  <c r="G59" i="12"/>
  <c r="I59" i="12"/>
  <c r="I145" i="12" s="1"/>
  <c r="G60" i="12"/>
  <c r="I60" i="12"/>
  <c r="G61" i="12"/>
  <c r="I61" i="12"/>
  <c r="G62" i="12"/>
  <c r="H62" i="12" s="1"/>
  <c r="I62" i="12"/>
  <c r="G63" i="12"/>
  <c r="H63" i="12" s="1"/>
  <c r="I63" i="12"/>
  <c r="G64" i="12"/>
  <c r="H64" i="12" s="1"/>
  <c r="I64" i="12"/>
  <c r="I150" i="12" s="1"/>
  <c r="G65" i="12"/>
  <c r="I65" i="12"/>
  <c r="G66" i="12"/>
  <c r="H66" i="12" s="1"/>
  <c r="I66" i="12"/>
  <c r="G67" i="12"/>
  <c r="H67" i="12" s="1"/>
  <c r="I67" i="12"/>
  <c r="G68" i="12"/>
  <c r="H68" i="12" s="1"/>
  <c r="I68" i="12"/>
  <c r="J68" i="12" s="1"/>
  <c r="G69" i="12"/>
  <c r="H69" i="12" s="1"/>
  <c r="I69" i="12"/>
  <c r="J69" i="12" s="1"/>
  <c r="G70" i="12"/>
  <c r="I70" i="12"/>
  <c r="I156" i="12" s="1"/>
  <c r="G71" i="12"/>
  <c r="I71" i="12"/>
  <c r="G72" i="12"/>
  <c r="H72" i="12" s="1"/>
  <c r="I72" i="12"/>
  <c r="I158" i="12"/>
  <c r="G73" i="12"/>
  <c r="H73" i="12"/>
  <c r="I73" i="12"/>
  <c r="I159" i="12" s="1"/>
  <c r="G74" i="12"/>
  <c r="G160" i="12" s="1"/>
  <c r="I74" i="12"/>
  <c r="G75" i="12"/>
  <c r="I75" i="12"/>
  <c r="I161" i="12" s="1"/>
  <c r="G76" i="12"/>
  <c r="H76" i="12" s="1"/>
  <c r="I76" i="12"/>
  <c r="J76" i="12" s="1"/>
  <c r="J162" i="12" s="1"/>
  <c r="G77" i="12"/>
  <c r="G163" i="12" s="1"/>
  <c r="I77" i="12"/>
  <c r="G78" i="12"/>
  <c r="H78" i="12"/>
  <c r="H164" i="12" s="1"/>
  <c r="I78" i="12"/>
  <c r="G79" i="12"/>
  <c r="I79" i="12"/>
  <c r="I165" i="12" s="1"/>
  <c r="G80" i="12"/>
  <c r="J80" i="12" s="1"/>
  <c r="J166" i="12" s="1"/>
  <c r="I80" i="12"/>
  <c r="G81" i="12"/>
  <c r="H81" i="12" s="1"/>
  <c r="I81" i="12"/>
  <c r="G82" i="12"/>
  <c r="I82" i="12"/>
  <c r="I168" i="12"/>
  <c r="G83" i="12"/>
  <c r="H83" i="12"/>
  <c r="H169" i="12" s="1"/>
  <c r="I83" i="12"/>
  <c r="G84" i="12"/>
  <c r="I84" i="12"/>
  <c r="G85" i="12"/>
  <c r="G171" i="12"/>
  <c r="I85" i="12"/>
  <c r="J85" i="12" s="1"/>
  <c r="I171" i="12"/>
  <c r="G86" i="12"/>
  <c r="H86" i="12" s="1"/>
  <c r="H172" i="12" s="1"/>
  <c r="I86" i="12"/>
  <c r="I172" i="12" s="1"/>
  <c r="G4" i="11"/>
  <c r="H4" i="11" s="1"/>
  <c r="I4" i="11"/>
  <c r="G5" i="11"/>
  <c r="H5" i="11" s="1"/>
  <c r="I5" i="11"/>
  <c r="G6" i="11"/>
  <c r="H6" i="11" s="1"/>
  <c r="I6" i="11"/>
  <c r="G7" i="11"/>
  <c r="H7" i="11" s="1"/>
  <c r="I7" i="11"/>
  <c r="J7" i="11" s="1"/>
  <c r="G8" i="11"/>
  <c r="H8" i="11" s="1"/>
  <c r="I8" i="11"/>
  <c r="G9" i="11"/>
  <c r="I9" i="11"/>
  <c r="G10" i="11"/>
  <c r="H10" i="11" s="1"/>
  <c r="I10" i="11"/>
  <c r="G11" i="11"/>
  <c r="G49" i="11" s="1"/>
  <c r="I11" i="11"/>
  <c r="J11" i="11" s="1"/>
  <c r="G12" i="11"/>
  <c r="J12" i="11" s="1"/>
  <c r="I12" i="11"/>
  <c r="G13" i="11"/>
  <c r="G51" i="11" s="1"/>
  <c r="I13" i="11"/>
  <c r="G14" i="11"/>
  <c r="I14" i="11"/>
  <c r="G15" i="11"/>
  <c r="G53" i="11" s="1"/>
  <c r="I15" i="11"/>
  <c r="I53" i="11" s="1"/>
  <c r="G16" i="11"/>
  <c r="H16" i="11" s="1"/>
  <c r="I16" i="11"/>
  <c r="G17" i="11"/>
  <c r="I17" i="11"/>
  <c r="G18" i="11"/>
  <c r="H18" i="11" s="1"/>
  <c r="I18" i="11"/>
  <c r="G19" i="11"/>
  <c r="H19" i="11" s="1"/>
  <c r="I19" i="11"/>
  <c r="I57" i="11"/>
  <c r="G20" i="11"/>
  <c r="H20" i="11" s="1"/>
  <c r="I20" i="11"/>
  <c r="G21" i="11"/>
  <c r="G59" i="11" s="1"/>
  <c r="J21" i="11"/>
  <c r="I21" i="11"/>
  <c r="I59" i="11" s="1"/>
  <c r="G22" i="11"/>
  <c r="I22" i="11"/>
  <c r="I60" i="11"/>
  <c r="G23" i="11"/>
  <c r="H23" i="11" s="1"/>
  <c r="I23" i="11"/>
  <c r="G24" i="11"/>
  <c r="I24" i="11"/>
  <c r="I62" i="11" s="1"/>
  <c r="G25" i="11"/>
  <c r="H25" i="11" s="1"/>
  <c r="I25" i="11"/>
  <c r="G26" i="11"/>
  <c r="G64" i="11" s="1"/>
  <c r="I26" i="11"/>
  <c r="G27" i="11"/>
  <c r="G65" i="11" s="1"/>
  <c r="I27" i="11"/>
  <c r="G28" i="11"/>
  <c r="I28" i="11"/>
  <c r="G29" i="11"/>
  <c r="I29" i="11"/>
  <c r="G30" i="11"/>
  <c r="I30" i="11"/>
  <c r="G31" i="11"/>
  <c r="I31" i="11"/>
  <c r="G32" i="11"/>
  <c r="I32" i="11"/>
  <c r="J32" i="11" s="1"/>
  <c r="G33" i="11"/>
  <c r="G71" i="11" s="1"/>
  <c r="I33" i="11"/>
  <c r="G34" i="11"/>
  <c r="H34" i="11" s="1"/>
  <c r="I34" i="11"/>
  <c r="G35" i="11"/>
  <c r="I35" i="11"/>
  <c r="G36" i="11"/>
  <c r="I36" i="11"/>
  <c r="I74" i="11" s="1"/>
  <c r="G37" i="11"/>
  <c r="I37" i="11"/>
  <c r="G38" i="11"/>
  <c r="H38" i="11" s="1"/>
  <c r="I38" i="11"/>
  <c r="G4" i="13"/>
  <c r="I4" i="13"/>
  <c r="G5" i="13"/>
  <c r="I5" i="13"/>
  <c r="G6" i="13"/>
  <c r="H6" i="13"/>
  <c r="I6" i="13"/>
  <c r="G7" i="13"/>
  <c r="H7" i="13" s="1"/>
  <c r="I7" i="13"/>
  <c r="G8" i="13"/>
  <c r="J8" i="13" s="1"/>
  <c r="I8" i="13"/>
  <c r="G9" i="13"/>
  <c r="I9" i="13"/>
  <c r="G10" i="13"/>
  <c r="H10" i="13" s="1"/>
  <c r="I10" i="13"/>
  <c r="G11" i="13"/>
  <c r="I11" i="13"/>
  <c r="G12" i="13"/>
  <c r="I12" i="13"/>
  <c r="G13" i="13"/>
  <c r="H13" i="13" s="1"/>
  <c r="I13" i="13"/>
  <c r="G14" i="13"/>
  <c r="I14" i="13"/>
  <c r="G15" i="13"/>
  <c r="I15" i="13"/>
  <c r="G16" i="13"/>
  <c r="H16" i="13" s="1"/>
  <c r="I16" i="13"/>
  <c r="G17" i="13"/>
  <c r="G109" i="13" s="1"/>
  <c r="I17" i="13"/>
  <c r="I103" i="13"/>
  <c r="G18" i="13"/>
  <c r="I18" i="13"/>
  <c r="I104" i="13" s="1"/>
  <c r="G19" i="13"/>
  <c r="I19" i="13"/>
  <c r="G20" i="13"/>
  <c r="H20" i="13" s="1"/>
  <c r="I20" i="13"/>
  <c r="G21" i="13"/>
  <c r="H21" i="13" s="1"/>
  <c r="I21" i="13"/>
  <c r="I107" i="13" s="1"/>
  <c r="G22" i="13"/>
  <c r="H22" i="13" s="1"/>
  <c r="I22" i="13"/>
  <c r="I108" i="13" s="1"/>
  <c r="G23" i="13"/>
  <c r="I23" i="13"/>
  <c r="G24" i="13"/>
  <c r="I24" i="13"/>
  <c r="G25" i="13"/>
  <c r="I25" i="13"/>
  <c r="G26" i="13"/>
  <c r="I26" i="13"/>
  <c r="J26" i="13" s="1"/>
  <c r="G27" i="13"/>
  <c r="I27" i="13"/>
  <c r="G28" i="13"/>
  <c r="H28" i="13"/>
  <c r="I28" i="13"/>
  <c r="G29" i="13"/>
  <c r="I29" i="13"/>
  <c r="I115" i="13" s="1"/>
  <c r="G30" i="13"/>
  <c r="H30" i="13"/>
  <c r="I30" i="13"/>
  <c r="G31" i="13"/>
  <c r="G130" i="13" s="1"/>
  <c r="I31" i="13"/>
  <c r="G32" i="13"/>
  <c r="G118" i="13" s="1"/>
  <c r="I32" i="13"/>
  <c r="I118" i="13" s="1"/>
  <c r="G33" i="13"/>
  <c r="H33" i="13" s="1"/>
  <c r="I33" i="13"/>
  <c r="G34" i="13"/>
  <c r="I34" i="13"/>
  <c r="G35" i="13"/>
  <c r="G121" i="13" s="1"/>
  <c r="I35" i="13"/>
  <c r="I121" i="13"/>
  <c r="G36" i="13"/>
  <c r="H36" i="13" s="1"/>
  <c r="I36" i="13"/>
  <c r="J36" i="13" s="1"/>
  <c r="G37" i="13"/>
  <c r="I37" i="13"/>
  <c r="G38" i="13"/>
  <c r="I38" i="13"/>
  <c r="I124" i="13" s="1"/>
  <c r="G39" i="13"/>
  <c r="I39" i="13"/>
  <c r="G40" i="13"/>
  <c r="H40" i="13" s="1"/>
  <c r="I40" i="13"/>
  <c r="I126" i="13" s="1"/>
  <c r="G41" i="13"/>
  <c r="I41" i="13"/>
  <c r="G42" i="13"/>
  <c r="H42" i="13" s="1"/>
  <c r="I42" i="13"/>
  <c r="I128" i="13" s="1"/>
  <c r="G43" i="13"/>
  <c r="I43" i="13"/>
  <c r="G44" i="13"/>
  <c r="H44" i="13" s="1"/>
  <c r="I44" i="13"/>
  <c r="J44" i="13" s="1"/>
  <c r="G45" i="13"/>
  <c r="G131" i="13" s="1"/>
  <c r="I45" i="13"/>
  <c r="I131" i="13" s="1"/>
  <c r="G46" i="13"/>
  <c r="H46" i="13" s="1"/>
  <c r="I46" i="13"/>
  <c r="G47" i="13"/>
  <c r="I47" i="13"/>
  <c r="I133" i="13"/>
  <c r="G48" i="13"/>
  <c r="H48" i="13" s="1"/>
  <c r="I48" i="13"/>
  <c r="I134" i="13" s="1"/>
  <c r="G49" i="13"/>
  <c r="G135" i="13" s="1"/>
  <c r="I49" i="13"/>
  <c r="G50" i="13"/>
  <c r="H50" i="13" s="1"/>
  <c r="I50" i="13"/>
  <c r="I136" i="13" s="1"/>
  <c r="G51" i="13"/>
  <c r="G137" i="13" s="1"/>
  <c r="I51" i="13"/>
  <c r="I137" i="13" s="1"/>
  <c r="G52" i="13"/>
  <c r="I52" i="13"/>
  <c r="I138" i="13" s="1"/>
  <c r="G53" i="13"/>
  <c r="H53" i="13" s="1"/>
  <c r="I53" i="13"/>
  <c r="G54" i="13"/>
  <c r="J54" i="13" s="1"/>
  <c r="H54" i="13"/>
  <c r="I54" i="13"/>
  <c r="I140" i="13" s="1"/>
  <c r="G55" i="13"/>
  <c r="I55" i="13"/>
  <c r="I141" i="13" s="1"/>
  <c r="G56" i="13"/>
  <c r="H56" i="13" s="1"/>
  <c r="I56" i="13"/>
  <c r="G57" i="13"/>
  <c r="I57" i="13"/>
  <c r="G58" i="13"/>
  <c r="I58" i="13"/>
  <c r="G59" i="13"/>
  <c r="I59" i="13"/>
  <c r="I145" i="13"/>
  <c r="G60" i="13"/>
  <c r="I60" i="13"/>
  <c r="G61" i="13"/>
  <c r="G147" i="13" s="1"/>
  <c r="I61" i="13"/>
  <c r="G62" i="13"/>
  <c r="G148" i="13" s="1"/>
  <c r="I62" i="13"/>
  <c r="G63" i="13"/>
  <c r="I63" i="13"/>
  <c r="I149" i="13" s="1"/>
  <c r="G64" i="13"/>
  <c r="H64" i="13" s="1"/>
  <c r="I64" i="13"/>
  <c r="G65" i="13"/>
  <c r="I65" i="13"/>
  <c r="G66" i="13"/>
  <c r="I66" i="13"/>
  <c r="I152" i="13" s="1"/>
  <c r="G67" i="13"/>
  <c r="H67" i="13" s="1"/>
  <c r="I67" i="13"/>
  <c r="I153" i="13" s="1"/>
  <c r="G68" i="13"/>
  <c r="I68" i="13"/>
  <c r="G69" i="13"/>
  <c r="H69" i="13" s="1"/>
  <c r="I69" i="13"/>
  <c r="J69" i="13" s="1"/>
  <c r="G70" i="13"/>
  <c r="H70" i="13"/>
  <c r="I70" i="13"/>
  <c r="I156" i="13" s="1"/>
  <c r="G71" i="13"/>
  <c r="G157" i="13" s="1"/>
  <c r="I71" i="13"/>
  <c r="G72" i="13"/>
  <c r="I72" i="13"/>
  <c r="I158" i="13" s="1"/>
  <c r="G73" i="13"/>
  <c r="G170" i="13" s="1"/>
  <c r="I73" i="13"/>
  <c r="G74" i="13"/>
  <c r="I74" i="13"/>
  <c r="G75" i="13"/>
  <c r="I75" i="13"/>
  <c r="G76" i="13"/>
  <c r="H76" i="13" s="1"/>
  <c r="I76" i="13"/>
  <c r="G77" i="13"/>
  <c r="H77" i="13" s="1"/>
  <c r="I77" i="13"/>
  <c r="G78" i="13"/>
  <c r="I78" i="13"/>
  <c r="J78" i="13" s="1"/>
  <c r="G79" i="13"/>
  <c r="H79" i="13" s="1"/>
  <c r="I79" i="13"/>
  <c r="G80" i="13"/>
  <c r="I80" i="13"/>
  <c r="J80" i="13" s="1"/>
  <c r="G81" i="13"/>
  <c r="H81" i="13" s="1"/>
  <c r="I81" i="13"/>
  <c r="I167" i="13" s="1"/>
  <c r="G82" i="13"/>
  <c r="I82" i="13"/>
  <c r="I168" i="13" s="1"/>
  <c r="G83" i="13"/>
  <c r="J83" i="13" s="1"/>
  <c r="I83" i="13"/>
  <c r="G84" i="13"/>
  <c r="H84" i="13" s="1"/>
  <c r="I84" i="13"/>
  <c r="I170" i="13" s="1"/>
  <c r="G85" i="13"/>
  <c r="H85" i="13" s="1"/>
  <c r="I85" i="13"/>
  <c r="G86" i="13"/>
  <c r="I86" i="13"/>
  <c r="G4" i="10"/>
  <c r="I4" i="10"/>
  <c r="J4" i="10" s="1"/>
  <c r="G5" i="10"/>
  <c r="G35" i="10" s="1"/>
  <c r="H5" i="10"/>
  <c r="I5" i="10"/>
  <c r="G6" i="10"/>
  <c r="I6" i="10"/>
  <c r="G7" i="10"/>
  <c r="I7" i="10"/>
  <c r="G8" i="10"/>
  <c r="I8" i="10"/>
  <c r="J8" i="10" s="1"/>
  <c r="G9" i="10"/>
  <c r="I9" i="10"/>
  <c r="I64" i="10" s="1"/>
  <c r="G10" i="10"/>
  <c r="I10" i="10"/>
  <c r="G11" i="10"/>
  <c r="I11" i="10"/>
  <c r="G12" i="10"/>
  <c r="G42" i="10" s="1"/>
  <c r="I12" i="10"/>
  <c r="J12" i="10" s="1"/>
  <c r="G13" i="10"/>
  <c r="H13" i="10" s="1"/>
  <c r="I13" i="10"/>
  <c r="G14" i="10"/>
  <c r="H14" i="10" s="1"/>
  <c r="I14" i="10"/>
  <c r="G15" i="10"/>
  <c r="I15" i="10"/>
  <c r="J15" i="10" s="1"/>
  <c r="G16" i="10"/>
  <c r="H16" i="10" s="1"/>
  <c r="I16" i="10"/>
  <c r="I46" i="10" s="1"/>
  <c r="G17" i="10"/>
  <c r="H17" i="10" s="1"/>
  <c r="I17" i="10"/>
  <c r="G18" i="10"/>
  <c r="I18" i="10"/>
  <c r="G19" i="10"/>
  <c r="I19" i="10"/>
  <c r="G20" i="10"/>
  <c r="H20" i="10" s="1"/>
  <c r="I20" i="10"/>
  <c r="I50" i="10"/>
  <c r="G21" i="10"/>
  <c r="I21" i="10"/>
  <c r="G22" i="10"/>
  <c r="I22" i="10"/>
  <c r="I52" i="10" s="1"/>
  <c r="G23" i="10"/>
  <c r="I23" i="10"/>
  <c r="I53" i="10" s="1"/>
  <c r="G24" i="10"/>
  <c r="H24" i="10" s="1"/>
  <c r="I24" i="10"/>
  <c r="I54" i="10" s="1"/>
  <c r="G25" i="10"/>
  <c r="I25" i="10"/>
  <c r="G26" i="10"/>
  <c r="H26" i="10" s="1"/>
  <c r="I26" i="10"/>
  <c r="I56" i="10" s="1"/>
  <c r="G27" i="10"/>
  <c r="H27" i="10" s="1"/>
  <c r="I27" i="10"/>
  <c r="G28" i="10"/>
  <c r="I28" i="10"/>
  <c r="I58" i="10" s="1"/>
  <c r="G29" i="10"/>
  <c r="H29" i="10" s="1"/>
  <c r="I29" i="10"/>
  <c r="I59" i="10"/>
  <c r="G30" i="10"/>
  <c r="H30" i="10" s="1"/>
  <c r="I30" i="10"/>
  <c r="I60" i="10" s="1"/>
  <c r="G31" i="10"/>
  <c r="H31" i="10"/>
  <c r="I31" i="10"/>
  <c r="J31" i="10" s="1"/>
  <c r="J61" i="10" s="1"/>
  <c r="I3" i="12"/>
  <c r="I89" i="12" s="1"/>
  <c r="G3" i="12"/>
  <c r="I3" i="11"/>
  <c r="G3" i="11"/>
  <c r="G43" i="11" s="1"/>
  <c r="I3" i="13"/>
  <c r="G3" i="13"/>
  <c r="H3" i="13" s="1"/>
  <c r="H89" i="13" s="1"/>
  <c r="I3" i="10"/>
  <c r="G3" i="10"/>
  <c r="J3" i="10" s="1"/>
  <c r="H21" i="11"/>
  <c r="H59" i="11" s="1"/>
  <c r="I122" i="13"/>
  <c r="H23" i="13"/>
  <c r="H28" i="11"/>
  <c r="I45" i="11"/>
  <c r="H56" i="12"/>
  <c r="H26" i="12"/>
  <c r="G84" i="15"/>
  <c r="G6" i="15"/>
  <c r="J6" i="15"/>
  <c r="H32" i="19"/>
  <c r="H28" i="19"/>
  <c r="H24" i="19"/>
  <c r="H96" i="19" s="1"/>
  <c r="H22" i="19"/>
  <c r="H94" i="19" s="1"/>
  <c r="H20" i="19"/>
  <c r="H16" i="19"/>
  <c r="H12" i="19"/>
  <c r="H8" i="19"/>
  <c r="H6" i="19"/>
  <c r="B125" i="15"/>
  <c r="H70" i="18"/>
  <c r="H29" i="18"/>
  <c r="H83" i="18" s="1"/>
  <c r="H25" i="18"/>
  <c r="H23" i="18"/>
  <c r="H19" i="18"/>
  <c r="H73" i="18" s="1"/>
  <c r="H15" i="18"/>
  <c r="H69" i="18" s="1"/>
  <c r="H11" i="18"/>
  <c r="H65" i="18" s="1"/>
  <c r="H7" i="18"/>
  <c r="H61" i="18" s="1"/>
  <c r="H27" i="17"/>
  <c r="G27" i="17"/>
  <c r="G25" i="17"/>
  <c r="H4" i="20"/>
  <c r="H76" i="15"/>
  <c r="H74" i="15"/>
  <c r="H73" i="15"/>
  <c r="H42" i="15"/>
  <c r="H41" i="15"/>
  <c r="H121" i="15"/>
  <c r="H120" i="15"/>
  <c r="H118" i="15"/>
  <c r="H111" i="15"/>
  <c r="H109" i="15"/>
  <c r="H108" i="15"/>
  <c r="H96" i="15"/>
  <c r="H95" i="15"/>
  <c r="H86" i="15"/>
  <c r="H83" i="15"/>
  <c r="H71" i="15"/>
  <c r="H70" i="15"/>
  <c r="H58" i="15"/>
  <c r="H56" i="15"/>
  <c r="H47" i="15"/>
  <c r="H46" i="15"/>
  <c r="H45" i="15"/>
  <c r="H30" i="15"/>
  <c r="H7" i="15"/>
  <c r="H5" i="15"/>
  <c r="H136" i="15" s="1"/>
  <c r="G123" i="15"/>
  <c r="H123" i="15" s="1"/>
  <c r="G93" i="19"/>
  <c r="G83" i="18"/>
  <c r="G69" i="18"/>
  <c r="H26" i="18"/>
  <c r="H16" i="17"/>
  <c r="H22" i="17"/>
  <c r="G24" i="17"/>
  <c r="B44" i="17"/>
  <c r="B49" i="17" s="1"/>
  <c r="H41" i="13"/>
  <c r="H37" i="13"/>
  <c r="H5" i="13"/>
  <c r="H91" i="13" s="1"/>
  <c r="BK64" i="9"/>
  <c r="BL64" i="9"/>
  <c r="BJ64" i="9"/>
  <c r="AW64" i="9"/>
  <c r="BA64" i="9" s="1"/>
  <c r="BF64" i="9"/>
  <c r="BI64" i="9"/>
  <c r="G136" i="13"/>
  <c r="H6" i="10"/>
  <c r="H13" i="11"/>
  <c r="G59" i="10"/>
  <c r="H26" i="13"/>
  <c r="G70" i="11"/>
  <c r="H85" i="12"/>
  <c r="H7" i="10"/>
  <c r="H5" i="12"/>
  <c r="H91" i="12" s="1"/>
  <c r="BE64" i="9"/>
  <c r="BH64" i="9"/>
  <c r="BL271" i="15"/>
  <c r="BL273" i="15"/>
  <c r="BL274" i="15"/>
  <c r="BL275" i="15"/>
  <c r="BF62" i="9"/>
  <c r="AW60" i="9"/>
  <c r="BF60" i="9"/>
  <c r="BI60" i="9"/>
  <c r="AX76" i="19"/>
  <c r="AW76" i="19"/>
  <c r="BF76" i="19"/>
  <c r="BF148" i="19" s="1"/>
  <c r="AW84" i="18"/>
  <c r="BA84" i="18" s="1"/>
  <c r="BI84" i="18"/>
  <c r="AV84" i="18"/>
  <c r="BF83" i="18"/>
  <c r="BI83" i="18"/>
  <c r="AX82" i="18"/>
  <c r="BJ82" i="18"/>
  <c r="BF82" i="18"/>
  <c r="BI82" i="18"/>
  <c r="AV82" i="18"/>
  <c r="BI81" i="18"/>
  <c r="AW80" i="18"/>
  <c r="AX79" i="18"/>
  <c r="BF79" i="18"/>
  <c r="AX78" i="18"/>
  <c r="AW77" i="18"/>
  <c r="BA77" i="18" s="1"/>
  <c r="BI77" i="18"/>
  <c r="BF76" i="18"/>
  <c r="BI76" i="18"/>
  <c r="AW75" i="18"/>
  <c r="BI75" i="18"/>
  <c r="BF74" i="18"/>
  <c r="BI74" i="18"/>
  <c r="BJ73" i="18"/>
  <c r="AV73" i="18"/>
  <c r="BF72" i="18"/>
  <c r="BI72" i="18"/>
  <c r="AX71" i="18"/>
  <c r="BJ71" i="18"/>
  <c r="BJ70" i="18"/>
  <c r="BF70" i="18"/>
  <c r="BI70" i="18"/>
  <c r="AX69" i="18"/>
  <c r="BB69" i="18" s="1"/>
  <c r="BJ69" i="18"/>
  <c r="BF69" i="18"/>
  <c r="AX68" i="18"/>
  <c r="BB68" i="18" s="1"/>
  <c r="AW68" i="18"/>
  <c r="BI68" i="18"/>
  <c r="BJ67" i="18"/>
  <c r="AW67" i="18"/>
  <c r="BA67" i="18" s="1"/>
  <c r="BJ66" i="18"/>
  <c r="BF66" i="18"/>
  <c r="AW65" i="18"/>
  <c r="BF65" i="18"/>
  <c r="BI65" i="18"/>
  <c r="BJ64" i="18"/>
  <c r="BI64" i="18"/>
  <c r="BJ63" i="18"/>
  <c r="BF63" i="18"/>
  <c r="BI63" i="18"/>
  <c r="BJ60" i="18"/>
  <c r="BI60" i="18"/>
  <c r="AV60" i="18"/>
  <c r="AX59" i="18"/>
  <c r="AW59" i="18"/>
  <c r="AV59" i="18"/>
  <c r="AZ59" i="18" s="1"/>
  <c r="BJ33" i="17"/>
  <c r="AV33" i="17"/>
  <c r="AZ33" i="17" s="1"/>
  <c r="BF29" i="17"/>
  <c r="BF40" i="17" s="1"/>
  <c r="AX27" i="17"/>
  <c r="BI27" i="17"/>
  <c r="BK271" i="15"/>
  <c r="BK272" i="15"/>
  <c r="BK273" i="15"/>
  <c r="BD118" i="15"/>
  <c r="BE257" i="15"/>
  <c r="BE248" i="15"/>
  <c r="BE249" i="15"/>
  <c r="BE250" i="15"/>
  <c r="BD102" i="15"/>
  <c r="BE245" i="15"/>
  <c r="BD98" i="15"/>
  <c r="BE235" i="15"/>
  <c r="BE236" i="15"/>
  <c r="BE237" i="15"/>
  <c r="BE238" i="15"/>
  <c r="BD92" i="15"/>
  <c r="BE233" i="15"/>
  <c r="BD88" i="15"/>
  <c r="BE223" i="15"/>
  <c r="BE224" i="15"/>
  <c r="BE225" i="15"/>
  <c r="BE226" i="15"/>
  <c r="BD82" i="15"/>
  <c r="BE221" i="15"/>
  <c r="BD78" i="15"/>
  <c r="BE211" i="15"/>
  <c r="BE212" i="15"/>
  <c r="BE213" i="15"/>
  <c r="BE214" i="15"/>
  <c r="BD72" i="15"/>
  <c r="BE209" i="15"/>
  <c r="BD68" i="15"/>
  <c r="BE196" i="15"/>
  <c r="BD55" i="15"/>
  <c r="BE186" i="15"/>
  <c r="BE187" i="15"/>
  <c r="BE188" i="15"/>
  <c r="BE189" i="15"/>
  <c r="BD49" i="15"/>
  <c r="BB186" i="15"/>
  <c r="BB187" i="15"/>
  <c r="BB189" i="15"/>
  <c r="AZ186" i="15"/>
  <c r="AZ187" i="15"/>
  <c r="AZ189" i="15"/>
  <c r="AX186" i="15"/>
  <c r="AX187" i="15"/>
  <c r="AX188" i="15"/>
  <c r="AX189" i="15"/>
  <c r="AV186" i="15"/>
  <c r="AV187" i="15"/>
  <c r="AV188" i="15"/>
  <c r="AV189" i="15"/>
  <c r="BE184" i="15"/>
  <c r="BD45" i="15"/>
  <c r="BN180" i="15"/>
  <c r="BN181" i="15"/>
  <c r="BN182" i="15"/>
  <c r="BN183" i="15"/>
  <c r="BL180" i="15"/>
  <c r="BL181" i="15"/>
  <c r="BL182" i="15"/>
  <c r="BL183" i="15"/>
  <c r="BJ180" i="15"/>
  <c r="BJ181" i="15"/>
  <c r="BJ182" i="15"/>
  <c r="BJ183" i="15"/>
  <c r="BH180" i="15"/>
  <c r="BH181" i="15"/>
  <c r="BH182" i="15"/>
  <c r="BH183" i="15"/>
  <c r="BF180" i="15"/>
  <c r="BF181" i="15"/>
  <c r="BF182" i="15"/>
  <c r="BF183" i="15"/>
  <c r="BE176" i="15"/>
  <c r="BD39" i="15"/>
  <c r="BB174" i="15"/>
  <c r="AX174" i="15"/>
  <c r="AX175" i="15"/>
  <c r="AV175" i="15"/>
  <c r="AV176" i="15"/>
  <c r="BE172" i="15"/>
  <c r="BN169" i="15"/>
  <c r="BL168" i="15"/>
  <c r="BL169" i="15"/>
  <c r="BL170" i="15"/>
  <c r="BJ168" i="15"/>
  <c r="BJ169" i="15"/>
  <c r="BJ171" i="15"/>
  <c r="BH169" i="15"/>
  <c r="BF169" i="15"/>
  <c r="BE163" i="15"/>
  <c r="BE164" i="15"/>
  <c r="BE165" i="15"/>
  <c r="BB164" i="15"/>
  <c r="AZ162" i="15"/>
  <c r="AX163" i="15"/>
  <c r="AX164" i="15"/>
  <c r="AX165" i="15"/>
  <c r="AV162" i="15"/>
  <c r="BN156" i="15"/>
  <c r="BN158" i="15"/>
  <c r="BJ158" i="15"/>
  <c r="BJ159" i="15"/>
  <c r="BH156" i="15"/>
  <c r="BH158" i="15"/>
  <c r="BF156" i="15"/>
  <c r="BF158" i="15"/>
  <c r="AZ153" i="15"/>
  <c r="AV151" i="15"/>
  <c r="BN146" i="15"/>
  <c r="BH145" i="15"/>
  <c r="BF146" i="15"/>
  <c r="BB140" i="15"/>
  <c r="AV140" i="15"/>
  <c r="BN132" i="15"/>
  <c r="BN134" i="15"/>
  <c r="BL132" i="15"/>
  <c r="BL134" i="15"/>
  <c r="BJ132" i="15"/>
  <c r="BF134" i="15"/>
  <c r="BN66" i="9"/>
  <c r="BO62" i="9"/>
  <c r="AY62" i="9"/>
  <c r="BC62" i="9" s="1"/>
  <c r="BO60" i="9"/>
  <c r="G65" i="18"/>
  <c r="BN84" i="18"/>
  <c r="BO83" i="18"/>
  <c r="BO82" i="18"/>
  <c r="BH82" i="18"/>
  <c r="BN81" i="18"/>
  <c r="BN80" i="18"/>
  <c r="BN79" i="18"/>
  <c r="BN78" i="18"/>
  <c r="BH78" i="18"/>
  <c r="BN77" i="18"/>
  <c r="BN76" i="18"/>
  <c r="BN75" i="18"/>
  <c r="BH75" i="18"/>
  <c r="BN74" i="18"/>
  <c r="BO74" i="18"/>
  <c r="BB74" i="18"/>
  <c r="BB102" i="18" s="1"/>
  <c r="BO73" i="18"/>
  <c r="BH73" i="18"/>
  <c r="BN71" i="18"/>
  <c r="BO71" i="18"/>
  <c r="BO70" i="18"/>
  <c r="BO69" i="18"/>
  <c r="BO68" i="18"/>
  <c r="BN66" i="18"/>
  <c r="BO66" i="18"/>
  <c r="BH66" i="18"/>
  <c r="AY65" i="18"/>
  <c r="BH65" i="18"/>
  <c r="BO64" i="18"/>
  <c r="BN63" i="18"/>
  <c r="BO63" i="18"/>
  <c r="BH63" i="18"/>
  <c r="BN62" i="18"/>
  <c r="AY60" i="18"/>
  <c r="BN59" i="18"/>
  <c r="BO59" i="18"/>
  <c r="BH59" i="18"/>
  <c r="BN58" i="18"/>
  <c r="BO33" i="17"/>
  <c r="BN30" i="17"/>
  <c r="BN41" i="17" s="1"/>
  <c r="BO25" i="17"/>
  <c r="BN24" i="17"/>
  <c r="BK275" i="15"/>
  <c r="BO124" i="15"/>
  <c r="BO123" i="15"/>
  <c r="I126" i="15"/>
  <c r="I62" i="15"/>
  <c r="AK202" i="15"/>
  <c r="D201" i="15"/>
  <c r="S200" i="15"/>
  <c r="F200" i="15"/>
  <c r="AM199" i="15"/>
  <c r="D163" i="15"/>
  <c r="D145" i="15"/>
  <c r="F133" i="15"/>
  <c r="D133" i="15"/>
  <c r="AQ275" i="15"/>
  <c r="AK275" i="15"/>
  <c r="W275" i="15"/>
  <c r="Q275" i="15"/>
  <c r="K275" i="15"/>
  <c r="AU274" i="15"/>
  <c r="AS274" i="15"/>
  <c r="AQ274" i="15"/>
  <c r="AO274" i="15"/>
  <c r="AM274" i="15"/>
  <c r="AK274" i="15"/>
  <c r="AI274" i="15"/>
  <c r="AG274" i="15"/>
  <c r="AE274" i="15"/>
  <c r="AC274" i="15"/>
  <c r="AA274" i="15"/>
  <c r="Y274" i="15"/>
  <c r="W274" i="15"/>
  <c r="U274" i="15"/>
  <c r="S274" i="15"/>
  <c r="Q274" i="15"/>
  <c r="O274" i="15"/>
  <c r="M274" i="15"/>
  <c r="AU273" i="15"/>
  <c r="AS273" i="15"/>
  <c r="AQ273" i="15"/>
  <c r="AO273" i="15"/>
  <c r="AM273" i="15"/>
  <c r="AK273" i="15"/>
  <c r="AI273" i="15"/>
  <c r="AG273" i="15"/>
  <c r="AE273" i="15"/>
  <c r="AC273" i="15"/>
  <c r="AA273" i="15"/>
  <c r="Y273" i="15"/>
  <c r="W273" i="15"/>
  <c r="U273" i="15"/>
  <c r="S273" i="15"/>
  <c r="Q273" i="15"/>
  <c r="M273" i="15"/>
  <c r="K273" i="15"/>
  <c r="AU272" i="15"/>
  <c r="AS272" i="15"/>
  <c r="AO272" i="15"/>
  <c r="AI272" i="15"/>
  <c r="AE272" i="15"/>
  <c r="Y272" i="15"/>
  <c r="U272" i="15"/>
  <c r="Q272" i="15"/>
  <c r="M272" i="15"/>
  <c r="AQ271" i="15"/>
  <c r="AK271" i="15"/>
  <c r="W271" i="15"/>
  <c r="Q271" i="15"/>
  <c r="K271" i="15"/>
  <c r="D242" i="15"/>
  <c r="F236" i="15"/>
  <c r="D236" i="15"/>
  <c r="D230" i="15"/>
  <c r="D224" i="15"/>
  <c r="D218" i="15"/>
  <c r="F206" i="15"/>
  <c r="D206" i="15"/>
  <c r="AW127" i="15"/>
  <c r="BA127" i="15" s="1"/>
  <c r="BI126" i="15"/>
  <c r="AV123" i="15"/>
  <c r="BB99" i="15"/>
  <c r="AZ94" i="15"/>
  <c r="AZ236" i="15" s="1"/>
  <c r="AZ84" i="15"/>
  <c r="BB79" i="15"/>
  <c r="BB218" i="15" s="1"/>
  <c r="BB69" i="15"/>
  <c r="BB206" i="15" s="1"/>
  <c r="BJ190" i="15"/>
  <c r="BH190" i="15"/>
  <c r="BF190" i="15"/>
  <c r="AZ184" i="15"/>
  <c r="AX184" i="15"/>
  <c r="AV184" i="15"/>
  <c r="BL178" i="15"/>
  <c r="BJ178" i="15"/>
  <c r="BH178" i="15"/>
  <c r="AX172" i="15"/>
  <c r="BN166" i="15"/>
  <c r="BJ166" i="15"/>
  <c r="BB26" i="15"/>
  <c r="AX160" i="15"/>
  <c r="BH154" i="15"/>
  <c r="BB148" i="15"/>
  <c r="AV148" i="15"/>
  <c r="BN142" i="15"/>
  <c r="BL142" i="15"/>
  <c r="BF142" i="15"/>
  <c r="BF268" i="15"/>
  <c r="AX268" i="15"/>
  <c r="BN267" i="15"/>
  <c r="AX266" i="15"/>
  <c r="BN262" i="15"/>
  <c r="BF262" i="15"/>
  <c r="BN261" i="15"/>
  <c r="BF261" i="15"/>
  <c r="AX261" i="15"/>
  <c r="BN260" i="15"/>
  <c r="BF260" i="15"/>
  <c r="AX256" i="15"/>
  <c r="BN254" i="15"/>
  <c r="BF254" i="15"/>
  <c r="BN250" i="15"/>
  <c r="BJ250" i="15"/>
  <c r="BF250" i="15"/>
  <c r="AX250" i="15"/>
  <c r="BJ249" i="15"/>
  <c r="AX249" i="15"/>
  <c r="BN248" i="15"/>
  <c r="BJ248" i="15"/>
  <c r="BF248" i="15"/>
  <c r="AX248" i="15"/>
  <c r="BN244" i="15"/>
  <c r="BJ244" i="15"/>
  <c r="BF244" i="15"/>
  <c r="BB244" i="15"/>
  <c r="AX244" i="15"/>
  <c r="BN243" i="15"/>
  <c r="BJ243" i="15"/>
  <c r="BF243" i="15"/>
  <c r="AX243" i="15"/>
  <c r="BN242" i="15"/>
  <c r="BJ242" i="15"/>
  <c r="BF242" i="15"/>
  <c r="BB242" i="15"/>
  <c r="AX242" i="15"/>
  <c r="BN238" i="15"/>
  <c r="BJ238" i="15"/>
  <c r="BF238" i="15"/>
  <c r="BB238" i="15"/>
  <c r="AX238" i="15"/>
  <c r="BN237" i="15"/>
  <c r="BJ237" i="15"/>
  <c r="BF237" i="15"/>
  <c r="BB237" i="15"/>
  <c r="AX237" i="15"/>
  <c r="BN236" i="15"/>
  <c r="BJ236" i="15"/>
  <c r="BF236" i="15"/>
  <c r="BB236" i="15"/>
  <c r="AX236" i="15"/>
  <c r="BN232" i="15"/>
  <c r="BJ232" i="15"/>
  <c r="BF232" i="15"/>
  <c r="BB232" i="15"/>
  <c r="AX232" i="15"/>
  <c r="BN231" i="15"/>
  <c r="BJ231" i="15"/>
  <c r="BF231" i="15"/>
  <c r="AX231" i="15"/>
  <c r="BN230" i="15"/>
  <c r="BJ230" i="15"/>
  <c r="BF230" i="15"/>
  <c r="AX230" i="15"/>
  <c r="BN226" i="15"/>
  <c r="BJ226" i="15"/>
  <c r="BF226" i="15"/>
  <c r="AX226" i="15"/>
  <c r="BN225" i="15"/>
  <c r="BJ225" i="15"/>
  <c r="BF225" i="15"/>
  <c r="AX225" i="15"/>
  <c r="BN224" i="15"/>
  <c r="BJ224" i="15"/>
  <c r="BF224" i="15"/>
  <c r="AX224" i="15"/>
  <c r="BN220" i="15"/>
  <c r="BJ220" i="15"/>
  <c r="BF220" i="15"/>
  <c r="BB220" i="15"/>
  <c r="AX220" i="15"/>
  <c r="BN219" i="15"/>
  <c r="BJ219" i="15"/>
  <c r="BF219" i="15"/>
  <c r="BB219" i="15"/>
  <c r="AX219" i="15"/>
  <c r="BN218" i="15"/>
  <c r="BJ218" i="15"/>
  <c r="BF218" i="15"/>
  <c r="AX218" i="15"/>
  <c r="BN214" i="15"/>
  <c r="BJ214" i="15"/>
  <c r="BF214" i="15"/>
  <c r="BB214" i="15"/>
  <c r="AX214" i="15"/>
  <c r="BN213" i="15"/>
  <c r="BJ213" i="15"/>
  <c r="BF213" i="15"/>
  <c r="AX213" i="15"/>
  <c r="BN212" i="15"/>
  <c r="BJ212" i="15"/>
  <c r="BF212" i="15"/>
  <c r="AX212" i="15"/>
  <c r="BN208" i="15"/>
  <c r="BJ208" i="15"/>
  <c r="BF208" i="15"/>
  <c r="BB208" i="15"/>
  <c r="AX208" i="15"/>
  <c r="BN207" i="15"/>
  <c r="BJ207" i="15"/>
  <c r="BF207" i="15"/>
  <c r="BB207" i="15"/>
  <c r="AX207" i="15"/>
  <c r="BN206" i="15"/>
  <c r="BJ206" i="15"/>
  <c r="BF206" i="15"/>
  <c r="AX206" i="15"/>
  <c r="BN195" i="15"/>
  <c r="BJ195" i="15"/>
  <c r="BF195" i="15"/>
  <c r="AX195" i="15"/>
  <c r="BN194" i="15"/>
  <c r="BJ194" i="15"/>
  <c r="BF194" i="15"/>
  <c r="AX194" i="15"/>
  <c r="BN193" i="15"/>
  <c r="BJ193" i="15"/>
  <c r="BF193" i="15"/>
  <c r="AX193" i="15"/>
  <c r="BJ63" i="9"/>
  <c r="AW63" i="9"/>
  <c r="BI63" i="9"/>
  <c r="AX61" i="9"/>
  <c r="AW61" i="9"/>
  <c r="BA61" i="9" s="1"/>
  <c r="BF61" i="9"/>
  <c r="BI61" i="9"/>
  <c r="BI137" i="9" s="1"/>
  <c r="AX111" i="19"/>
  <c r="BI111" i="19"/>
  <c r="BF110" i="19"/>
  <c r="AW110" i="19"/>
  <c r="BJ109" i="19"/>
  <c r="BJ146" i="19" s="1"/>
  <c r="BF109" i="19"/>
  <c r="BF108" i="19"/>
  <c r="AW108" i="19"/>
  <c r="AW145" i="19" s="1"/>
  <c r="AV108" i="19"/>
  <c r="BI108" i="19"/>
  <c r="BI107" i="19"/>
  <c r="BF106" i="19"/>
  <c r="BF143" i="19" s="1"/>
  <c r="AW106" i="19"/>
  <c r="AW143" i="19" s="1"/>
  <c r="BI106" i="19"/>
  <c r="AX105" i="19"/>
  <c r="BB105" i="19" s="1"/>
  <c r="BF105" i="19"/>
  <c r="BI104" i="19"/>
  <c r="BF103" i="19"/>
  <c r="BI103" i="19"/>
  <c r="BJ102" i="19"/>
  <c r="AV101" i="19"/>
  <c r="BI101" i="19"/>
  <c r="AV100" i="19"/>
  <c r="BI100" i="19"/>
  <c r="BJ99" i="19"/>
  <c r="BI99" i="19"/>
  <c r="AV98" i="19"/>
  <c r="BJ97" i="19"/>
  <c r="BJ134" i="19" s="1"/>
  <c r="AW97" i="19"/>
  <c r="BF97" i="19"/>
  <c r="BF96" i="19"/>
  <c r="BI96" i="19"/>
  <c r="AW95" i="19"/>
  <c r="AW132" i="19" s="1"/>
  <c r="BF95" i="19"/>
  <c r="BF132" i="19" s="1"/>
  <c r="AW94" i="19"/>
  <c r="BF94" i="19"/>
  <c r="BJ93" i="19"/>
  <c r="AW93" i="19"/>
  <c r="BF93" i="19"/>
  <c r="BJ92" i="19"/>
  <c r="BJ129" i="19" s="1"/>
  <c r="BI92" i="19"/>
  <c r="AV92" i="19"/>
  <c r="AX91" i="19"/>
  <c r="AW91" i="19"/>
  <c r="AW128" i="19" s="1"/>
  <c r="BF91" i="19"/>
  <c r="AW90" i="19"/>
  <c r="BF90" i="19"/>
  <c r="BI90" i="19"/>
  <c r="AV90" i="19"/>
  <c r="AX89" i="19"/>
  <c r="BJ89" i="19"/>
  <c r="BF89" i="19"/>
  <c r="BF126" i="19" s="1"/>
  <c r="BI89" i="19"/>
  <c r="BJ88" i="19"/>
  <c r="BJ125" i="19" s="1"/>
  <c r="BF88" i="19"/>
  <c r="BF125" i="19" s="1"/>
  <c r="BI88" i="19"/>
  <c r="AV88" i="19"/>
  <c r="AX87" i="19"/>
  <c r="AW87" i="19"/>
  <c r="AW124" i="19" s="1"/>
  <c r="BF87" i="19"/>
  <c r="BI87" i="19"/>
  <c r="AX86" i="19"/>
  <c r="BF86" i="19"/>
  <c r="BI86" i="19"/>
  <c r="BF85" i="19"/>
  <c r="BF122" i="19" s="1"/>
  <c r="BI85" i="19"/>
  <c r="AX84" i="19"/>
  <c r="BJ84" i="19"/>
  <c r="BJ121" i="19" s="1"/>
  <c r="AW84" i="19"/>
  <c r="BF84" i="19"/>
  <c r="BI84" i="19"/>
  <c r="AX83" i="19"/>
  <c r="BI83" i="19"/>
  <c r="BJ82" i="19"/>
  <c r="BJ119" i="19"/>
  <c r="AW82" i="19"/>
  <c r="AW119" i="19" s="1"/>
  <c r="BF82" i="19"/>
  <c r="BI82" i="19"/>
  <c r="AW81" i="19"/>
  <c r="BF81" i="19"/>
  <c r="BF118" i="19" s="1"/>
  <c r="BI81" i="19"/>
  <c r="AV81" i="19"/>
  <c r="AW80" i="19"/>
  <c r="AW117" i="19" s="1"/>
  <c r="BI80" i="19"/>
  <c r="AX79" i="19"/>
  <c r="AX116" i="19" s="1"/>
  <c r="BF79" i="19"/>
  <c r="AX78" i="19"/>
  <c r="BJ78" i="19"/>
  <c r="AW78" i="19"/>
  <c r="AW115" i="19" s="1"/>
  <c r="BI78" i="19"/>
  <c r="AV78" i="19"/>
  <c r="AW77" i="19"/>
  <c r="BA77" i="19" s="1"/>
  <c r="BF77" i="19"/>
  <c r="BI77" i="19"/>
  <c r="BF62" i="18"/>
  <c r="BJ61" i="18"/>
  <c r="BF61" i="18"/>
  <c r="BI61" i="18"/>
  <c r="AX58" i="18"/>
  <c r="BB58" i="18" s="1"/>
  <c r="AW58" i="18"/>
  <c r="BF58" i="18"/>
  <c r="BF112" i="18" s="1"/>
  <c r="BI58" i="18"/>
  <c r="BI30" i="17"/>
  <c r="AX28" i="17"/>
  <c r="AX39" i="17" s="1"/>
  <c r="BI26" i="17"/>
  <c r="AX24" i="17"/>
  <c r="BJ24" i="17"/>
  <c r="AW24" i="17"/>
  <c r="BA24" i="17" s="1"/>
  <c r="BF24" i="17"/>
  <c r="BI24" i="17"/>
  <c r="AV24" i="17"/>
  <c r="BE266" i="15"/>
  <c r="BE263" i="15"/>
  <c r="BE253" i="15"/>
  <c r="BE254" i="15"/>
  <c r="BE255" i="15"/>
  <c r="BE251" i="15"/>
  <c r="BE241" i="15"/>
  <c r="BE242" i="15"/>
  <c r="BE243" i="15"/>
  <c r="BE244" i="15"/>
  <c r="BD97" i="15"/>
  <c r="BE239" i="15"/>
  <c r="BD93" i="15"/>
  <c r="BD235" i="15" s="1"/>
  <c r="BE229" i="15"/>
  <c r="BE230" i="15"/>
  <c r="BE231" i="15"/>
  <c r="BE232" i="15"/>
  <c r="BD87" i="15"/>
  <c r="BD229" i="15" s="1"/>
  <c r="BE227" i="15"/>
  <c r="BD83" i="15"/>
  <c r="BE217" i="15"/>
  <c r="BE218" i="15"/>
  <c r="BE219" i="15"/>
  <c r="BE220" i="15"/>
  <c r="BD77" i="15"/>
  <c r="BE215" i="15"/>
  <c r="BD73" i="15"/>
  <c r="BE205" i="15"/>
  <c r="BE206" i="15"/>
  <c r="BE207" i="15"/>
  <c r="BE208" i="15"/>
  <c r="BD67" i="15"/>
  <c r="BE192" i="15"/>
  <c r="BE193" i="15"/>
  <c r="BE194" i="15"/>
  <c r="BE195" i="15"/>
  <c r="BD54" i="15"/>
  <c r="BE190" i="15"/>
  <c r="BD50" i="15"/>
  <c r="BN186" i="15"/>
  <c r="BN187" i="15"/>
  <c r="BN188" i="15"/>
  <c r="BN189" i="15"/>
  <c r="BL186" i="15"/>
  <c r="BL187" i="15"/>
  <c r="BL188" i="15"/>
  <c r="BL189" i="15"/>
  <c r="BJ186" i="15"/>
  <c r="BJ187" i="15"/>
  <c r="BJ188" i="15"/>
  <c r="BJ189" i="15"/>
  <c r="BH186" i="15"/>
  <c r="BH187" i="15"/>
  <c r="BH188" i="15"/>
  <c r="BH189" i="15"/>
  <c r="BF186" i="15"/>
  <c r="BF187" i="15"/>
  <c r="BF188" i="15"/>
  <c r="BF189" i="15"/>
  <c r="BE180" i="15"/>
  <c r="BE181" i="15"/>
  <c r="BE182" i="15"/>
  <c r="BE183" i="15"/>
  <c r="BD44" i="15"/>
  <c r="BB181" i="15"/>
  <c r="BB183" i="15"/>
  <c r="AZ181" i="15"/>
  <c r="AZ183" i="15"/>
  <c r="AX180" i="15"/>
  <c r="AX181" i="15"/>
  <c r="AX182" i="15"/>
  <c r="AX183" i="15"/>
  <c r="AV180" i="15"/>
  <c r="AV181" i="15"/>
  <c r="AV182" i="15"/>
  <c r="AV183" i="15"/>
  <c r="BN176" i="15"/>
  <c r="BN177" i="15"/>
  <c r="BL174" i="15"/>
  <c r="BL175" i="15"/>
  <c r="BL176" i="15"/>
  <c r="BL177" i="15"/>
  <c r="BJ175" i="15"/>
  <c r="BJ176" i="15"/>
  <c r="BJ177" i="15"/>
  <c r="BH174" i="15"/>
  <c r="BF176" i="15"/>
  <c r="BF177" i="15"/>
  <c r="BE168" i="15"/>
  <c r="BE169" i="15"/>
  <c r="BB168" i="15"/>
  <c r="AX168" i="15"/>
  <c r="AX169" i="15"/>
  <c r="AX170" i="15"/>
  <c r="AX171" i="15"/>
  <c r="AV171" i="15"/>
  <c r="BL163" i="15"/>
  <c r="BL165" i="15"/>
  <c r="BJ165" i="15"/>
  <c r="BH163" i="15"/>
  <c r="BH165" i="15"/>
  <c r="BF163" i="15"/>
  <c r="AZ159" i="15"/>
  <c r="AX157" i="15"/>
  <c r="AX158" i="15"/>
  <c r="AV156" i="15"/>
  <c r="AV157" i="15"/>
  <c r="AV158" i="15"/>
  <c r="AV159" i="15"/>
  <c r="BL150" i="15"/>
  <c r="BL151" i="15"/>
  <c r="BJ150" i="15"/>
  <c r="BJ151" i="15"/>
  <c r="BJ153" i="15"/>
  <c r="BH150" i="15"/>
  <c r="BH151" i="15"/>
  <c r="BH152" i="15"/>
  <c r="BE144" i="15"/>
  <c r="AV144" i="15"/>
  <c r="AV146" i="15"/>
  <c r="BE142" i="15"/>
  <c r="BN139" i="15"/>
  <c r="BN141" i="15"/>
  <c r="BL139" i="15"/>
  <c r="BL141" i="15"/>
  <c r="BH139" i="15"/>
  <c r="BH140" i="15"/>
  <c r="BH141" i="15"/>
  <c r="BF140" i="15"/>
  <c r="BE132" i="15"/>
  <c r="BE133" i="15"/>
  <c r="BE134" i="15"/>
  <c r="AX132" i="15"/>
  <c r="BN63" i="9"/>
  <c r="BA63" i="9"/>
  <c r="AQ66" i="9"/>
  <c r="BK66" i="9" s="1"/>
  <c r="BN62" i="9"/>
  <c r="W66" i="9"/>
  <c r="U66" i="9"/>
  <c r="O66" i="9"/>
  <c r="BH62" i="9"/>
  <c r="BN61" i="9"/>
  <c r="BH61" i="9"/>
  <c r="BN60" i="9"/>
  <c r="BH60" i="9"/>
  <c r="BH137" i="9" s="1"/>
  <c r="H117" i="15"/>
  <c r="H107" i="15"/>
  <c r="H253" i="15" s="1"/>
  <c r="H98" i="15"/>
  <c r="H97" i="15"/>
  <c r="H92" i="15"/>
  <c r="H88" i="15"/>
  <c r="H67" i="15"/>
  <c r="H54" i="15"/>
  <c r="H50" i="15"/>
  <c r="H34" i="15"/>
  <c r="H15" i="15"/>
  <c r="H14" i="15"/>
  <c r="H102" i="15"/>
  <c r="H72" i="15"/>
  <c r="H9" i="15"/>
  <c r="BN111" i="19"/>
  <c r="BO111" i="19"/>
  <c r="BO110" i="19"/>
  <c r="BH110" i="19"/>
  <c r="BN109" i="19"/>
  <c r="BO109" i="19"/>
  <c r="BO146" i="19" s="1"/>
  <c r="BL145" i="19"/>
  <c r="BN108" i="19"/>
  <c r="BL144" i="19"/>
  <c r="BO107" i="19"/>
  <c r="BH107" i="19"/>
  <c r="BL142" i="19"/>
  <c r="BH105" i="19"/>
  <c r="BH104" i="19"/>
  <c r="BL140" i="19"/>
  <c r="BN103" i="19"/>
  <c r="BH103" i="19"/>
  <c r="BN102" i="19"/>
  <c r="BH102" i="19"/>
  <c r="BO101" i="19"/>
  <c r="BO138" i="19" s="1"/>
  <c r="AZ101" i="19"/>
  <c r="BO100" i="19"/>
  <c r="BO137" i="19" s="1"/>
  <c r="BH100" i="19"/>
  <c r="BN99" i="19"/>
  <c r="BH99" i="19"/>
  <c r="BO98" i="19"/>
  <c r="BO135" i="19" s="1"/>
  <c r="BL134" i="19"/>
  <c r="BN97" i="19"/>
  <c r="BO97" i="19"/>
  <c r="BO134" i="19" s="1"/>
  <c r="BH97" i="19"/>
  <c r="BA97" i="19"/>
  <c r="BN96" i="19"/>
  <c r="BO96" i="19"/>
  <c r="BO133" i="19" s="1"/>
  <c r="BH96" i="19"/>
  <c r="BL132" i="19"/>
  <c r="BN95" i="19"/>
  <c r="BO95" i="19"/>
  <c r="BH95" i="19"/>
  <c r="BO94" i="19"/>
  <c r="BO131" i="19"/>
  <c r="BL130" i="19"/>
  <c r="BO93" i="19"/>
  <c r="BH93" i="19"/>
  <c r="BH130" i="19" s="1"/>
  <c r="BL129" i="19"/>
  <c r="BH92" i="19"/>
  <c r="BN91" i="19"/>
  <c r="BO91" i="19"/>
  <c r="BH91" i="19"/>
  <c r="BA91" i="19"/>
  <c r="BN90" i="19"/>
  <c r="BH90" i="19"/>
  <c r="BL126" i="19"/>
  <c r="BN89" i="19"/>
  <c r="BH89" i="19"/>
  <c r="BN88" i="19"/>
  <c r="BO88" i="19"/>
  <c r="BH88" i="19"/>
  <c r="BO87" i="19"/>
  <c r="BH87" i="19"/>
  <c r="BO86" i="19"/>
  <c r="BO123" i="19" s="1"/>
  <c r="BH86" i="19"/>
  <c r="BL122" i="19"/>
  <c r="BN85" i="19"/>
  <c r="BO85" i="19"/>
  <c r="BO122" i="19" s="1"/>
  <c r="AY85" i="19"/>
  <c r="BC85" i="19" s="1"/>
  <c r="BN84" i="19"/>
  <c r="BO84" i="19"/>
  <c r="BO121" i="19" s="1"/>
  <c r="BH83" i="19"/>
  <c r="BH120" i="19" s="1"/>
  <c r="BO82" i="19"/>
  <c r="BH81" i="19"/>
  <c r="BN80" i="19"/>
  <c r="BN79" i="19"/>
  <c r="BH79" i="19"/>
  <c r="BH116" i="19" s="1"/>
  <c r="BO78" i="19"/>
  <c r="BH78" i="19"/>
  <c r="BN77" i="19"/>
  <c r="BO77" i="19"/>
  <c r="BO114" i="19" s="1"/>
  <c r="AY77" i="19"/>
  <c r="BN76" i="19"/>
  <c r="BH76" i="19"/>
  <c r="AQ112" i="18"/>
  <c r="AK112" i="18"/>
  <c r="AD112" i="18"/>
  <c r="W112" i="18"/>
  <c r="Q112" i="18"/>
  <c r="P112" i="18"/>
  <c r="O112" i="18"/>
  <c r="N112" i="18"/>
  <c r="L112" i="18"/>
  <c r="K112" i="18"/>
  <c r="F112" i="18"/>
  <c r="AQ111" i="18"/>
  <c r="AK111" i="18"/>
  <c r="AD111" i="18"/>
  <c r="W111" i="18"/>
  <c r="U111" i="18"/>
  <c r="Q111" i="18"/>
  <c r="P111" i="18"/>
  <c r="O111" i="18"/>
  <c r="N111" i="18"/>
  <c r="L111" i="18"/>
  <c r="K111" i="18"/>
  <c r="F111" i="18"/>
  <c r="D111" i="18"/>
  <c r="AR110" i="18"/>
  <c r="AQ110" i="18"/>
  <c r="AD110" i="18"/>
  <c r="W110" i="18"/>
  <c r="P110" i="18"/>
  <c r="O110" i="18"/>
  <c r="N110" i="18"/>
  <c r="K110" i="18"/>
  <c r="D110" i="18"/>
  <c r="AQ109" i="18"/>
  <c r="W109" i="18"/>
  <c r="Q109" i="18"/>
  <c r="P109" i="18"/>
  <c r="L109" i="18"/>
  <c r="K109" i="18"/>
  <c r="AR108" i="18"/>
  <c r="AK108" i="18"/>
  <c r="AD108" i="18"/>
  <c r="P108" i="18"/>
  <c r="O108" i="18"/>
  <c r="N108" i="18"/>
  <c r="F108" i="18"/>
  <c r="D108" i="18"/>
  <c r="AQ107" i="18"/>
  <c r="AD107" i="18"/>
  <c r="U107" i="18"/>
  <c r="P107" i="18"/>
  <c r="O107" i="18"/>
  <c r="K107" i="18"/>
  <c r="E107" i="18"/>
  <c r="D107" i="18"/>
  <c r="AQ106" i="18"/>
  <c r="AK106" i="18"/>
  <c r="AD106" i="18"/>
  <c r="U106" i="18"/>
  <c r="Q106" i="18"/>
  <c r="P106" i="18"/>
  <c r="N106" i="18"/>
  <c r="L106" i="18"/>
  <c r="AK105" i="18"/>
  <c r="AD105" i="18"/>
  <c r="U105" i="18"/>
  <c r="Q105" i="18"/>
  <c r="N105" i="18"/>
  <c r="K105" i="18"/>
  <c r="AQ104" i="18"/>
  <c r="AD104" i="18"/>
  <c r="W104" i="18"/>
  <c r="Q104" i="18"/>
  <c r="P104" i="18"/>
  <c r="O104" i="18"/>
  <c r="L104" i="18"/>
  <c r="K104" i="18"/>
  <c r="F104" i="18"/>
  <c r="D104" i="18"/>
  <c r="AR103" i="18"/>
  <c r="AQ103" i="18"/>
  <c r="AK103" i="18"/>
  <c r="AD103" i="18"/>
  <c r="W103" i="18"/>
  <c r="U103" i="18"/>
  <c r="P103" i="18"/>
  <c r="O103" i="18"/>
  <c r="N103" i="18"/>
  <c r="L103" i="18"/>
  <c r="D103" i="18"/>
  <c r="C103" i="18"/>
  <c r="AD102" i="18"/>
  <c r="W102" i="18"/>
  <c r="Q102" i="18"/>
  <c r="P102" i="18"/>
  <c r="N102" i="18"/>
  <c r="L102" i="18"/>
  <c r="K102" i="18"/>
  <c r="E102" i="18"/>
  <c r="AQ101" i="18"/>
  <c r="AK101" i="18"/>
  <c r="U101" i="18"/>
  <c r="Q101" i="18"/>
  <c r="N101" i="18"/>
  <c r="L101" i="18"/>
  <c r="AQ100" i="18"/>
  <c r="AK100" i="18"/>
  <c r="AD100" i="18"/>
  <c r="W100" i="18"/>
  <c r="O100" i="18"/>
  <c r="N100" i="18"/>
  <c r="L100" i="18"/>
  <c r="K100" i="18"/>
  <c r="F100" i="18"/>
  <c r="D100" i="18"/>
  <c r="AR99" i="18"/>
  <c r="AD99" i="18"/>
  <c r="W99" i="18"/>
  <c r="U99" i="18"/>
  <c r="P99" i="18"/>
  <c r="O99" i="18"/>
  <c r="F99" i="18"/>
  <c r="AR98" i="18"/>
  <c r="AQ98" i="18"/>
  <c r="AK98" i="18"/>
  <c r="W98" i="18"/>
  <c r="Q98" i="18"/>
  <c r="P98" i="18"/>
  <c r="O98" i="18"/>
  <c r="L98" i="18"/>
  <c r="K98" i="18"/>
  <c r="D98" i="18"/>
  <c r="AQ97" i="18"/>
  <c r="AK97" i="18"/>
  <c r="AD97" i="18"/>
  <c r="W97" i="18"/>
  <c r="U97" i="18"/>
  <c r="Q97" i="18"/>
  <c r="P97" i="18"/>
  <c r="O97" i="18"/>
  <c r="N97" i="18"/>
  <c r="L97" i="18"/>
  <c r="K97" i="18"/>
  <c r="D97" i="18"/>
  <c r="AR96" i="18"/>
  <c r="AQ96" i="18"/>
  <c r="W96" i="18"/>
  <c r="U96" i="18"/>
  <c r="Q96" i="18"/>
  <c r="P96" i="18"/>
  <c r="O96" i="18"/>
  <c r="N96" i="18"/>
  <c r="K96" i="18"/>
  <c r="D96" i="18"/>
  <c r="AR95" i="18"/>
  <c r="AQ95" i="18"/>
  <c r="AD95" i="18"/>
  <c r="W95" i="18"/>
  <c r="P95" i="18"/>
  <c r="O95" i="18"/>
  <c r="N95" i="18"/>
  <c r="K95" i="18"/>
  <c r="D95" i="18"/>
  <c r="AQ94" i="18"/>
  <c r="AK94" i="18"/>
  <c r="W94" i="18"/>
  <c r="Q94" i="18"/>
  <c r="P94" i="18"/>
  <c r="O94" i="18"/>
  <c r="L94" i="18"/>
  <c r="K94" i="18"/>
  <c r="D94" i="18"/>
  <c r="AQ93" i="18"/>
  <c r="AK93" i="18"/>
  <c r="U93" i="18"/>
  <c r="Q93" i="18"/>
  <c r="P93" i="18"/>
  <c r="N93" i="18"/>
  <c r="L93" i="18"/>
  <c r="K93" i="18"/>
  <c r="AQ92" i="18"/>
  <c r="AQ117" i="18" s="1"/>
  <c r="AK92" i="18"/>
  <c r="AD92" i="18"/>
  <c r="W92" i="18"/>
  <c r="U92" i="18"/>
  <c r="Q92" i="18"/>
  <c r="P92" i="18"/>
  <c r="N92" i="18"/>
  <c r="L92" i="18"/>
  <c r="K92" i="18"/>
  <c r="K117" i="18" s="1"/>
  <c r="E92" i="18"/>
  <c r="C92" i="18"/>
  <c r="AR91" i="18"/>
  <c r="AD91" i="18"/>
  <c r="W91" i="18"/>
  <c r="W115" i="18" s="1"/>
  <c r="Q91" i="18"/>
  <c r="O91" i="18"/>
  <c r="N91" i="18"/>
  <c r="L91" i="18"/>
  <c r="K91" i="18"/>
  <c r="F91" i="18"/>
  <c r="E91" i="18"/>
  <c r="D91" i="18"/>
  <c r="C91" i="18"/>
  <c r="AD90" i="18"/>
  <c r="AD116" i="18" s="1"/>
  <c r="BO62" i="18"/>
  <c r="P90" i="18"/>
  <c r="P116" i="18" s="1"/>
  <c r="N90" i="18"/>
  <c r="N116" i="18" s="1"/>
  <c r="L90" i="18"/>
  <c r="L116" i="18" s="1"/>
  <c r="BO61" i="18"/>
  <c r="AQ88" i="18"/>
  <c r="AQ114" i="18" s="1"/>
  <c r="AK88" i="18"/>
  <c r="AK114" i="18" s="1"/>
  <c r="W88" i="18"/>
  <c r="W114" i="18" s="1"/>
  <c r="U88" i="18"/>
  <c r="U114" i="18" s="1"/>
  <c r="BH60" i="18"/>
  <c r="K88" i="18"/>
  <c r="K114" i="18" s="1"/>
  <c r="BC60" i="18"/>
  <c r="AQ87" i="18"/>
  <c r="AK87" i="18"/>
  <c r="AD87" i="18"/>
  <c r="U87" i="18"/>
  <c r="Q87" i="18"/>
  <c r="P87" i="18"/>
  <c r="N87" i="18"/>
  <c r="L87" i="18"/>
  <c r="D87" i="18"/>
  <c r="BO58" i="18"/>
  <c r="BO112" i="18" s="1"/>
  <c r="AY58" i="18"/>
  <c r="BO30" i="17"/>
  <c r="BM38" i="17"/>
  <c r="BM47" i="17" s="1"/>
  <c r="BN27" i="17"/>
  <c r="BM36" i="17"/>
  <c r="BH25" i="17"/>
  <c r="BO24" i="17"/>
  <c r="AY24" i="17"/>
  <c r="BC24" i="17" s="1"/>
  <c r="BO63" i="15"/>
  <c r="AR202" i="15"/>
  <c r="N200" i="15"/>
  <c r="R199" i="15"/>
  <c r="N198" i="15"/>
  <c r="I195" i="15"/>
  <c r="I194" i="15"/>
  <c r="I193" i="15"/>
  <c r="G193" i="15"/>
  <c r="I189" i="15"/>
  <c r="I188" i="15"/>
  <c r="I187" i="15"/>
  <c r="I183" i="15"/>
  <c r="G183" i="15"/>
  <c r="I182" i="15"/>
  <c r="G182" i="15"/>
  <c r="I181" i="15"/>
  <c r="G181" i="15"/>
  <c r="I175" i="15"/>
  <c r="I171" i="15"/>
  <c r="G171" i="15"/>
  <c r="I170" i="15"/>
  <c r="C169" i="15"/>
  <c r="E163" i="15"/>
  <c r="G159" i="15"/>
  <c r="I158" i="15"/>
  <c r="G158" i="15"/>
  <c r="C157" i="15"/>
  <c r="E151" i="15"/>
  <c r="G147" i="15"/>
  <c r="G146" i="15"/>
  <c r="G141" i="15"/>
  <c r="G139" i="15"/>
  <c r="I135" i="15"/>
  <c r="I133" i="15"/>
  <c r="C133" i="15"/>
  <c r="AR274" i="15"/>
  <c r="AJ274" i="15"/>
  <c r="AB274" i="15"/>
  <c r="T274" i="15"/>
  <c r="L274" i="15"/>
  <c r="C274" i="15"/>
  <c r="AN273" i="15"/>
  <c r="AF273" i="15"/>
  <c r="X273" i="15"/>
  <c r="P273" i="15"/>
  <c r="AP272" i="15"/>
  <c r="AL272" i="15"/>
  <c r="AF272" i="15"/>
  <c r="X272" i="15"/>
  <c r="P272" i="15"/>
  <c r="AD271" i="15"/>
  <c r="I266" i="15"/>
  <c r="G262" i="15"/>
  <c r="I261" i="15"/>
  <c r="I260" i="15"/>
  <c r="G256" i="15"/>
  <c r="G255" i="15"/>
  <c r="G254" i="15"/>
  <c r="I250" i="15"/>
  <c r="G250" i="15"/>
  <c r="I249" i="15"/>
  <c r="G249" i="15"/>
  <c r="I248" i="15"/>
  <c r="G248" i="15"/>
  <c r="I244" i="15"/>
  <c r="I243" i="15"/>
  <c r="I242" i="15"/>
  <c r="C242" i="15"/>
  <c r="I237" i="15"/>
  <c r="E236" i="15"/>
  <c r="I232" i="15"/>
  <c r="I231" i="15"/>
  <c r="I230" i="15"/>
  <c r="C230" i="15"/>
  <c r="I225" i="15"/>
  <c r="E224" i="15"/>
  <c r="I220" i="15"/>
  <c r="G220" i="15"/>
  <c r="G219" i="15"/>
  <c r="I218" i="15"/>
  <c r="C218" i="15"/>
  <c r="I214" i="15"/>
  <c r="G214" i="15"/>
  <c r="I213" i="15"/>
  <c r="G213" i="15"/>
  <c r="I212" i="15"/>
  <c r="G212" i="15"/>
  <c r="I208" i="15"/>
  <c r="G208" i="15"/>
  <c r="I207" i="15"/>
  <c r="G207" i="15"/>
  <c r="I206" i="15"/>
  <c r="BJ127" i="15"/>
  <c r="BJ126" i="15"/>
  <c r="BJ125" i="15"/>
  <c r="BF125" i="15"/>
  <c r="BF124" i="15"/>
  <c r="BJ123" i="15"/>
  <c r="BF123" i="15"/>
  <c r="BD121" i="15"/>
  <c r="BD101" i="15"/>
  <c r="BD244" i="15" s="1"/>
  <c r="BD99" i="15"/>
  <c r="BD95" i="15"/>
  <c r="BD237" i="15" s="1"/>
  <c r="BD91" i="15"/>
  <c r="BD89" i="15"/>
  <c r="BD85" i="15"/>
  <c r="BD81" i="15"/>
  <c r="BD220" i="15" s="1"/>
  <c r="BD79" i="15"/>
  <c r="BD75" i="15"/>
  <c r="BD213" i="15" s="1"/>
  <c r="BD71" i="15"/>
  <c r="BD69" i="15"/>
  <c r="BJ63" i="15"/>
  <c r="BF63" i="15"/>
  <c r="BD58" i="15"/>
  <c r="BD56" i="15"/>
  <c r="BD52" i="15"/>
  <c r="BB190" i="15"/>
  <c r="AX190" i="15"/>
  <c r="AV190" i="15"/>
  <c r="BD48" i="15"/>
  <c r="BD46" i="15"/>
  <c r="BN184" i="15"/>
  <c r="BL184" i="15"/>
  <c r="BJ184" i="15"/>
  <c r="BH184" i="15"/>
  <c r="BF184" i="15"/>
  <c r="BD42" i="15"/>
  <c r="BL172" i="15"/>
  <c r="BJ172" i="15"/>
  <c r="BH172" i="15"/>
  <c r="BB166" i="15"/>
  <c r="BN160" i="15"/>
  <c r="BJ160" i="15"/>
  <c r="BF160" i="15"/>
  <c r="AV154" i="15"/>
  <c r="BH148" i="15"/>
  <c r="BD12" i="15"/>
  <c r="BL136" i="15"/>
  <c r="BF136" i="15"/>
  <c r="AV268" i="15"/>
  <c r="BH266" i="15"/>
  <c r="AV266" i="15"/>
  <c r="BH262" i="15"/>
  <c r="BH261" i="15"/>
  <c r="AV261" i="15"/>
  <c r="BH260" i="15"/>
  <c r="AV260" i="15"/>
  <c r="BL254" i="15"/>
  <c r="BH254" i="15"/>
  <c r="BL250" i="15"/>
  <c r="BH250" i="15"/>
  <c r="AV250" i="15"/>
  <c r="BH249" i="15"/>
  <c r="AV249" i="15"/>
  <c r="BL248" i="15"/>
  <c r="BH248" i="15"/>
  <c r="AZ248" i="15"/>
  <c r="AV248" i="15"/>
  <c r="BL244" i="15"/>
  <c r="BH244" i="15"/>
  <c r="AV244" i="15"/>
  <c r="BL243" i="15"/>
  <c r="BH243" i="15"/>
  <c r="AV243" i="15"/>
  <c r="BL242" i="15"/>
  <c r="BH242" i="15"/>
  <c r="AV242" i="15"/>
  <c r="BL238" i="15"/>
  <c r="BH238" i="15"/>
  <c r="AZ238" i="15"/>
  <c r="AV238" i="15"/>
  <c r="BL237" i="15"/>
  <c r="BH237" i="15"/>
  <c r="AZ237" i="15"/>
  <c r="AV237" i="15"/>
  <c r="BL236" i="15"/>
  <c r="BH236" i="15"/>
  <c r="AV236" i="15"/>
  <c r="BL232" i="15"/>
  <c r="BH232" i="15"/>
  <c r="AV232" i="15"/>
  <c r="BL231" i="15"/>
  <c r="BH231" i="15"/>
  <c r="AV231" i="15"/>
  <c r="BL230" i="15"/>
  <c r="BH230" i="15"/>
  <c r="AV230" i="15"/>
  <c r="BL226" i="15"/>
  <c r="BH226" i="15"/>
  <c r="AV226" i="15"/>
  <c r="BL225" i="15"/>
  <c r="BH225" i="15"/>
  <c r="AV225" i="15"/>
  <c r="BL224" i="15"/>
  <c r="BH224" i="15"/>
  <c r="AV224" i="15"/>
  <c r="BL220" i="15"/>
  <c r="BH220" i="15"/>
  <c r="AV220" i="15"/>
  <c r="BL219" i="15"/>
  <c r="BH219" i="15"/>
  <c r="AV219" i="15"/>
  <c r="BL218" i="15"/>
  <c r="BH218" i="15"/>
  <c r="AV218" i="15"/>
  <c r="BL214" i="15"/>
  <c r="BH214" i="15"/>
  <c r="AZ214" i="15"/>
  <c r="AV214" i="15"/>
  <c r="BL213" i="15"/>
  <c r="BH213" i="15"/>
  <c r="AZ213" i="15"/>
  <c r="AV213" i="15"/>
  <c r="BL212" i="15"/>
  <c r="BH212" i="15"/>
  <c r="AZ212" i="15"/>
  <c r="BL208" i="15"/>
  <c r="BH208" i="15"/>
  <c r="AZ208" i="15"/>
  <c r="AV208" i="15"/>
  <c r="BL207" i="15"/>
  <c r="BH207" i="15"/>
  <c r="AZ207" i="15"/>
  <c r="AV207" i="15"/>
  <c r="BL206" i="15"/>
  <c r="BH206" i="15"/>
  <c r="AV206" i="15"/>
  <c r="BL195" i="15"/>
  <c r="BH195" i="15"/>
  <c r="AV195" i="15"/>
  <c r="BL194" i="15"/>
  <c r="BH194" i="15"/>
  <c r="AV194" i="15"/>
  <c r="BL193" i="15"/>
  <c r="BH193" i="15"/>
  <c r="AV193" i="15"/>
  <c r="BI268" i="15"/>
  <c r="AY268" i="15"/>
  <c r="BI267" i="15"/>
  <c r="AY267" i="15"/>
  <c r="AW267" i="15"/>
  <c r="BO266" i="15"/>
  <c r="BG266" i="15"/>
  <c r="AY266" i="15"/>
  <c r="AW266" i="15"/>
  <c r="BO262" i="15"/>
  <c r="BG262" i="15"/>
  <c r="AW262" i="15"/>
  <c r="BO261" i="15"/>
  <c r="BG261" i="15"/>
  <c r="AW261" i="15"/>
  <c r="BO260" i="15"/>
  <c r="BM260" i="15"/>
  <c r="BO256" i="15"/>
  <c r="BM256" i="15"/>
  <c r="BK256" i="15"/>
  <c r="BM255" i="15"/>
  <c r="BK255" i="15"/>
  <c r="BO254" i="15"/>
  <c r="BM254" i="15"/>
  <c r="BK254" i="15"/>
  <c r="BO250" i="15"/>
  <c r="BM250" i="15"/>
  <c r="BK250" i="15"/>
  <c r="BI250" i="15"/>
  <c r="BG250" i="15"/>
  <c r="BC250" i="15"/>
  <c r="AY250" i="15"/>
  <c r="AW250" i="15"/>
  <c r="BO249" i="15"/>
  <c r="BM249" i="15"/>
  <c r="BK249" i="15"/>
  <c r="BI249" i="15"/>
  <c r="BG249" i="15"/>
  <c r="BC249" i="15"/>
  <c r="AY249" i="15"/>
  <c r="AW249" i="15"/>
  <c r="BO248" i="15"/>
  <c r="BM248" i="15"/>
  <c r="BK248" i="15"/>
  <c r="BI248" i="15"/>
  <c r="BG248" i="15"/>
  <c r="BC248" i="15"/>
  <c r="AY248" i="15"/>
  <c r="AW248" i="15"/>
  <c r="BO244" i="15"/>
  <c r="BM244" i="15"/>
  <c r="BK244" i="15"/>
  <c r="BI244" i="15"/>
  <c r="BG244" i="15"/>
  <c r="BC244" i="15"/>
  <c r="AY244" i="15"/>
  <c r="AW244" i="15"/>
  <c r="BO243" i="15"/>
  <c r="BM243" i="15"/>
  <c r="BK243" i="15"/>
  <c r="BI243" i="15"/>
  <c r="BG243" i="15"/>
  <c r="BC243" i="15"/>
  <c r="AY243" i="15"/>
  <c r="AW243" i="15"/>
  <c r="BO242" i="15"/>
  <c r="BM242" i="15"/>
  <c r="BK242" i="15"/>
  <c r="BI242" i="15"/>
  <c r="BG242" i="15"/>
  <c r="AY242" i="15"/>
  <c r="AW242" i="15"/>
  <c r="BO238" i="15"/>
  <c r="BM238" i="15"/>
  <c r="BK238" i="15"/>
  <c r="BI238" i="15"/>
  <c r="BG238" i="15"/>
  <c r="AY238" i="15"/>
  <c r="AW238" i="15"/>
  <c r="BO237" i="15"/>
  <c r="BM237" i="15"/>
  <c r="BK237" i="15"/>
  <c r="BI237" i="15"/>
  <c r="BG237" i="15"/>
  <c r="AY237" i="15"/>
  <c r="AW237" i="15"/>
  <c r="BO236" i="15"/>
  <c r="BM236" i="15"/>
  <c r="BK236" i="15"/>
  <c r="BI236" i="15"/>
  <c r="BG236" i="15"/>
  <c r="AY236" i="15"/>
  <c r="AW236" i="15"/>
  <c r="BO232" i="15"/>
  <c r="BM232" i="15"/>
  <c r="BK232" i="15"/>
  <c r="BI232" i="15"/>
  <c r="BG232" i="15"/>
  <c r="BC232" i="15"/>
  <c r="AY232" i="15"/>
  <c r="AW232" i="15"/>
  <c r="BO231" i="15"/>
  <c r="BM231" i="15"/>
  <c r="BK231" i="15"/>
  <c r="BI231" i="15"/>
  <c r="BG231" i="15"/>
  <c r="BC231" i="15"/>
  <c r="AY231" i="15"/>
  <c r="AW231" i="15"/>
  <c r="BO230" i="15"/>
  <c r="BM230" i="15"/>
  <c r="BK230" i="15"/>
  <c r="BI230" i="15"/>
  <c r="BG230" i="15"/>
  <c r="AY230" i="15"/>
  <c r="AW230" i="15"/>
  <c r="BO226" i="15"/>
  <c r="BM226" i="15"/>
  <c r="BK226" i="15"/>
  <c r="BI226" i="15"/>
  <c r="BG226" i="15"/>
  <c r="BC226" i="15"/>
  <c r="BA226" i="15"/>
  <c r="AY226" i="15"/>
  <c r="AW226" i="15"/>
  <c r="BO225" i="15"/>
  <c r="BM225" i="15"/>
  <c r="BK225" i="15"/>
  <c r="BI225" i="15"/>
  <c r="BG225" i="15"/>
  <c r="BA225" i="15"/>
  <c r="AY225" i="15"/>
  <c r="AW225" i="15"/>
  <c r="BO224" i="15"/>
  <c r="BM224" i="15"/>
  <c r="BK224" i="15"/>
  <c r="BI224" i="15"/>
  <c r="BG224" i="15"/>
  <c r="BA224" i="15"/>
  <c r="AY224" i="15"/>
  <c r="AW224" i="15"/>
  <c r="BO220" i="15"/>
  <c r="BM220" i="15"/>
  <c r="BK220" i="15"/>
  <c r="BI220" i="15"/>
  <c r="BG220" i="15"/>
  <c r="BC220" i="15"/>
  <c r="AY220" i="15"/>
  <c r="AW220" i="15"/>
  <c r="BO219" i="15"/>
  <c r="BM219" i="15"/>
  <c r="BK219" i="15"/>
  <c r="BI219" i="15"/>
  <c r="BG219" i="15"/>
  <c r="BA219" i="15"/>
  <c r="AY219" i="15"/>
  <c r="AW219" i="15"/>
  <c r="BO218" i="15"/>
  <c r="BM218" i="15"/>
  <c r="BK218" i="15"/>
  <c r="BI218" i="15"/>
  <c r="BG218" i="15"/>
  <c r="BA218" i="15"/>
  <c r="AY218" i="15"/>
  <c r="AW218" i="15"/>
  <c r="BO214" i="15"/>
  <c r="BM214" i="15"/>
  <c r="BK214" i="15"/>
  <c r="BI214" i="15"/>
  <c r="BG214" i="15"/>
  <c r="BC214" i="15"/>
  <c r="BA214" i="15"/>
  <c r="AY214" i="15"/>
  <c r="AW214" i="15"/>
  <c r="BO213" i="15"/>
  <c r="BM213" i="15"/>
  <c r="BK213" i="15"/>
  <c r="BI213" i="15"/>
  <c r="BG213" i="15"/>
  <c r="BC213" i="15"/>
  <c r="BA213" i="15"/>
  <c r="AY213" i="15"/>
  <c r="AW213" i="15"/>
  <c r="BM212" i="15"/>
  <c r="BI212" i="15"/>
  <c r="BC212" i="15"/>
  <c r="BA212" i="15"/>
  <c r="AY212" i="15"/>
  <c r="AW212" i="15"/>
  <c r="BO208" i="15"/>
  <c r="BM208" i="15"/>
  <c r="BK208" i="15"/>
  <c r="BI208" i="15"/>
  <c r="BG208" i="15"/>
  <c r="BA208" i="15"/>
  <c r="AY208" i="15"/>
  <c r="AW208" i="15"/>
  <c r="BO207" i="15"/>
  <c r="BM207" i="15"/>
  <c r="BK207" i="15"/>
  <c r="BI207" i="15"/>
  <c r="BG207" i="15"/>
  <c r="BA207" i="15"/>
  <c r="AY207" i="15"/>
  <c r="AW207" i="15"/>
  <c r="BO206" i="15"/>
  <c r="BM206" i="15"/>
  <c r="BK206" i="15"/>
  <c r="BI206" i="15"/>
  <c r="BG206" i="15"/>
  <c r="BA206" i="15"/>
  <c r="AY206" i="15"/>
  <c r="AW206" i="15"/>
  <c r="BO195" i="15"/>
  <c r="BM195" i="15"/>
  <c r="BK195" i="15"/>
  <c r="BI195" i="15"/>
  <c r="BG195" i="15"/>
  <c r="AY195" i="15"/>
  <c r="AW195" i="15"/>
  <c r="BO194" i="15"/>
  <c r="BM194" i="15"/>
  <c r="BK194" i="15"/>
  <c r="BI194" i="15"/>
  <c r="BG194" i="15"/>
  <c r="BC194" i="15"/>
  <c r="BA194" i="15"/>
  <c r="AY194" i="15"/>
  <c r="AW194" i="15"/>
  <c r="BO193" i="15"/>
  <c r="BM193" i="15"/>
  <c r="BK193" i="15"/>
  <c r="BI193" i="15"/>
  <c r="BG193" i="15"/>
  <c r="AY193" i="15"/>
  <c r="AW193" i="15"/>
  <c r="BO189" i="15"/>
  <c r="BM189" i="15"/>
  <c r="BK189" i="15"/>
  <c r="BI189" i="15"/>
  <c r="BG189" i="15"/>
  <c r="AY189" i="15"/>
  <c r="AW189" i="15"/>
  <c r="BO188" i="15"/>
  <c r="BM188" i="15"/>
  <c r="BK188" i="15"/>
  <c r="BI188" i="15"/>
  <c r="BG188" i="15"/>
  <c r="AY188" i="15"/>
  <c r="AW188" i="15"/>
  <c r="BO187" i="15"/>
  <c r="BM187" i="15"/>
  <c r="BK187" i="15"/>
  <c r="BI187" i="15"/>
  <c r="BG187" i="15"/>
  <c r="AY187" i="15"/>
  <c r="AW187" i="15"/>
  <c r="BO183" i="15"/>
  <c r="BM183" i="15"/>
  <c r="BK183" i="15"/>
  <c r="BI183" i="15"/>
  <c r="BG183" i="15"/>
  <c r="BC183" i="15"/>
  <c r="AY183" i="15"/>
  <c r="AW183" i="15"/>
  <c r="BO182" i="15"/>
  <c r="BM182" i="15"/>
  <c r="BK182" i="15"/>
  <c r="BI182" i="15"/>
  <c r="BG182" i="15"/>
  <c r="BA182" i="15"/>
  <c r="AY182" i="15"/>
  <c r="AW182" i="15"/>
  <c r="BO181" i="15"/>
  <c r="BM181" i="15"/>
  <c r="BK181" i="15"/>
  <c r="BI181" i="15"/>
  <c r="BG181" i="15"/>
  <c r="BC181" i="15"/>
  <c r="AY181" i="15"/>
  <c r="AW181" i="15"/>
  <c r="BI177" i="15"/>
  <c r="BA177" i="15"/>
  <c r="AW177" i="15"/>
  <c r="BI176" i="15"/>
  <c r="BA176" i="15"/>
  <c r="BM175" i="15"/>
  <c r="BI175" i="15"/>
  <c r="AY175" i="15"/>
  <c r="BO171" i="15"/>
  <c r="BK171" i="15"/>
  <c r="AY171" i="15"/>
  <c r="AW171" i="15"/>
  <c r="BO170" i="15"/>
  <c r="BM170" i="15"/>
  <c r="BO169" i="15"/>
  <c r="BM169" i="15"/>
  <c r="BK169" i="15"/>
  <c r="AY169" i="15"/>
  <c r="BM165" i="15"/>
  <c r="BK165" i="15"/>
  <c r="BK164" i="15"/>
  <c r="BK163" i="15"/>
  <c r="AY163" i="15"/>
  <c r="BO159" i="15"/>
  <c r="BK159" i="15"/>
  <c r="BO158" i="15"/>
  <c r="BG158" i="15"/>
  <c r="AY158" i="15"/>
  <c r="AW158" i="15"/>
  <c r="BO157" i="15"/>
  <c r="BI157" i="15"/>
  <c r="BO153" i="15"/>
  <c r="BK153" i="15"/>
  <c r="BG153" i="15"/>
  <c r="AW153" i="15"/>
  <c r="BG152" i="15"/>
  <c r="AY152" i="15"/>
  <c r="AW152" i="15"/>
  <c r="BK151" i="15"/>
  <c r="AW151" i="15"/>
  <c r="BI147" i="15"/>
  <c r="AW146" i="15"/>
  <c r="BG140" i="15"/>
  <c r="BO135" i="15"/>
  <c r="BI135" i="15"/>
  <c r="AY134" i="15"/>
  <c r="BO133" i="15"/>
  <c r="BK133" i="15"/>
  <c r="AY133" i="15"/>
  <c r="BA3" i="13"/>
  <c r="BB3" i="13"/>
  <c r="BB89" i="13" s="1"/>
  <c r="BC3" i="13"/>
  <c r="AZ3" i="11"/>
  <c r="AZ41" i="11" s="1"/>
  <c r="BC3" i="11"/>
  <c r="BC41" i="11" s="1"/>
  <c r="AZ3" i="12"/>
  <c r="AZ89" i="12" s="1"/>
  <c r="BA3" i="12"/>
  <c r="BB3" i="12"/>
  <c r="BD82" i="12"/>
  <c r="BD80" i="12"/>
  <c r="BD75" i="12"/>
  <c r="BD67" i="12"/>
  <c r="BD61" i="12"/>
  <c r="BD59" i="12"/>
  <c r="BD145" i="12" s="1"/>
  <c r="BD58" i="12"/>
  <c r="BD46" i="12"/>
  <c r="BD45" i="12"/>
  <c r="BD131" i="12" s="1"/>
  <c r="BD44" i="12"/>
  <c r="BD34" i="12"/>
  <c r="BD27" i="12"/>
  <c r="BD26" i="12"/>
  <c r="BD19" i="12"/>
  <c r="BD18" i="12"/>
  <c r="BO102" i="12"/>
  <c r="BM102" i="12"/>
  <c r="BG102" i="12"/>
  <c r="BM101" i="12"/>
  <c r="BI101" i="12"/>
  <c r="AW101" i="12"/>
  <c r="BO100" i="12"/>
  <c r="BI100" i="12"/>
  <c r="BG100" i="12"/>
  <c r="AW100" i="12"/>
  <c r="BO99" i="12"/>
  <c r="BM99" i="12"/>
  <c r="BI99" i="12"/>
  <c r="BG99" i="12"/>
  <c r="AW99" i="12"/>
  <c r="BO98" i="12"/>
  <c r="BM98" i="12"/>
  <c r="BI98" i="12"/>
  <c r="BG98" i="12"/>
  <c r="BO97" i="12"/>
  <c r="BG97" i="12"/>
  <c r="AY97" i="12"/>
  <c r="AW97" i="12"/>
  <c r="BI96" i="12"/>
  <c r="BG96" i="12"/>
  <c r="AW96" i="12"/>
  <c r="BO95" i="12"/>
  <c r="BI95" i="12"/>
  <c r="BG95" i="12"/>
  <c r="AW95" i="12"/>
  <c r="BI94" i="12"/>
  <c r="AY94" i="12"/>
  <c r="AW94" i="12"/>
  <c r="BI93" i="12"/>
  <c r="BO92" i="12"/>
  <c r="BK92" i="12"/>
  <c r="BG92" i="12"/>
  <c r="AW92" i="12"/>
  <c r="BI91" i="12"/>
  <c r="BG91" i="12"/>
  <c r="AW91" i="12"/>
  <c r="BM90" i="12"/>
  <c r="BO46" i="11"/>
  <c r="BM46" i="11"/>
  <c r="BK46" i="11"/>
  <c r="BG46" i="11"/>
  <c r="AX46" i="11"/>
  <c r="AV46" i="11"/>
  <c r="BN45" i="11"/>
  <c r="BH45" i="11"/>
  <c r="BF45" i="11"/>
  <c r="BM44" i="11"/>
  <c r="BE44" i="11"/>
  <c r="BL43" i="11"/>
  <c r="AY43" i="11"/>
  <c r="BO42" i="11"/>
  <c r="BM42" i="11"/>
  <c r="BK42" i="11"/>
  <c r="AV42" i="11"/>
  <c r="BN102" i="13"/>
  <c r="BF102" i="13"/>
  <c r="AY102" i="13"/>
  <c r="AW102" i="13"/>
  <c r="BO101" i="13"/>
  <c r="BG101" i="13"/>
  <c r="AX101" i="13"/>
  <c r="AV101" i="13"/>
  <c r="BN100" i="13"/>
  <c r="BL100" i="13"/>
  <c r="BF100" i="13"/>
  <c r="AY100" i="13"/>
  <c r="AW100" i="13"/>
  <c r="BO99" i="13"/>
  <c r="BM99" i="13"/>
  <c r="BI99" i="13"/>
  <c r="BG99" i="13"/>
  <c r="BE99" i="13"/>
  <c r="AX99" i="13"/>
  <c r="AV99" i="13"/>
  <c r="BN98" i="13"/>
  <c r="BL98" i="13"/>
  <c r="BH98" i="13"/>
  <c r="BF98" i="13"/>
  <c r="AW98" i="13"/>
  <c r="BO97" i="13"/>
  <c r="BM97" i="13"/>
  <c r="BI97" i="13"/>
  <c r="BG97" i="13"/>
  <c r="BE97" i="13"/>
  <c r="BN96" i="13"/>
  <c r="BL96" i="13"/>
  <c r="BJ96" i="13"/>
  <c r="BH96" i="13"/>
  <c r="BF96" i="13"/>
  <c r="AW96" i="13"/>
  <c r="BO95" i="13"/>
  <c r="BM95" i="13"/>
  <c r="BI95" i="13"/>
  <c r="BG95" i="13"/>
  <c r="BE95" i="13"/>
  <c r="BN94" i="13"/>
  <c r="BJ94" i="13"/>
  <c r="BH94" i="13"/>
  <c r="BF94" i="13"/>
  <c r="BO93" i="13"/>
  <c r="BM93" i="13"/>
  <c r="BI93" i="13"/>
  <c r="BG93" i="13"/>
  <c r="BE93" i="13"/>
  <c r="BN92" i="13"/>
  <c r="BL92" i="13"/>
  <c r="BH92" i="13"/>
  <c r="BF92" i="13"/>
  <c r="AY92" i="13"/>
  <c r="BO91" i="13"/>
  <c r="BM91" i="13"/>
  <c r="BK91" i="13"/>
  <c r="BG91" i="13"/>
  <c r="BE91" i="13"/>
  <c r="BN90" i="13"/>
  <c r="BH90" i="13"/>
  <c r="BF90" i="13"/>
  <c r="AY90" i="13"/>
  <c r="AW90" i="13"/>
  <c r="BN102" i="12"/>
  <c r="BF102" i="12"/>
  <c r="BE102" i="12"/>
  <c r="AV102" i="12"/>
  <c r="BN101" i="12"/>
  <c r="BH101" i="12"/>
  <c r="BF101" i="12"/>
  <c r="AX101" i="12"/>
  <c r="BN100" i="12"/>
  <c r="BF100" i="12"/>
  <c r="BN99" i="12"/>
  <c r="BF99" i="12"/>
  <c r="BN98" i="12"/>
  <c r="BJ98" i="12"/>
  <c r="BF98" i="12"/>
  <c r="AX98" i="12"/>
  <c r="AV98" i="12"/>
  <c r="BJ97" i="12"/>
  <c r="BH97" i="12"/>
  <c r="AX97" i="12"/>
  <c r="AV97" i="12"/>
  <c r="BN96" i="12"/>
  <c r="BH96" i="12"/>
  <c r="BF96" i="12"/>
  <c r="AX96" i="12"/>
  <c r="AV96" i="12"/>
  <c r="BH95" i="12"/>
  <c r="AX95" i="12"/>
  <c r="AV95" i="12"/>
  <c r="BH94" i="12"/>
  <c r="BF94" i="12"/>
  <c r="BE94" i="12"/>
  <c r="AX94" i="12"/>
  <c r="AV94" i="12"/>
  <c r="BH93" i="12"/>
  <c r="AX93" i="12"/>
  <c r="AV93" i="12"/>
  <c r="BH92" i="12"/>
  <c r="BN91" i="12"/>
  <c r="BJ91" i="12"/>
  <c r="BF91" i="12"/>
  <c r="AV91" i="12"/>
  <c r="BN90" i="12"/>
  <c r="BH90" i="12"/>
  <c r="BF90" i="12"/>
  <c r="AV90" i="12"/>
  <c r="BN46" i="11"/>
  <c r="BL46" i="11"/>
  <c r="BH46" i="11"/>
  <c r="BF46" i="11"/>
  <c r="AY46" i="11"/>
  <c r="BM45" i="11"/>
  <c r="BI45" i="11"/>
  <c r="BE45" i="11"/>
  <c r="BN44" i="11"/>
  <c r="BL44" i="11"/>
  <c r="BF44" i="11"/>
  <c r="AY44" i="11"/>
  <c r="AW44" i="11"/>
  <c r="BM43" i="11"/>
  <c r="BK43" i="11"/>
  <c r="BG43" i="11"/>
  <c r="BN42" i="11"/>
  <c r="BF42" i="11"/>
  <c r="BO102" i="13"/>
  <c r="BM102" i="13"/>
  <c r="BK102" i="13"/>
  <c r="BI102" i="13"/>
  <c r="BG102" i="13"/>
  <c r="BE102" i="13"/>
  <c r="AX102" i="13"/>
  <c r="BN101" i="13"/>
  <c r="BL101" i="13"/>
  <c r="BJ101" i="13"/>
  <c r="BF101" i="13"/>
  <c r="AY101" i="13"/>
  <c r="AW101" i="13"/>
  <c r="BO100" i="13"/>
  <c r="BM100" i="13"/>
  <c r="BK100" i="13"/>
  <c r="BG100" i="13"/>
  <c r="BE100" i="13"/>
  <c r="AX100" i="13"/>
  <c r="AV100" i="13"/>
  <c r="BN99" i="13"/>
  <c r="BH99" i="13"/>
  <c r="BF99" i="13"/>
  <c r="AW99" i="13"/>
  <c r="BO98" i="13"/>
  <c r="BM98" i="13"/>
  <c r="BI98" i="13"/>
  <c r="BG98" i="13"/>
  <c r="BE98" i="13"/>
  <c r="BN97" i="13"/>
  <c r="BL97" i="13"/>
  <c r="BH97" i="13"/>
  <c r="BF97" i="13"/>
  <c r="AW97" i="13"/>
  <c r="BO96" i="13"/>
  <c r="BM96" i="13"/>
  <c r="BG96" i="13"/>
  <c r="BE96" i="13"/>
  <c r="AX96" i="13"/>
  <c r="AV96" i="13"/>
  <c r="BN95" i="13"/>
  <c r="BL95" i="13"/>
  <c r="BF95" i="13"/>
  <c r="AW95" i="13"/>
  <c r="BO94" i="13"/>
  <c r="BM94" i="13"/>
  <c r="BK94" i="13"/>
  <c r="BG94" i="13"/>
  <c r="BE94" i="13"/>
  <c r="BN93" i="13"/>
  <c r="BL93" i="13"/>
  <c r="BJ93" i="13"/>
  <c r="BF93" i="13"/>
  <c r="AY93" i="13"/>
  <c r="AW93" i="13"/>
  <c r="BO92" i="13"/>
  <c r="BM92" i="13"/>
  <c r="BK92" i="13"/>
  <c r="BG92" i="13"/>
  <c r="BE92" i="13"/>
  <c r="AV92" i="13"/>
  <c r="BN91" i="13"/>
  <c r="BH91" i="13"/>
  <c r="BF91" i="13"/>
  <c r="AY91" i="13"/>
  <c r="BO90" i="13"/>
  <c r="BM90" i="13"/>
  <c r="BK90" i="13"/>
  <c r="BE90" i="13"/>
  <c r="AV90" i="13"/>
  <c r="BD37" i="11"/>
  <c r="BD33" i="11"/>
  <c r="BD75" i="11" s="1"/>
  <c r="BD24" i="11"/>
  <c r="BD20" i="11"/>
  <c r="BD9" i="11"/>
  <c r="BD5" i="11"/>
  <c r="BD77" i="13"/>
  <c r="BD69" i="13"/>
  <c r="BD65" i="13"/>
  <c r="BD57" i="13"/>
  <c r="BD55" i="13"/>
  <c r="BD49" i="13"/>
  <c r="BD47" i="13"/>
  <c r="BD45" i="13"/>
  <c r="BD38" i="13"/>
  <c r="BD124" i="13" s="1"/>
  <c r="BD37" i="13"/>
  <c r="BD33" i="13"/>
  <c r="BD25" i="13"/>
  <c r="BD23" i="13"/>
  <c r="BD16" i="13"/>
  <c r="BD15" i="13"/>
  <c r="BD13" i="13"/>
  <c r="BG90" i="13"/>
  <c r="BD5" i="13"/>
  <c r="BE60" i="10"/>
  <c r="BE67" i="10"/>
  <c r="BE58" i="10"/>
  <c r="BE56" i="10"/>
  <c r="BD26" i="10"/>
  <c r="BE54" i="10"/>
  <c r="BN66" i="10"/>
  <c r="BF53" i="10"/>
  <c r="BF66" i="10"/>
  <c r="BE52" i="10"/>
  <c r="BE50" i="10"/>
  <c r="AV49" i="10"/>
  <c r="AV51" i="10"/>
  <c r="AV53" i="10"/>
  <c r="BE65" i="10"/>
  <c r="BB46" i="10"/>
  <c r="AX46" i="10"/>
  <c r="AX65" i="10"/>
  <c r="BD14" i="10"/>
  <c r="BD44" i="10" s="1"/>
  <c r="BH46" i="10"/>
  <c r="BE40" i="10"/>
  <c r="BJ64" i="10"/>
  <c r="BE38" i="10"/>
  <c r="BE36" i="10"/>
  <c r="BL66" i="10"/>
  <c r="BL64" i="10"/>
  <c r="BD51" i="18"/>
  <c r="BD47" i="18"/>
  <c r="BD43" i="18"/>
  <c r="BD41" i="18"/>
  <c r="BD31" i="18"/>
  <c r="BD27" i="18"/>
  <c r="BD25" i="18"/>
  <c r="BD19" i="18"/>
  <c r="BD16" i="17"/>
  <c r="BN58" i="10"/>
  <c r="BJ58" i="10"/>
  <c r="BF58" i="10"/>
  <c r="BN56" i="10"/>
  <c r="BF56" i="10"/>
  <c r="BN46" i="10"/>
  <c r="BJ46" i="10"/>
  <c r="BN42" i="10"/>
  <c r="BJ42" i="10"/>
  <c r="BH66" i="10"/>
  <c r="BH64" i="10"/>
  <c r="BD23" i="9"/>
  <c r="BD7" i="9"/>
  <c r="BD5" i="9"/>
  <c r="BD22" i="9"/>
  <c r="BD21" i="9"/>
  <c r="BD20" i="9"/>
  <c r="BD92" i="9" s="1"/>
  <c r="BD18" i="9"/>
  <c r="BD17" i="9"/>
  <c r="BD16" i="9"/>
  <c r="BD15" i="9"/>
  <c r="BD13" i="9"/>
  <c r="BD12" i="9"/>
  <c r="BD11" i="9"/>
  <c r="BD10" i="9"/>
  <c r="BE59" i="10"/>
  <c r="BE57" i="10"/>
  <c r="BD27" i="10"/>
  <c r="BE51" i="10"/>
  <c r="BE49" i="10"/>
  <c r="BE47" i="10"/>
  <c r="BE64" i="10"/>
  <c r="BD9" i="10"/>
  <c r="BD64" i="10" s="1"/>
  <c r="BD58" i="9"/>
  <c r="BD42" i="9"/>
  <c r="BD40" i="9"/>
  <c r="BD38" i="9"/>
  <c r="BD36" i="9"/>
  <c r="BD32" i="9"/>
  <c r="BD30" i="9"/>
  <c r="BD28" i="9"/>
  <c r="BD26" i="9"/>
  <c r="BH42" i="10"/>
  <c r="BD11" i="10"/>
  <c r="BF67" i="10"/>
  <c r="BN65" i="10"/>
  <c r="BD47" i="9"/>
  <c r="BD43" i="9"/>
  <c r="BD41" i="9"/>
  <c r="BD37" i="9"/>
  <c r="BD35" i="9"/>
  <c r="BD110" i="9" s="1"/>
  <c r="BD33" i="9"/>
  <c r="BD31" i="9"/>
  <c r="BD27" i="9"/>
  <c r="BD25" i="9"/>
  <c r="BD98" i="9" s="1"/>
  <c r="BD8" i="9"/>
  <c r="BD6" i="9"/>
  <c r="BM67" i="10"/>
  <c r="BK67" i="10"/>
  <c r="BO66" i="10"/>
  <c r="BI66" i="10"/>
  <c r="BM65" i="10"/>
  <c r="BI65" i="10"/>
  <c r="BG65" i="10"/>
  <c r="BO64" i="10"/>
  <c r="BK64" i="10"/>
  <c r="BI64" i="10"/>
  <c r="BG64" i="10"/>
  <c r="AY64" i="10"/>
  <c r="BD49" i="9"/>
  <c r="BD39" i="9"/>
  <c r="BD29" i="9"/>
  <c r="BD4" i="9"/>
  <c r="BD180" i="15"/>
  <c r="BO271" i="15"/>
  <c r="BN139" i="19"/>
  <c r="BO111" i="18"/>
  <c r="BI96" i="18"/>
  <c r="BI98" i="18"/>
  <c r="BI110" i="18"/>
  <c r="H237" i="15"/>
  <c r="BE274" i="15"/>
  <c r="BD223" i="15"/>
  <c r="BO90" i="18"/>
  <c r="BO116" i="18" s="1"/>
  <c r="BH128" i="19"/>
  <c r="BN106" i="18"/>
  <c r="BF96" i="18"/>
  <c r="BF102" i="18"/>
  <c r="BF110" i="18"/>
  <c r="BI4" i="23"/>
  <c r="I4" i="23"/>
  <c r="BF4" i="23"/>
  <c r="BD100" i="9"/>
  <c r="BB102" i="13"/>
  <c r="BI97" i="18"/>
  <c r="BI105" i="18"/>
  <c r="BI109" i="18"/>
  <c r="BO138" i="9"/>
  <c r="BF137" i="9"/>
  <c r="J25" i="10"/>
  <c r="J23" i="10"/>
  <c r="H23" i="10"/>
  <c r="G66" i="10"/>
  <c r="G44" i="10"/>
  <c r="H10" i="10"/>
  <c r="J84" i="13"/>
  <c r="H82" i="13"/>
  <c r="J79" i="13"/>
  <c r="I164" i="13"/>
  <c r="J70" i="13"/>
  <c r="G151" i="13"/>
  <c r="H65" i="13"/>
  <c r="J48" i="13"/>
  <c r="H102" i="13"/>
  <c r="H8" i="13"/>
  <c r="H94" i="13" s="1"/>
  <c r="J29" i="11"/>
  <c r="H29" i="11"/>
  <c r="G63" i="11"/>
  <c r="G62" i="11"/>
  <c r="H24" i="11"/>
  <c r="H62" i="11" s="1"/>
  <c r="G61" i="11"/>
  <c r="J6" i="11"/>
  <c r="G44" i="11"/>
  <c r="G169" i="12"/>
  <c r="G161" i="12"/>
  <c r="J66" i="12"/>
  <c r="J58" i="12"/>
  <c r="J51" i="12"/>
  <c r="J43" i="12"/>
  <c r="H35" i="12"/>
  <c r="BE62" i="9"/>
  <c r="P66" i="9"/>
  <c r="BE66" i="9" s="1"/>
  <c r="AW62" i="9"/>
  <c r="BA62" i="9" s="1"/>
  <c r="AK141" i="9"/>
  <c r="BL61" i="9"/>
  <c r="BL141" i="9" s="1"/>
  <c r="U141" i="9"/>
  <c r="BJ61" i="9"/>
  <c r="BJ141" i="9" s="1"/>
  <c r="AK137" i="9"/>
  <c r="AK139" i="9"/>
  <c r="BL60" i="9"/>
  <c r="AI138" i="9"/>
  <c r="AI140" i="9"/>
  <c r="AI137" i="9"/>
  <c r="AI139" i="9"/>
  <c r="AG140" i="9"/>
  <c r="AE138" i="9"/>
  <c r="AE140" i="9"/>
  <c r="AE137" i="9"/>
  <c r="AE139" i="9"/>
  <c r="AC138" i="9"/>
  <c r="AC137" i="9"/>
  <c r="AC139" i="9"/>
  <c r="AA138" i="9"/>
  <c r="AA140" i="9"/>
  <c r="AA137" i="9"/>
  <c r="AA139" i="9"/>
  <c r="W138" i="9"/>
  <c r="W140" i="9"/>
  <c r="W137" i="9"/>
  <c r="W139" i="9"/>
  <c r="U138" i="9"/>
  <c r="U140" i="9"/>
  <c r="U137" i="9"/>
  <c r="U139" i="9"/>
  <c r="S138" i="9"/>
  <c r="S140" i="9"/>
  <c r="S137" i="9"/>
  <c r="S139" i="9"/>
  <c r="Q138" i="9"/>
  <c r="BJ60" i="9"/>
  <c r="BH132" i="19"/>
  <c r="BH115" i="19"/>
  <c r="BH127" i="19"/>
  <c r="BH139" i="19"/>
  <c r="AX97" i="18"/>
  <c r="BF111" i="18"/>
  <c r="G164" i="12"/>
  <c r="G172" i="12"/>
  <c r="I45" i="10"/>
  <c r="I144" i="13"/>
  <c r="I142" i="13"/>
  <c r="I139" i="13"/>
  <c r="BA89" i="12"/>
  <c r="BA97" i="12"/>
  <c r="BC89" i="13"/>
  <c r="BA97" i="13"/>
  <c r="BJ273" i="15"/>
  <c r="H208" i="15"/>
  <c r="BD192" i="15"/>
  <c r="BA78" i="19"/>
  <c r="AW121" i="19"/>
  <c r="BA84" i="19"/>
  <c r="AZ98" i="19"/>
  <c r="AW147" i="19"/>
  <c r="BD188" i="15"/>
  <c r="H3" i="12"/>
  <c r="H89" i="12" s="1"/>
  <c r="G89" i="12"/>
  <c r="H21" i="10"/>
  <c r="G51" i="10"/>
  <c r="G37" i="10"/>
  <c r="J75" i="13"/>
  <c r="H75" i="13"/>
  <c r="H74" i="13"/>
  <c r="G153" i="13"/>
  <c r="J56" i="13"/>
  <c r="H55" i="13"/>
  <c r="H38" i="13"/>
  <c r="G119" i="13"/>
  <c r="J30" i="13"/>
  <c r="J23" i="13"/>
  <c r="J19" i="13"/>
  <c r="G105" i="13"/>
  <c r="H19" i="13"/>
  <c r="H32" i="11"/>
  <c r="H31" i="11"/>
  <c r="J16" i="11"/>
  <c r="G162" i="12"/>
  <c r="J73" i="12"/>
  <c r="J159" i="12" s="1"/>
  <c r="G159" i="12"/>
  <c r="G138" i="12"/>
  <c r="H47" i="12"/>
  <c r="G125" i="12"/>
  <c r="G117" i="12"/>
  <c r="B141" i="9"/>
  <c r="BJ62" i="9"/>
  <c r="Q66" i="9"/>
  <c r="J101" i="15"/>
  <c r="H101" i="15"/>
  <c r="G238" i="15"/>
  <c r="J85" i="15"/>
  <c r="G225" i="15"/>
  <c r="I98" i="13"/>
  <c r="I90" i="13"/>
  <c r="BN64" i="9"/>
  <c r="BN140" i="9" s="1"/>
  <c r="AX64" i="9"/>
  <c r="BB64" i="9"/>
  <c r="J81" i="15"/>
  <c r="H81" i="15"/>
  <c r="J68" i="15"/>
  <c r="G209" i="15"/>
  <c r="J66" i="15"/>
  <c r="H66" i="15"/>
  <c r="J44" i="15"/>
  <c r="J182" i="15" s="1"/>
  <c r="H37" i="15"/>
  <c r="H170" i="15" s="1"/>
  <c r="J34" i="15"/>
  <c r="G168" i="15"/>
  <c r="H28" i="15"/>
  <c r="H159" i="15" s="1"/>
  <c r="G154" i="15"/>
  <c r="H18" i="15"/>
  <c r="J15" i="15"/>
  <c r="G136" i="15"/>
  <c r="H105" i="15"/>
  <c r="H249" i="15" s="1"/>
  <c r="J103" i="15"/>
  <c r="G251" i="15"/>
  <c r="J40" i="15"/>
  <c r="G178" i="15"/>
  <c r="H3" i="19"/>
  <c r="H67" i="19"/>
  <c r="J62" i="19"/>
  <c r="H62" i="19"/>
  <c r="H56" i="19"/>
  <c r="J51" i="19"/>
  <c r="J46" i="19"/>
  <c r="H39" i="19"/>
  <c r="G102" i="19"/>
  <c r="H27" i="19"/>
  <c r="H19" i="19"/>
  <c r="H5" i="19"/>
  <c r="BG111" i="19"/>
  <c r="N148" i="19"/>
  <c r="BM110" i="19"/>
  <c r="AR147" i="19"/>
  <c r="N144" i="19"/>
  <c r="BM106" i="19"/>
  <c r="AR143" i="19"/>
  <c r="BD70" i="9"/>
  <c r="BD73" i="9"/>
  <c r="BD114" i="9"/>
  <c r="BH138" i="9"/>
  <c r="AW138" i="9"/>
  <c r="G126" i="12"/>
  <c r="J32" i="12"/>
  <c r="G118" i="12"/>
  <c r="J24" i="12"/>
  <c r="J21" i="12"/>
  <c r="J20" i="12"/>
  <c r="J17" i="12"/>
  <c r="G62" i="9"/>
  <c r="P141" i="9"/>
  <c r="BE61" i="9"/>
  <c r="K141" i="9"/>
  <c r="C141" i="9"/>
  <c r="G61" i="9"/>
  <c r="AT137" i="9"/>
  <c r="AT139" i="9"/>
  <c r="AT138" i="9"/>
  <c r="AT140" i="9"/>
  <c r="BM138" i="9"/>
  <c r="BM140" i="9"/>
  <c r="BM137" i="9"/>
  <c r="BK138" i="9"/>
  <c r="BK140" i="9"/>
  <c r="BK137" i="9"/>
  <c r="BK139" i="9"/>
  <c r="AP137" i="9"/>
  <c r="AP139" i="9"/>
  <c r="AP138" i="9"/>
  <c r="AP140" i="9"/>
  <c r="AN137" i="9"/>
  <c r="AN139" i="9"/>
  <c r="AN138" i="9"/>
  <c r="AN140" i="9"/>
  <c r="AL137" i="9"/>
  <c r="AL139" i="9"/>
  <c r="AL138" i="9"/>
  <c r="AL140" i="9"/>
  <c r="P137" i="9"/>
  <c r="P139" i="9"/>
  <c r="P138" i="9"/>
  <c r="P140" i="9"/>
  <c r="BE60" i="9"/>
  <c r="BG138" i="9"/>
  <c r="M138" i="9"/>
  <c r="M137" i="9"/>
  <c r="K140" i="9"/>
  <c r="K137" i="9"/>
  <c r="K139" i="9"/>
  <c r="I60" i="9"/>
  <c r="E138" i="9"/>
  <c r="E140" i="9"/>
  <c r="E137" i="9"/>
  <c r="C138" i="9"/>
  <c r="C140" i="9"/>
  <c r="C139" i="9"/>
  <c r="G60" i="9"/>
  <c r="G253" i="15"/>
  <c r="J88" i="15"/>
  <c r="J83" i="15"/>
  <c r="J82" i="15"/>
  <c r="J223" i="15" s="1"/>
  <c r="J78" i="15"/>
  <c r="G217" i="15"/>
  <c r="J67" i="15"/>
  <c r="G205" i="15"/>
  <c r="J45" i="15"/>
  <c r="J184" i="15" s="1"/>
  <c r="G172" i="15"/>
  <c r="G162" i="15"/>
  <c r="J27" i="15"/>
  <c r="J158" i="15" s="1"/>
  <c r="J25" i="15"/>
  <c r="G160" i="15"/>
  <c r="G156" i="15"/>
  <c r="G144" i="15"/>
  <c r="J3" i="15"/>
  <c r="H3" i="15"/>
  <c r="AZ99" i="15"/>
  <c r="AZ242" i="15" s="1"/>
  <c r="G99" i="15"/>
  <c r="J106" i="15"/>
  <c r="H106" i="15"/>
  <c r="H250" i="15"/>
  <c r="J104" i="15"/>
  <c r="H104" i="15"/>
  <c r="H248" i="15" s="1"/>
  <c r="J102" i="15"/>
  <c r="G247" i="15"/>
  <c r="H75" i="19"/>
  <c r="H70" i="19"/>
  <c r="J64" i="19"/>
  <c r="H64" i="19"/>
  <c r="H100" i="19" s="1"/>
  <c r="J59" i="19"/>
  <c r="H59" i="19"/>
  <c r="H53" i="19"/>
  <c r="H48" i="19"/>
  <c r="H84" i="19" s="1"/>
  <c r="J43" i="19"/>
  <c r="BG109" i="19"/>
  <c r="N146" i="19"/>
  <c r="BM108" i="19"/>
  <c r="AR145" i="19"/>
  <c r="BG105" i="19"/>
  <c r="N142" i="19"/>
  <c r="BM104" i="19"/>
  <c r="AR141" i="19"/>
  <c r="H156" i="15"/>
  <c r="BD116" i="9"/>
  <c r="E274" i="15"/>
  <c r="C145" i="15"/>
  <c r="BL114" i="19"/>
  <c r="BL116" i="19"/>
  <c r="BL118" i="19"/>
  <c r="BL138" i="19"/>
  <c r="BN105" i="19"/>
  <c r="BH109" i="19"/>
  <c r="BH146" i="19" s="1"/>
  <c r="BH111" i="19"/>
  <c r="BH148" i="19"/>
  <c r="H103" i="15"/>
  <c r="H247" i="15" s="1"/>
  <c r="H44" i="15"/>
  <c r="H181" i="15" s="1"/>
  <c r="G94" i="15"/>
  <c r="J94" i="15" s="1"/>
  <c r="H99" i="15"/>
  <c r="BN141" i="9"/>
  <c r="BI105" i="19"/>
  <c r="AV105" i="19"/>
  <c r="AW105" i="19"/>
  <c r="AW142" i="19" s="1"/>
  <c r="BF107" i="19"/>
  <c r="AX108" i="19"/>
  <c r="BB108" i="19" s="1"/>
  <c r="BI109" i="19"/>
  <c r="AV109" i="19"/>
  <c r="AW109" i="19"/>
  <c r="AX110" i="19"/>
  <c r="AW111" i="19"/>
  <c r="AW148" i="19" s="1"/>
  <c r="BF111" i="19"/>
  <c r="BB6" i="15"/>
  <c r="F218" i="15"/>
  <c r="F230" i="15"/>
  <c r="F242" i="15"/>
  <c r="D273" i="15"/>
  <c r="D275" i="15"/>
  <c r="F145" i="15"/>
  <c r="F157" i="15"/>
  <c r="F169" i="15"/>
  <c r="H68" i="15"/>
  <c r="D125" i="15"/>
  <c r="F125" i="15"/>
  <c r="G26" i="15"/>
  <c r="G69" i="15"/>
  <c r="J69" i="15" s="1"/>
  <c r="J206" i="15" s="1"/>
  <c r="G79" i="15"/>
  <c r="J79" i="15" s="1"/>
  <c r="J19" i="10"/>
  <c r="J11" i="10"/>
  <c r="J64" i="13"/>
  <c r="J61" i="13"/>
  <c r="J53" i="13"/>
  <c r="J41" i="13"/>
  <c r="J37" i="13"/>
  <c r="J27" i="13"/>
  <c r="J28" i="11"/>
  <c r="J13" i="11"/>
  <c r="J4" i="11"/>
  <c r="J86" i="12"/>
  <c r="J78" i="12"/>
  <c r="I128" i="12"/>
  <c r="I120" i="12"/>
  <c r="BM141" i="9"/>
  <c r="BK141" i="9"/>
  <c r="H4" i="15"/>
  <c r="H132" i="15" s="1"/>
  <c r="G215" i="15"/>
  <c r="F198" i="15"/>
  <c r="C275" i="15"/>
  <c r="I111" i="19"/>
  <c r="I108" i="19"/>
  <c r="I103" i="19"/>
  <c r="I100" i="19"/>
  <c r="I95" i="19"/>
  <c r="I87" i="19"/>
  <c r="I84" i="19"/>
  <c r="I79" i="19"/>
  <c r="AQ148" i="19"/>
  <c r="P146" i="19"/>
  <c r="AK145" i="19"/>
  <c r="P142" i="19"/>
  <c r="BG44" i="17"/>
  <c r="BG49" i="17" s="1"/>
  <c r="BM40" i="17"/>
  <c r="B137" i="9"/>
  <c r="AU138" i="9"/>
  <c r="AU140" i="9"/>
  <c r="AU137" i="9"/>
  <c r="AS138" i="9"/>
  <c r="AS139" i="9"/>
  <c r="AR137" i="9"/>
  <c r="AR138" i="9"/>
  <c r="AR140" i="9"/>
  <c r="AQ138" i="9"/>
  <c r="AQ140" i="9"/>
  <c r="AQ137" i="9"/>
  <c r="AQ139" i="9"/>
  <c r="AO138" i="9"/>
  <c r="AM138" i="9"/>
  <c r="AM140" i="9"/>
  <c r="AM137" i="9"/>
  <c r="AM139" i="9"/>
  <c r="AJ137" i="9"/>
  <c r="AJ139" i="9"/>
  <c r="AJ138" i="9"/>
  <c r="AJ140" i="9"/>
  <c r="AH137" i="9"/>
  <c r="AH138" i="9"/>
  <c r="AH140" i="9"/>
  <c r="AF137" i="9"/>
  <c r="AF139" i="9"/>
  <c r="AF138" i="9"/>
  <c r="AF140" i="9"/>
  <c r="AD137" i="9"/>
  <c r="AD138" i="9"/>
  <c r="AD140" i="9"/>
  <c r="AB137" i="9"/>
  <c r="AB139" i="9"/>
  <c r="AB138" i="9"/>
  <c r="AB140" i="9"/>
  <c r="Z137" i="9"/>
  <c r="Z138" i="9"/>
  <c r="Z140" i="9"/>
  <c r="X137" i="9"/>
  <c r="X139" i="9"/>
  <c r="X138" i="9"/>
  <c r="X140" i="9"/>
  <c r="V137" i="9"/>
  <c r="V138" i="9"/>
  <c r="V140" i="9"/>
  <c r="T137" i="9"/>
  <c r="T139" i="9"/>
  <c r="T140" i="9"/>
  <c r="R137" i="9"/>
  <c r="R138" i="9"/>
  <c r="R140" i="9"/>
  <c r="O138" i="9"/>
  <c r="O140" i="9"/>
  <c r="O137" i="9"/>
  <c r="O139" i="9"/>
  <c r="N139" i="9"/>
  <c r="N138" i="9"/>
  <c r="L137" i="9"/>
  <c r="L139" i="9"/>
  <c r="L138" i="9"/>
  <c r="L140" i="9"/>
  <c r="F140" i="9"/>
  <c r="D137" i="9"/>
  <c r="D139" i="9"/>
  <c r="D138" i="9"/>
  <c r="D140" i="9"/>
  <c r="J189" i="15"/>
  <c r="H62" i="9"/>
  <c r="G64" i="9"/>
  <c r="H64" i="9" s="1"/>
  <c r="I63" i="9"/>
  <c r="AQ141" i="9"/>
  <c r="AM141" i="9"/>
  <c r="AJ141" i="9"/>
  <c r="AF141" i="9"/>
  <c r="AB141" i="9"/>
  <c r="X141" i="9"/>
  <c r="V141" i="9"/>
  <c r="T141" i="9"/>
  <c r="O141" i="9"/>
  <c r="N141" i="9"/>
  <c r="L141" i="9"/>
  <c r="F141" i="9"/>
  <c r="D141" i="9"/>
  <c r="J74" i="19"/>
  <c r="J71" i="19"/>
  <c r="J66" i="19"/>
  <c r="J60" i="19"/>
  <c r="J57" i="19"/>
  <c r="J52" i="19"/>
  <c r="J44" i="19"/>
  <c r="J33" i="19"/>
  <c r="J32" i="19"/>
  <c r="J28" i="19"/>
  <c r="J24" i="19"/>
  <c r="J21" i="19"/>
  <c r="J16" i="19"/>
  <c r="J12" i="19"/>
  <c r="J8" i="19"/>
  <c r="AK148" i="19"/>
  <c r="P147" i="19"/>
  <c r="AK146" i="19"/>
  <c r="P145" i="19"/>
  <c r="AK144" i="19"/>
  <c r="P143" i="19"/>
  <c r="AK142" i="19"/>
  <c r="P141" i="19"/>
  <c r="AK140" i="19"/>
  <c r="N140" i="19"/>
  <c r="AR139" i="19"/>
  <c r="P139" i="19"/>
  <c r="AK138" i="19"/>
  <c r="N138" i="19"/>
  <c r="P137" i="19"/>
  <c r="N136" i="19"/>
  <c r="AR135" i="19"/>
  <c r="P135" i="19"/>
  <c r="AK134" i="19"/>
  <c r="N134" i="19"/>
  <c r="P133" i="19"/>
  <c r="AK132" i="19"/>
  <c r="N132" i="19"/>
  <c r="AR131" i="19"/>
  <c r="AR129" i="19"/>
  <c r="P129" i="19"/>
  <c r="N128" i="19"/>
  <c r="AR127" i="19"/>
  <c r="P127" i="19"/>
  <c r="AK126" i="19"/>
  <c r="N126" i="19"/>
  <c r="AR125" i="19"/>
  <c r="P125" i="19"/>
  <c r="N124" i="19"/>
  <c r="AR123" i="19"/>
  <c r="P123" i="19"/>
  <c r="N122" i="19"/>
  <c r="P121" i="19"/>
  <c r="AK120" i="19"/>
  <c r="AR119" i="19"/>
  <c r="P119" i="19"/>
  <c r="AK118" i="19"/>
  <c r="N118" i="19"/>
  <c r="AR117" i="19"/>
  <c r="P117" i="19"/>
  <c r="AK116" i="19"/>
  <c r="N116" i="19"/>
  <c r="P115" i="19"/>
  <c r="AK114" i="19"/>
  <c r="N114" i="19"/>
  <c r="H3" i="18"/>
  <c r="J54" i="18"/>
  <c r="J51" i="18"/>
  <c r="J47" i="18"/>
  <c r="J43" i="18"/>
  <c r="H39" i="18"/>
  <c r="H66" i="18" s="1"/>
  <c r="J38" i="18"/>
  <c r="J36" i="18"/>
  <c r="H33" i="18"/>
  <c r="H60" i="18" s="1"/>
  <c r="J30" i="18"/>
  <c r="J27" i="18"/>
  <c r="J16" i="18"/>
  <c r="J15" i="18"/>
  <c r="J11" i="18"/>
  <c r="J6" i="18"/>
  <c r="B87" i="18"/>
  <c r="J9" i="17"/>
  <c r="AY126" i="15"/>
  <c r="BC126" i="15" s="1"/>
  <c r="AW269" i="15"/>
  <c r="AV269" i="15"/>
  <c r="BO263" i="15"/>
  <c r="BN263" i="15"/>
  <c r="BM263" i="15"/>
  <c r="BI263" i="15"/>
  <c r="BH263" i="15"/>
  <c r="BG263" i="15"/>
  <c r="BF263" i="15"/>
  <c r="BL257" i="15"/>
  <c r="BK257" i="15"/>
  <c r="BJ257" i="15"/>
  <c r="BI257" i="15"/>
  <c r="BC251" i="15"/>
  <c r="BA251" i="15"/>
  <c r="AY251" i="15"/>
  <c r="AW251" i="15"/>
  <c r="BC245" i="15"/>
  <c r="BA245" i="15"/>
  <c r="AY245" i="15"/>
  <c r="AX245" i="15"/>
  <c r="AW245" i="15"/>
  <c r="AV245" i="15"/>
  <c r="BO239" i="15"/>
  <c r="BN239" i="15"/>
  <c r="BM239" i="15"/>
  <c r="BL239" i="15"/>
  <c r="BK239" i="15"/>
  <c r="BJ239" i="15"/>
  <c r="BI239" i="15"/>
  <c r="BH239" i="15"/>
  <c r="BG239" i="15"/>
  <c r="BF239" i="15"/>
  <c r="BO233" i="15"/>
  <c r="BN233" i="15"/>
  <c r="BM233" i="15"/>
  <c r="BL233" i="15"/>
  <c r="BK233" i="15"/>
  <c r="BJ233" i="15"/>
  <c r="BI233" i="15"/>
  <c r="BH233" i="15"/>
  <c r="BG233" i="15"/>
  <c r="BF233" i="15"/>
  <c r="BB227" i="15"/>
  <c r="AZ227" i="15"/>
  <c r="AY227" i="15"/>
  <c r="AX227" i="15"/>
  <c r="AW227" i="15"/>
  <c r="AV227" i="15"/>
  <c r="BB221" i="15"/>
  <c r="BA221" i="15"/>
  <c r="AZ221" i="15"/>
  <c r="AY221" i="15"/>
  <c r="AX221" i="15"/>
  <c r="AW221" i="15"/>
  <c r="AV221" i="15"/>
  <c r="BO215" i="15"/>
  <c r="BM215" i="15"/>
  <c r="BL215" i="15"/>
  <c r="BK215" i="15"/>
  <c r="BJ215" i="15"/>
  <c r="BI215" i="15"/>
  <c r="BG215" i="15"/>
  <c r="BO209" i="15"/>
  <c r="BN209" i="15"/>
  <c r="BM209" i="15"/>
  <c r="BL209" i="15"/>
  <c r="BK209" i="15"/>
  <c r="BJ209" i="15"/>
  <c r="BI209" i="15"/>
  <c r="BH209" i="15"/>
  <c r="BG209" i="15"/>
  <c r="BF209" i="15"/>
  <c r="BO196" i="15"/>
  <c r="BN196" i="15"/>
  <c r="BM196" i="15"/>
  <c r="BL196" i="15"/>
  <c r="BK196" i="15"/>
  <c r="BJ196" i="15"/>
  <c r="BI196" i="15"/>
  <c r="BH196" i="15"/>
  <c r="BG196" i="15"/>
  <c r="BF196" i="15"/>
  <c r="BN104" i="12"/>
  <c r="BL104" i="12"/>
  <c r="BJ104" i="12"/>
  <c r="BF104" i="12"/>
  <c r="AW104" i="12"/>
  <c r="BO76" i="11"/>
  <c r="AX76" i="11"/>
  <c r="BO74" i="11"/>
  <c r="BI74" i="11"/>
  <c r="BG74" i="11"/>
  <c r="AX74" i="11"/>
  <c r="BI72" i="11"/>
  <c r="AV72" i="11"/>
  <c r="J57" i="18"/>
  <c r="J40" i="18"/>
  <c r="J37" i="18"/>
  <c r="J35" i="18"/>
  <c r="J31" i="18"/>
  <c r="J24" i="18"/>
  <c r="J20" i="18"/>
  <c r="J14" i="18"/>
  <c r="G67" i="18"/>
  <c r="J7" i="18"/>
  <c r="J4" i="18"/>
  <c r="B90" i="18"/>
  <c r="B116" i="18"/>
  <c r="J17" i="17"/>
  <c r="H14" i="17"/>
  <c r="J11" i="17"/>
  <c r="H9" i="17"/>
  <c r="H6" i="17"/>
  <c r="H26" i="17" s="1"/>
  <c r="J4" i="17"/>
  <c r="AU44" i="17"/>
  <c r="AU49" i="17" s="1"/>
  <c r="AS44" i="17"/>
  <c r="AS49" i="17" s="1"/>
  <c r="AR44" i="17"/>
  <c r="AR49" i="17" s="1"/>
  <c r="AQ44" i="17"/>
  <c r="AQ49" i="17" s="1"/>
  <c r="AK44" i="17"/>
  <c r="AK49" i="17" s="1"/>
  <c r="AF44" i="17"/>
  <c r="AF49" i="17" s="1"/>
  <c r="AD44" i="17"/>
  <c r="AD49" i="17" s="1"/>
  <c r="AB44" i="17"/>
  <c r="AB49" i="17" s="1"/>
  <c r="Z44" i="17"/>
  <c r="Z49" i="17" s="1"/>
  <c r="V44" i="17"/>
  <c r="V49" i="17" s="1"/>
  <c r="P44" i="17"/>
  <c r="P49" i="17" s="1"/>
  <c r="O44" i="17"/>
  <c r="O49" i="17" s="1"/>
  <c r="N44" i="17"/>
  <c r="N49" i="17" s="1"/>
  <c r="AR43" i="17"/>
  <c r="AR48" i="17" s="1"/>
  <c r="AF43" i="17"/>
  <c r="AF48" i="17" s="1"/>
  <c r="AB43" i="17"/>
  <c r="AB48" i="17"/>
  <c r="Z43" i="17"/>
  <c r="Z48" i="17" s="1"/>
  <c r="X43" i="17"/>
  <c r="X48" i="17" s="1"/>
  <c r="R43" i="17"/>
  <c r="R48" i="17" s="1"/>
  <c r="P43" i="17"/>
  <c r="P48" i="17" s="1"/>
  <c r="N43" i="17"/>
  <c r="N48" i="17" s="1"/>
  <c r="E43" i="17"/>
  <c r="E48" i="17" s="1"/>
  <c r="C43" i="17"/>
  <c r="C48" i="17" s="1"/>
  <c r="AJ42" i="17"/>
  <c r="AF42" i="17"/>
  <c r="AB42" i="17"/>
  <c r="X42" i="17"/>
  <c r="P42" i="17"/>
  <c r="AQ41" i="17"/>
  <c r="K41" i="17"/>
  <c r="C41" i="17"/>
  <c r="AR40" i="17"/>
  <c r="AJ40" i="17"/>
  <c r="AB40" i="17"/>
  <c r="X40" i="17"/>
  <c r="V40" i="17"/>
  <c r="T40" i="17"/>
  <c r="N40" i="17"/>
  <c r="O39" i="17"/>
  <c r="AQ38" i="17"/>
  <c r="AQ47" i="17" s="1"/>
  <c r="K38" i="17"/>
  <c r="K47" i="17" s="1"/>
  <c r="AR37" i="17"/>
  <c r="AR36" i="17"/>
  <c r="N36" i="17"/>
  <c r="J5" i="20"/>
  <c r="BA30" i="10"/>
  <c r="BB29" i="10"/>
  <c r="AY43" i="10"/>
  <c r="BC13" i="10"/>
  <c r="BE120" i="9"/>
  <c r="AZ120" i="9"/>
  <c r="AX118" i="9"/>
  <c r="AX119" i="9"/>
  <c r="AX121" i="9"/>
  <c r="AX120" i="9"/>
  <c r="AV118" i="9"/>
  <c r="AV121" i="9"/>
  <c r="AV120" i="9"/>
  <c r="BN113" i="9"/>
  <c r="BN115" i="9"/>
  <c r="BN112" i="9"/>
  <c r="BN114" i="9"/>
  <c r="BL113" i="9"/>
  <c r="BL115" i="9"/>
  <c r="BL112" i="9"/>
  <c r="BL114" i="9"/>
  <c r="BJ113" i="9"/>
  <c r="BJ115" i="9"/>
  <c r="BJ112" i="9"/>
  <c r="BJ114" i="9"/>
  <c r="BH113" i="9"/>
  <c r="BH115" i="9"/>
  <c r="BH112" i="9"/>
  <c r="BH114" i="9"/>
  <c r="BF113" i="9"/>
  <c r="BF115" i="9"/>
  <c r="BF112" i="9"/>
  <c r="BF114" i="9"/>
  <c r="BC112" i="9"/>
  <c r="BC114" i="9"/>
  <c r="BC115" i="9"/>
  <c r="BA114" i="9"/>
  <c r="BA115" i="9"/>
  <c r="AY112" i="9"/>
  <c r="AY114" i="9"/>
  <c r="AY113" i="9"/>
  <c r="AY115" i="9"/>
  <c r="AW112" i="9"/>
  <c r="AW114" i="9"/>
  <c r="AW113" i="9"/>
  <c r="AW115" i="9"/>
  <c r="BO107" i="9"/>
  <c r="BO109" i="9"/>
  <c r="BO106" i="9"/>
  <c r="BO108" i="9"/>
  <c r="BM107" i="9"/>
  <c r="BM109" i="9"/>
  <c r="BM106" i="9"/>
  <c r="BM108" i="9"/>
  <c r="BK107" i="9"/>
  <c r="BK109" i="9"/>
  <c r="BK106" i="9"/>
  <c r="BK108" i="9"/>
  <c r="BI107" i="9"/>
  <c r="BI109" i="9"/>
  <c r="BI106" i="9"/>
  <c r="BI108" i="9"/>
  <c r="BG107" i="9"/>
  <c r="BG109" i="9"/>
  <c r="BG106" i="9"/>
  <c r="BG108" i="9"/>
  <c r="BC109" i="9"/>
  <c r="BC106" i="9"/>
  <c r="BC108" i="9"/>
  <c r="BA109" i="9"/>
  <c r="BA106" i="9"/>
  <c r="BA108" i="9"/>
  <c r="AY107" i="9"/>
  <c r="AY109" i="9"/>
  <c r="AY106" i="9"/>
  <c r="AY108" i="9"/>
  <c r="AW107" i="9"/>
  <c r="AW109" i="9"/>
  <c r="AW106" i="9"/>
  <c r="AW108" i="9"/>
  <c r="BO100" i="9"/>
  <c r="BO102" i="9"/>
  <c r="BO101" i="9"/>
  <c r="BO103" i="9"/>
  <c r="BM100" i="9"/>
  <c r="BM102" i="9"/>
  <c r="BM101" i="9"/>
  <c r="BM103" i="9"/>
  <c r="BK100" i="9"/>
  <c r="BK102" i="9"/>
  <c r="BK101" i="9"/>
  <c r="BK103" i="9"/>
  <c r="BI100" i="9"/>
  <c r="BI102" i="9"/>
  <c r="BI101" i="9"/>
  <c r="BI103" i="9"/>
  <c r="BG100" i="9"/>
  <c r="BG102" i="9"/>
  <c r="BG101" i="9"/>
  <c r="BG103" i="9"/>
  <c r="BE100" i="9"/>
  <c r="BE102" i="9"/>
  <c r="BE101" i="9"/>
  <c r="BE103" i="9"/>
  <c r="BB103" i="9"/>
  <c r="BB102" i="9"/>
  <c r="AZ103" i="9"/>
  <c r="AZ102" i="9"/>
  <c r="AX101" i="9"/>
  <c r="AX103" i="9"/>
  <c r="AX100" i="9"/>
  <c r="AX102" i="9"/>
  <c r="AV101" i="9"/>
  <c r="AV103" i="9"/>
  <c r="AV100" i="9"/>
  <c r="AV102" i="9"/>
  <c r="BN96" i="9"/>
  <c r="BN95" i="9"/>
  <c r="BN97" i="9"/>
  <c r="BN94" i="9"/>
  <c r="BL94" i="9"/>
  <c r="BL96" i="9"/>
  <c r="BL95" i="9"/>
  <c r="BL97" i="9"/>
  <c r="BJ96" i="9"/>
  <c r="BJ94" i="9"/>
  <c r="BJ95" i="9"/>
  <c r="BJ97" i="9"/>
  <c r="BG94" i="9"/>
  <c r="BG95" i="9"/>
  <c r="BG97" i="9"/>
  <c r="BG96" i="9"/>
  <c r="BE94" i="9"/>
  <c r="BE95" i="9"/>
  <c r="BE97" i="9"/>
  <c r="BE96" i="9"/>
  <c r="BB96" i="9"/>
  <c r="BB94" i="9"/>
  <c r="BB95" i="9"/>
  <c r="BB97" i="9"/>
  <c r="AZ96" i="9"/>
  <c r="AZ95" i="9"/>
  <c r="AZ97" i="9"/>
  <c r="AX95" i="9"/>
  <c r="AX96" i="9"/>
  <c r="AX97" i="9"/>
  <c r="AX94" i="9"/>
  <c r="AV95" i="9"/>
  <c r="AV94" i="9"/>
  <c r="AV96" i="9"/>
  <c r="AV97" i="9"/>
  <c r="BN89" i="9"/>
  <c r="BN88" i="9"/>
  <c r="BN90" i="9"/>
  <c r="BN91" i="9"/>
  <c r="BL89" i="9"/>
  <c r="BL88" i="9"/>
  <c r="BL90" i="9"/>
  <c r="BL91" i="9"/>
  <c r="BJ89" i="9"/>
  <c r="BJ88" i="9"/>
  <c r="BJ90" i="9"/>
  <c r="BJ91" i="9"/>
  <c r="BG88" i="9"/>
  <c r="BG89" i="9"/>
  <c r="BG91" i="9"/>
  <c r="BG90" i="9"/>
  <c r="BE88" i="9"/>
  <c r="BE89" i="9"/>
  <c r="BE91" i="9"/>
  <c r="BE90" i="9"/>
  <c r="BB88" i="9"/>
  <c r="BB91" i="9"/>
  <c r="AZ88" i="9"/>
  <c r="AZ91" i="9"/>
  <c r="AX89" i="9"/>
  <c r="AX88" i="9"/>
  <c r="AX90" i="9"/>
  <c r="AX91" i="9"/>
  <c r="AV89" i="9"/>
  <c r="AV88" i="9"/>
  <c r="AV90" i="9"/>
  <c r="AV91" i="9"/>
  <c r="BN82" i="9"/>
  <c r="BN84" i="9"/>
  <c r="BN83" i="9"/>
  <c r="BN85" i="9"/>
  <c r="BL82" i="9"/>
  <c r="BL84" i="9"/>
  <c r="BL83" i="9"/>
  <c r="BL85" i="9"/>
  <c r="BJ82" i="9"/>
  <c r="BJ84" i="9"/>
  <c r="BJ83" i="9"/>
  <c r="BJ85" i="9"/>
  <c r="BG83" i="9"/>
  <c r="BG85" i="9"/>
  <c r="BG82" i="9"/>
  <c r="BG84" i="9"/>
  <c r="BE83" i="9"/>
  <c r="BE85" i="9"/>
  <c r="BE82" i="9"/>
  <c r="BE84" i="9"/>
  <c r="BB82" i="9"/>
  <c r="BB84" i="9"/>
  <c r="BB85" i="9"/>
  <c r="AZ82" i="9"/>
  <c r="AZ84" i="9"/>
  <c r="AZ85" i="9"/>
  <c r="AX82" i="9"/>
  <c r="AX84" i="9"/>
  <c r="AX83" i="9"/>
  <c r="AX85" i="9"/>
  <c r="AV82" i="9"/>
  <c r="AV84" i="9"/>
  <c r="AV83" i="9"/>
  <c r="AV85" i="9"/>
  <c r="BN77" i="9"/>
  <c r="BN79" i="9"/>
  <c r="BN76" i="9"/>
  <c r="BN78" i="9"/>
  <c r="BL77" i="9"/>
  <c r="BL79" i="9"/>
  <c r="BL76" i="9"/>
  <c r="BL78" i="9"/>
  <c r="BJ77" i="9"/>
  <c r="BJ79" i="9"/>
  <c r="BJ76" i="9"/>
  <c r="BJ78" i="9"/>
  <c r="BG76" i="9"/>
  <c r="BG78" i="9"/>
  <c r="BG77" i="9"/>
  <c r="BG79" i="9"/>
  <c r="BE76" i="9"/>
  <c r="BE78" i="9"/>
  <c r="BE77" i="9"/>
  <c r="BE79" i="9"/>
  <c r="BB79" i="9"/>
  <c r="BB78" i="9"/>
  <c r="AZ79" i="9"/>
  <c r="AZ78" i="9"/>
  <c r="AX77" i="9"/>
  <c r="AX79" i="9"/>
  <c r="AX76" i="9"/>
  <c r="AX78" i="9"/>
  <c r="AV77" i="9"/>
  <c r="AV79" i="9"/>
  <c r="AV76" i="9"/>
  <c r="AV78" i="9"/>
  <c r="BN70" i="9"/>
  <c r="BN72" i="9"/>
  <c r="BN71" i="9"/>
  <c r="BN73" i="9"/>
  <c r="BL70" i="9"/>
  <c r="BL72" i="9"/>
  <c r="BL71" i="9"/>
  <c r="BL73" i="9"/>
  <c r="BJ70" i="9"/>
  <c r="BJ72" i="9"/>
  <c r="BJ71" i="9"/>
  <c r="BJ73" i="9"/>
  <c r="BH70" i="9"/>
  <c r="BH72" i="9"/>
  <c r="BH71" i="9"/>
  <c r="BH73" i="9"/>
  <c r="BF70" i="9"/>
  <c r="BF72" i="9"/>
  <c r="BF71" i="9"/>
  <c r="BF73" i="9"/>
  <c r="BC73" i="9"/>
  <c r="BA73" i="9"/>
  <c r="BA72" i="9"/>
  <c r="AY71" i="9"/>
  <c r="AY73" i="9"/>
  <c r="AY70" i="9"/>
  <c r="AY72" i="9"/>
  <c r="AW71" i="9"/>
  <c r="AW73" i="9"/>
  <c r="AW70" i="9"/>
  <c r="AW72" i="9"/>
  <c r="BD5" i="17"/>
  <c r="BO116" i="9"/>
  <c r="BM116" i="9"/>
  <c r="BK116" i="9"/>
  <c r="BI116" i="9"/>
  <c r="BG116" i="9"/>
  <c r="BE116" i="9"/>
  <c r="BB116" i="9"/>
  <c r="AX116" i="9"/>
  <c r="AV116" i="9"/>
  <c r="BN110" i="9"/>
  <c r="BL110" i="9"/>
  <c r="BJ110" i="9"/>
  <c r="BH110" i="9"/>
  <c r="BF110" i="9"/>
  <c r="BA110" i="9"/>
  <c r="AY110" i="9"/>
  <c r="AW110" i="9"/>
  <c r="BD34" i="9"/>
  <c r="BN104" i="9"/>
  <c r="BL104" i="9"/>
  <c r="BJ104" i="9"/>
  <c r="BH104" i="9"/>
  <c r="BF104" i="9"/>
  <c r="BC104" i="9"/>
  <c r="AY104" i="9"/>
  <c r="AW104" i="9"/>
  <c r="BO98" i="9"/>
  <c r="BM98" i="9"/>
  <c r="BK98" i="9"/>
  <c r="BI98" i="9"/>
  <c r="BG98" i="9"/>
  <c r="BE98" i="9"/>
  <c r="AZ98" i="9"/>
  <c r="AX98" i="9"/>
  <c r="AV98" i="9"/>
  <c r="BD24" i="9"/>
  <c r="BD96" i="9" s="1"/>
  <c r="BO92" i="9"/>
  <c r="BM92" i="9"/>
  <c r="BK92" i="9"/>
  <c r="BI92" i="9"/>
  <c r="BG92" i="9"/>
  <c r="BE92" i="9"/>
  <c r="BB92" i="9"/>
  <c r="AX92" i="9"/>
  <c r="AV92" i="9"/>
  <c r="BD19" i="9"/>
  <c r="BD88" i="9" s="1"/>
  <c r="BO86" i="9"/>
  <c r="BM86" i="9"/>
  <c r="BK86" i="9"/>
  <c r="BI86" i="9"/>
  <c r="BG86" i="9"/>
  <c r="BE86" i="9"/>
  <c r="AZ86" i="9"/>
  <c r="AX86" i="9"/>
  <c r="AV86" i="9"/>
  <c r="BD14" i="9"/>
  <c r="BD82" i="9" s="1"/>
  <c r="BO80" i="9"/>
  <c r="BM80" i="9"/>
  <c r="BK80" i="9"/>
  <c r="BI80" i="9"/>
  <c r="BG80" i="9"/>
  <c r="BE80" i="9"/>
  <c r="BB80" i="9"/>
  <c r="AX80" i="9"/>
  <c r="AV80" i="9"/>
  <c r="BD9" i="9"/>
  <c r="BO74" i="9"/>
  <c r="BM74" i="9"/>
  <c r="BK74" i="9"/>
  <c r="BI74" i="9"/>
  <c r="BG74" i="9"/>
  <c r="BE74" i="9"/>
  <c r="AZ74" i="9"/>
  <c r="AX74" i="9"/>
  <c r="AV74" i="9"/>
  <c r="AZ30" i="10"/>
  <c r="BC29" i="10"/>
  <c r="BA29" i="10"/>
  <c r="AY47" i="10"/>
  <c r="BC17" i="10"/>
  <c r="AW47" i="10"/>
  <c r="BA17" i="10"/>
  <c r="BA47" i="10" s="1"/>
  <c r="BC16" i="10"/>
  <c r="BO130" i="9"/>
  <c r="BO133" i="9"/>
  <c r="BM130" i="9"/>
  <c r="BM131" i="9"/>
  <c r="BK130" i="9"/>
  <c r="BK131" i="9"/>
  <c r="BK133" i="9"/>
  <c r="BG130" i="9"/>
  <c r="BG133" i="9"/>
  <c r="AY130" i="9"/>
  <c r="AY132" i="9"/>
  <c r="AY131" i="9"/>
  <c r="BO125" i="9"/>
  <c r="BO127" i="9"/>
  <c r="BO124" i="9"/>
  <c r="BM125" i="9"/>
  <c r="BM127" i="9"/>
  <c r="BM124" i="9"/>
  <c r="BM126" i="9"/>
  <c r="BK127" i="9"/>
  <c r="BK124" i="9"/>
  <c r="BI124" i="9"/>
  <c r="BG125" i="9"/>
  <c r="BG127" i="9"/>
  <c r="BG124" i="9"/>
  <c r="BE125" i="9"/>
  <c r="BE127" i="9"/>
  <c r="BE124" i="9"/>
  <c r="BE126" i="9"/>
  <c r="AX124" i="9"/>
  <c r="AX126" i="9"/>
  <c r="AX127" i="9"/>
  <c r="AV124" i="9"/>
  <c r="BN121" i="9"/>
  <c r="BN118" i="9"/>
  <c r="BJ119" i="9"/>
  <c r="BJ121" i="9"/>
  <c r="BH119" i="9"/>
  <c r="BH120" i="9"/>
  <c r="BF121" i="9"/>
  <c r="BF118" i="9"/>
  <c r="H3" i="9"/>
  <c r="I127" i="9"/>
  <c r="I124" i="9"/>
  <c r="G114" i="9"/>
  <c r="G110" i="9"/>
  <c r="H35" i="9"/>
  <c r="H110" i="9" s="1"/>
  <c r="H106" i="9"/>
  <c r="H107" i="9"/>
  <c r="I100" i="9"/>
  <c r="I102" i="9"/>
  <c r="I101" i="9"/>
  <c r="I103" i="9"/>
  <c r="BB35" i="13"/>
  <c r="AZ35" i="13"/>
  <c r="BK120" i="13"/>
  <c r="BI120" i="13"/>
  <c r="BG120" i="13"/>
  <c r="AX120" i="13"/>
  <c r="AV120" i="13"/>
  <c r="BK118" i="13"/>
  <c r="BI118" i="13"/>
  <c r="BG118" i="13"/>
  <c r="BE118" i="13"/>
  <c r="AX118" i="13"/>
  <c r="AV118" i="13"/>
  <c r="BO116" i="13"/>
  <c r="BK116" i="13"/>
  <c r="BI116" i="13"/>
  <c r="BG116" i="13"/>
  <c r="BE116" i="13"/>
  <c r="AV116" i="13"/>
  <c r="BO114" i="13"/>
  <c r="BI114" i="13"/>
  <c r="BG114" i="13"/>
  <c r="BE114" i="13"/>
  <c r="AX114" i="13"/>
  <c r="AV114" i="13"/>
  <c r="BK112" i="13"/>
  <c r="BG112" i="13"/>
  <c r="BE112" i="13"/>
  <c r="AX112" i="13"/>
  <c r="BO110" i="13"/>
  <c r="BM110" i="13"/>
  <c r="BK110" i="13"/>
  <c r="BG110" i="13"/>
  <c r="BE110" i="13"/>
  <c r="AX110" i="13"/>
  <c r="AV110" i="13"/>
  <c r="BO108" i="13"/>
  <c r="BK108" i="13"/>
  <c r="BI108" i="13"/>
  <c r="BG108" i="13"/>
  <c r="BE108" i="13"/>
  <c r="AX108" i="13"/>
  <c r="AV108" i="13"/>
  <c r="BO106" i="13"/>
  <c r="BK106" i="13"/>
  <c r="BI106" i="13"/>
  <c r="AX106" i="13"/>
  <c r="AV106" i="13"/>
  <c r="BO104" i="13"/>
  <c r="BM104" i="13"/>
  <c r="BK104" i="13"/>
  <c r="BI104" i="13"/>
  <c r="BG104" i="13"/>
  <c r="BE104" i="13"/>
  <c r="AX104" i="13"/>
  <c r="AV104" i="13"/>
  <c r="BD74" i="19"/>
  <c r="BD72" i="19"/>
  <c r="BD62" i="19"/>
  <c r="BD58" i="19"/>
  <c r="BD56" i="19"/>
  <c r="BD50" i="19"/>
  <c r="BD42" i="19"/>
  <c r="BD40" i="19"/>
  <c r="BD24" i="19"/>
  <c r="BD14" i="19"/>
  <c r="BD8" i="19"/>
  <c r="BD30" i="18"/>
  <c r="BD14" i="18"/>
  <c r="BL67" i="10"/>
  <c r="BN59" i="10"/>
  <c r="BI58" i="10"/>
  <c r="BH53" i="10"/>
  <c r="BC23" i="10"/>
  <c r="BC19" i="10"/>
  <c r="BO46" i="10"/>
  <c r="BI46" i="10"/>
  <c r="BO43" i="10"/>
  <c r="BK43" i="10"/>
  <c r="BI43" i="10"/>
  <c r="BG43" i="10"/>
  <c r="AV38" i="10"/>
  <c r="BJ134" i="9"/>
  <c r="BF134" i="9"/>
  <c r="AY134" i="9"/>
  <c r="AW134" i="9"/>
  <c r="BN128" i="9"/>
  <c r="BF128" i="9"/>
  <c r="AW128" i="9"/>
  <c r="BO122" i="9"/>
  <c r="BK122" i="9"/>
  <c r="BG122" i="9"/>
  <c r="BB122" i="9"/>
  <c r="AX122" i="9"/>
  <c r="AV122" i="9"/>
  <c r="BN133" i="9"/>
  <c r="BN132" i="9"/>
  <c r="BL131" i="9"/>
  <c r="BL133" i="9"/>
  <c r="BL130" i="9"/>
  <c r="BJ133" i="9"/>
  <c r="BJ130" i="9"/>
  <c r="BJ132" i="9"/>
  <c r="BH133" i="9"/>
  <c r="BH130" i="9"/>
  <c r="BF133" i="9"/>
  <c r="BF132" i="9"/>
  <c r="BE130" i="9"/>
  <c r="BE131" i="9"/>
  <c r="AX131" i="9"/>
  <c r="AX133" i="9"/>
  <c r="AX130" i="9"/>
  <c r="AX132" i="9"/>
  <c r="AV133" i="9"/>
  <c r="BN124" i="9"/>
  <c r="BN126" i="9"/>
  <c r="BN127" i="9"/>
  <c r="BL126" i="9"/>
  <c r="BJ124" i="9"/>
  <c r="BJ127" i="9"/>
  <c r="BH124" i="9"/>
  <c r="BH126" i="9"/>
  <c r="BH125" i="9"/>
  <c r="BF124" i="9"/>
  <c r="BF126" i="9"/>
  <c r="BF127" i="9"/>
  <c r="BA124" i="9"/>
  <c r="AW125" i="9"/>
  <c r="AW124" i="9"/>
  <c r="AW126" i="9"/>
  <c r="BO119" i="9"/>
  <c r="BM119" i="9"/>
  <c r="BM121" i="9"/>
  <c r="BI118" i="9"/>
  <c r="BI120" i="9"/>
  <c r="BI119" i="9"/>
  <c r="BI121" i="9"/>
  <c r="BG119" i="9"/>
  <c r="BC119" i="9"/>
  <c r="BA118" i="9"/>
  <c r="BA119" i="9"/>
  <c r="AY120" i="9"/>
  <c r="AY119" i="9"/>
  <c r="AY121" i="9"/>
  <c r="AW120" i="9"/>
  <c r="AW119" i="9"/>
  <c r="AW121" i="9"/>
  <c r="BO112" i="9"/>
  <c r="BO114" i="9"/>
  <c r="BO113" i="9"/>
  <c r="BO115" i="9"/>
  <c r="BM112" i="9"/>
  <c r="BM114" i="9"/>
  <c r="BM113" i="9"/>
  <c r="BM115" i="9"/>
  <c r="BK112" i="9"/>
  <c r="BK114" i="9"/>
  <c r="BK113" i="9"/>
  <c r="BK115" i="9"/>
  <c r="BI112" i="9"/>
  <c r="BI114" i="9"/>
  <c r="BI113" i="9"/>
  <c r="BI115" i="9"/>
  <c r="BG112" i="9"/>
  <c r="BG114" i="9"/>
  <c r="BG113" i="9"/>
  <c r="BG115" i="9"/>
  <c r="BE112" i="9"/>
  <c r="BE114" i="9"/>
  <c r="BE113" i="9"/>
  <c r="BE115" i="9"/>
  <c r="BB113" i="9"/>
  <c r="BB112" i="9"/>
  <c r="AZ113" i="9"/>
  <c r="AZ112" i="9"/>
  <c r="AX113" i="9"/>
  <c r="AX115" i="9"/>
  <c r="AX112" i="9"/>
  <c r="AX114" i="9"/>
  <c r="AV113" i="9"/>
  <c r="AV115" i="9"/>
  <c r="AV112" i="9"/>
  <c r="AV114" i="9"/>
  <c r="BN106" i="9"/>
  <c r="BN108" i="9"/>
  <c r="BN107" i="9"/>
  <c r="BN109" i="9"/>
  <c r="BL106" i="9"/>
  <c r="BL108" i="9"/>
  <c r="BL107" i="9"/>
  <c r="BL109" i="9"/>
  <c r="BJ106" i="9"/>
  <c r="BJ108" i="9"/>
  <c r="BJ107" i="9"/>
  <c r="BJ109" i="9"/>
  <c r="BH106" i="9"/>
  <c r="BH108" i="9"/>
  <c r="BH107" i="9"/>
  <c r="BH109" i="9"/>
  <c r="BF106" i="9"/>
  <c r="BF108" i="9"/>
  <c r="BF107" i="9"/>
  <c r="BF109" i="9"/>
  <c r="BE107" i="9"/>
  <c r="BE109" i="9"/>
  <c r="BE106" i="9"/>
  <c r="BE108" i="9"/>
  <c r="BB106" i="9"/>
  <c r="BB107" i="9"/>
  <c r="AZ106" i="9"/>
  <c r="AZ107" i="9"/>
  <c r="AX106" i="9"/>
  <c r="AX108" i="9"/>
  <c r="AX107" i="9"/>
  <c r="AX109" i="9"/>
  <c r="AV106" i="9"/>
  <c r="AV108" i="9"/>
  <c r="AV107" i="9"/>
  <c r="AV109" i="9"/>
  <c r="BN101" i="9"/>
  <c r="BN103" i="9"/>
  <c r="BN100" i="9"/>
  <c r="BN102" i="9"/>
  <c r="BL101" i="9"/>
  <c r="BL103" i="9"/>
  <c r="BL100" i="9"/>
  <c r="BL102" i="9"/>
  <c r="BJ101" i="9"/>
  <c r="BJ103" i="9"/>
  <c r="BJ100" i="9"/>
  <c r="BJ102" i="9"/>
  <c r="BH101" i="9"/>
  <c r="BH103" i="9"/>
  <c r="BH100" i="9"/>
  <c r="BH102" i="9"/>
  <c r="BF101" i="9"/>
  <c r="BF103" i="9"/>
  <c r="BF100" i="9"/>
  <c r="BF102" i="9"/>
  <c r="BC100" i="9"/>
  <c r="BC102" i="9"/>
  <c r="BC101" i="9"/>
  <c r="BA101" i="9"/>
  <c r="AY100" i="9"/>
  <c r="AY102" i="9"/>
  <c r="AY101" i="9"/>
  <c r="AY103" i="9"/>
  <c r="AW100" i="9"/>
  <c r="AW102" i="9"/>
  <c r="AW101" i="9"/>
  <c r="AW103" i="9"/>
  <c r="BO94" i="9"/>
  <c r="BO95" i="9"/>
  <c r="BO97" i="9"/>
  <c r="BO96" i="9"/>
  <c r="BM94" i="9"/>
  <c r="BM95" i="9"/>
  <c r="BM97" i="9"/>
  <c r="BM96" i="9"/>
  <c r="BK94" i="9"/>
  <c r="BK95" i="9"/>
  <c r="BK97" i="9"/>
  <c r="BK96" i="9"/>
  <c r="BI94" i="9"/>
  <c r="BI95" i="9"/>
  <c r="BI97" i="9"/>
  <c r="BI96" i="9"/>
  <c r="BH94" i="9"/>
  <c r="BH96" i="9"/>
  <c r="BH95" i="9"/>
  <c r="BH97" i="9"/>
  <c r="BF96" i="9"/>
  <c r="BF95" i="9"/>
  <c r="BF97" i="9"/>
  <c r="BF94" i="9"/>
  <c r="BC94" i="9"/>
  <c r="BC97" i="9"/>
  <c r="BA94" i="9"/>
  <c r="BA97" i="9"/>
  <c r="BA96" i="9"/>
  <c r="AY94" i="9"/>
  <c r="AY95" i="9"/>
  <c r="AY97" i="9"/>
  <c r="AY96" i="9"/>
  <c r="AW94" i="9"/>
  <c r="AW97" i="9"/>
  <c r="AW95" i="9"/>
  <c r="AW96" i="9"/>
  <c r="BO88" i="9"/>
  <c r="BO89" i="9"/>
  <c r="BO91" i="9"/>
  <c r="BO90" i="9"/>
  <c r="BM88" i="9"/>
  <c r="BM89" i="9"/>
  <c r="BM91" i="9"/>
  <c r="BM90" i="9"/>
  <c r="BK88" i="9"/>
  <c r="BK89" i="9"/>
  <c r="BK91" i="9"/>
  <c r="BK90" i="9"/>
  <c r="BI88" i="9"/>
  <c r="BI89" i="9"/>
  <c r="BI91" i="9"/>
  <c r="BI90" i="9"/>
  <c r="BH89" i="9"/>
  <c r="BH88" i="9"/>
  <c r="BH90" i="9"/>
  <c r="BH91" i="9"/>
  <c r="BF89" i="9"/>
  <c r="BF88" i="9"/>
  <c r="BF90" i="9"/>
  <c r="BF91" i="9"/>
  <c r="BC88" i="9"/>
  <c r="BC89" i="9"/>
  <c r="BC91" i="9"/>
  <c r="BC90" i="9"/>
  <c r="BA88" i="9"/>
  <c r="BA89" i="9"/>
  <c r="BA91" i="9"/>
  <c r="AY88" i="9"/>
  <c r="AY89" i="9"/>
  <c r="AY91" i="9"/>
  <c r="AY90" i="9"/>
  <c r="AW88" i="9"/>
  <c r="AW89" i="9"/>
  <c r="AW91" i="9"/>
  <c r="AW90" i="9"/>
  <c r="BO83" i="9"/>
  <c r="BO85" i="9"/>
  <c r="BO82" i="9"/>
  <c r="BO84" i="9"/>
  <c r="BM83" i="9"/>
  <c r="BM85" i="9"/>
  <c r="BM82" i="9"/>
  <c r="BM84" i="9"/>
  <c r="BK83" i="9"/>
  <c r="BK85" i="9"/>
  <c r="BK82" i="9"/>
  <c r="BK84" i="9"/>
  <c r="BI83" i="9"/>
  <c r="BI85" i="9"/>
  <c r="BI82" i="9"/>
  <c r="BI84" i="9"/>
  <c r="BH82" i="9"/>
  <c r="BH84" i="9"/>
  <c r="BH83" i="9"/>
  <c r="BH85" i="9"/>
  <c r="BF82" i="9"/>
  <c r="BF84" i="9"/>
  <c r="BF83" i="9"/>
  <c r="BF85" i="9"/>
  <c r="BC85" i="9"/>
  <c r="BC82" i="9"/>
  <c r="BC84" i="9"/>
  <c r="BA83" i="9"/>
  <c r="BA85" i="9"/>
  <c r="BA82" i="9"/>
  <c r="BA84" i="9"/>
  <c r="AY83" i="9"/>
  <c r="AY85" i="9"/>
  <c r="AY82" i="9"/>
  <c r="AY84" i="9"/>
  <c r="AW83" i="9"/>
  <c r="AW85" i="9"/>
  <c r="AW82" i="9"/>
  <c r="AW84" i="9"/>
  <c r="BO76" i="9"/>
  <c r="BO78" i="9"/>
  <c r="BO77" i="9"/>
  <c r="BO79" i="9"/>
  <c r="BM76" i="9"/>
  <c r="BM78" i="9"/>
  <c r="BM77" i="9"/>
  <c r="BM79" i="9"/>
  <c r="BK76" i="9"/>
  <c r="BK78" i="9"/>
  <c r="BK77" i="9"/>
  <c r="BK79" i="9"/>
  <c r="BI76" i="9"/>
  <c r="BI78" i="9"/>
  <c r="BI77" i="9"/>
  <c r="BI79" i="9"/>
  <c r="BH77" i="9"/>
  <c r="BH79" i="9"/>
  <c r="BH76" i="9"/>
  <c r="BH78" i="9"/>
  <c r="BF77" i="9"/>
  <c r="BF79" i="9"/>
  <c r="BF76" i="9"/>
  <c r="BF78" i="9"/>
  <c r="BC76" i="9"/>
  <c r="BC78" i="9"/>
  <c r="BC77" i="9"/>
  <c r="BC79" i="9"/>
  <c r="BA76" i="9"/>
  <c r="BA78" i="9"/>
  <c r="BA77" i="9"/>
  <c r="BA79" i="9"/>
  <c r="AY76" i="9"/>
  <c r="AY78" i="9"/>
  <c r="AY77" i="9"/>
  <c r="AY79" i="9"/>
  <c r="AW76" i="9"/>
  <c r="AW78" i="9"/>
  <c r="AW77" i="9"/>
  <c r="AW79" i="9"/>
  <c r="BO71" i="9"/>
  <c r="BO73" i="9"/>
  <c r="BO70" i="9"/>
  <c r="BO72" i="9"/>
  <c r="BM71" i="9"/>
  <c r="BM73" i="9"/>
  <c r="BM70" i="9"/>
  <c r="BM72" i="9"/>
  <c r="BK71" i="9"/>
  <c r="BK73" i="9"/>
  <c r="BK70" i="9"/>
  <c r="BK72" i="9"/>
  <c r="BI71" i="9"/>
  <c r="BI73" i="9"/>
  <c r="BI70" i="9"/>
  <c r="BI72" i="9"/>
  <c r="BG71" i="9"/>
  <c r="BG73" i="9"/>
  <c r="BG70" i="9"/>
  <c r="BG72" i="9"/>
  <c r="BE71" i="9"/>
  <c r="BE73" i="9"/>
  <c r="BE70" i="9"/>
  <c r="BE72" i="9"/>
  <c r="BB70" i="9"/>
  <c r="BB72" i="9"/>
  <c r="BB71" i="9"/>
  <c r="BB73" i="9"/>
  <c r="AZ70" i="9"/>
  <c r="AZ72" i="9"/>
  <c r="AZ71" i="9"/>
  <c r="AZ73" i="9"/>
  <c r="AX70" i="9"/>
  <c r="AX72" i="9"/>
  <c r="AX71" i="9"/>
  <c r="AX73" i="9"/>
  <c r="AV70" i="9"/>
  <c r="AV72" i="9"/>
  <c r="AV71" i="9"/>
  <c r="AV73" i="9"/>
  <c r="G126" i="9"/>
  <c r="H49" i="9"/>
  <c r="G122" i="9"/>
  <c r="H45" i="9"/>
  <c r="H121" i="9"/>
  <c r="I112" i="9"/>
  <c r="I114" i="9"/>
  <c r="I113" i="9"/>
  <c r="I115" i="9"/>
  <c r="G100" i="9"/>
  <c r="G102" i="9"/>
  <c r="G101" i="9"/>
  <c r="G103" i="9"/>
  <c r="H29" i="9"/>
  <c r="G98" i="9"/>
  <c r="H96" i="9"/>
  <c r="I88" i="9"/>
  <c r="I90" i="9"/>
  <c r="I89" i="9"/>
  <c r="I91" i="9"/>
  <c r="BO134" i="9"/>
  <c r="BI134" i="9"/>
  <c r="AX134" i="9"/>
  <c r="AV134" i="9"/>
  <c r="BM128" i="9"/>
  <c r="BE128" i="9"/>
  <c r="AX128" i="9"/>
  <c r="AV128" i="9"/>
  <c r="BJ122" i="9"/>
  <c r="AW122" i="9"/>
  <c r="BN116" i="9"/>
  <c r="BL116" i="9"/>
  <c r="BJ116" i="9"/>
  <c r="BH116" i="9"/>
  <c r="BF116" i="9"/>
  <c r="BC116" i="9"/>
  <c r="BA116" i="9"/>
  <c r="AY116" i="9"/>
  <c r="AW116" i="9"/>
  <c r="BO110" i="9"/>
  <c r="BM110" i="9"/>
  <c r="BK110" i="9"/>
  <c r="BI110" i="9"/>
  <c r="BG110" i="9"/>
  <c r="BE110" i="9"/>
  <c r="BB110" i="9"/>
  <c r="AZ110" i="9"/>
  <c r="AX110" i="9"/>
  <c r="AV110" i="9"/>
  <c r="BO104" i="9"/>
  <c r="BM104" i="9"/>
  <c r="BK104" i="9"/>
  <c r="BI104" i="9"/>
  <c r="BG104" i="9"/>
  <c r="BE104" i="9"/>
  <c r="BB104" i="9"/>
  <c r="AZ104" i="9"/>
  <c r="AX104" i="9"/>
  <c r="AV104" i="9"/>
  <c r="BN98" i="9"/>
  <c r="BL98" i="9"/>
  <c r="BJ98" i="9"/>
  <c r="BH98" i="9"/>
  <c r="BF98" i="9"/>
  <c r="BC98" i="9"/>
  <c r="BA98" i="9"/>
  <c r="AY98" i="9"/>
  <c r="AW98" i="9"/>
  <c r="BN92" i="9"/>
  <c r="BL92" i="9"/>
  <c r="BJ92" i="9"/>
  <c r="BH92" i="9"/>
  <c r="BF92" i="9"/>
  <c r="BC92" i="9"/>
  <c r="AY92" i="9"/>
  <c r="AW92" i="9"/>
  <c r="BN86" i="9"/>
  <c r="BL86" i="9"/>
  <c r="BJ86" i="9"/>
  <c r="BH86" i="9"/>
  <c r="BF86" i="9"/>
  <c r="BC86" i="9"/>
  <c r="BA86" i="9"/>
  <c r="AY86" i="9"/>
  <c r="AW86" i="9"/>
  <c r="BN80" i="9"/>
  <c r="BL80" i="9"/>
  <c r="BJ80" i="9"/>
  <c r="BH80" i="9"/>
  <c r="BF80" i="9"/>
  <c r="BC80" i="9"/>
  <c r="BA80" i="9"/>
  <c r="AY80" i="9"/>
  <c r="AW80" i="9"/>
  <c r="BN74" i="9"/>
  <c r="BL74" i="9"/>
  <c r="BJ74" i="9"/>
  <c r="BH74" i="9"/>
  <c r="BF74" i="9"/>
  <c r="BA74" i="9"/>
  <c r="AY74" i="9"/>
  <c r="AW74" i="9"/>
  <c r="C52" i="21"/>
  <c r="B52" i="21" s="1"/>
  <c r="I110" i="9"/>
  <c r="G88" i="9"/>
  <c r="G90" i="9"/>
  <c r="G89" i="9"/>
  <c r="G91" i="9"/>
  <c r="H19" i="9"/>
  <c r="H89" i="9" s="1"/>
  <c r="G86" i="9"/>
  <c r="H15" i="9"/>
  <c r="H86" i="9"/>
  <c r="I98" i="9"/>
  <c r="J108" i="9"/>
  <c r="J72" i="9"/>
  <c r="J73" i="9"/>
  <c r="I130" i="9"/>
  <c r="I132" i="9"/>
  <c r="I133" i="9"/>
  <c r="G120" i="9"/>
  <c r="G121" i="9"/>
  <c r="I107" i="9"/>
  <c r="I109" i="9"/>
  <c r="I106" i="9"/>
  <c r="I108" i="9"/>
  <c r="G107" i="9"/>
  <c r="G109" i="9"/>
  <c r="G106" i="9"/>
  <c r="G108" i="9"/>
  <c r="I94" i="9"/>
  <c r="I97" i="9"/>
  <c r="I95" i="9"/>
  <c r="I96" i="9"/>
  <c r="G94" i="9"/>
  <c r="G97" i="9"/>
  <c r="I83" i="9"/>
  <c r="I85" i="9"/>
  <c r="I82" i="9"/>
  <c r="I84" i="9"/>
  <c r="G83" i="9"/>
  <c r="G85" i="9"/>
  <c r="G82" i="9"/>
  <c r="G84" i="9"/>
  <c r="C55" i="21"/>
  <c r="B55" i="21" s="1"/>
  <c r="I128" i="9"/>
  <c r="I116" i="9"/>
  <c r="G116" i="9"/>
  <c r="I104" i="9"/>
  <c r="G104" i="9"/>
  <c r="I92" i="9"/>
  <c r="G92" i="9"/>
  <c r="I71" i="9"/>
  <c r="I73" i="9"/>
  <c r="I70" i="9"/>
  <c r="I72" i="9"/>
  <c r="G71" i="9"/>
  <c r="G73" i="9"/>
  <c r="G70" i="9"/>
  <c r="G72" i="9"/>
  <c r="I80" i="9"/>
  <c r="G80" i="9"/>
  <c r="G8" i="22"/>
  <c r="B8" i="22" s="1"/>
  <c r="I76" i="9"/>
  <c r="I78" i="9"/>
  <c r="I77" i="9"/>
  <c r="I79" i="9"/>
  <c r="G76" i="9"/>
  <c r="G78" i="9"/>
  <c r="G77" i="9"/>
  <c r="G79" i="9"/>
  <c r="H72" i="9"/>
  <c r="H73" i="9"/>
  <c r="I74" i="9"/>
  <c r="G74" i="9"/>
  <c r="F9" i="22"/>
  <c r="H88" i="9"/>
  <c r="H127" i="9"/>
  <c r="H79" i="15"/>
  <c r="D272" i="15"/>
  <c r="BF144" i="19"/>
  <c r="H182" i="15"/>
  <c r="J99" i="15"/>
  <c r="BE138" i="9"/>
  <c r="BE140" i="9"/>
  <c r="BE137" i="9"/>
  <c r="J181" i="15"/>
  <c r="H103" i="9"/>
  <c r="BD84" i="9"/>
  <c r="BD94" i="9"/>
  <c r="BD95" i="9"/>
  <c r="G206" i="15"/>
  <c r="H26" i="15"/>
  <c r="H157" i="15" s="1"/>
  <c r="G157" i="15"/>
  <c r="AW146" i="19"/>
  <c r="H94" i="15"/>
  <c r="H236" i="15" s="1"/>
  <c r="H251" i="15"/>
  <c r="J248" i="15"/>
  <c r="J247" i="15"/>
  <c r="BJ137" i="9"/>
  <c r="BJ140" i="9"/>
  <c r="BL137" i="9"/>
  <c r="BL140" i="9"/>
  <c r="F272" i="15"/>
  <c r="AZ105" i="19"/>
  <c r="H205" i="15"/>
  <c r="AY4" i="23" l="1"/>
  <c r="AW4" i="23"/>
  <c r="H4" i="23"/>
  <c r="F57" i="22"/>
  <c r="B62" i="22"/>
  <c r="D62" i="22" s="1"/>
  <c r="B65" i="22"/>
  <c r="D65" i="22" s="1"/>
  <c r="G61" i="22"/>
  <c r="J4" i="20"/>
  <c r="BD121" i="12"/>
  <c r="BD122" i="12"/>
  <c r="BC102" i="12"/>
  <c r="BC99" i="12"/>
  <c r="BB40" i="12"/>
  <c r="BB126" i="12" s="1"/>
  <c r="AX126" i="12"/>
  <c r="AY110" i="12"/>
  <c r="BC24" i="12"/>
  <c r="BE97" i="12"/>
  <c r="BC91" i="12"/>
  <c r="J79" i="12"/>
  <c r="J165" i="12" s="1"/>
  <c r="BO165" i="12"/>
  <c r="BD38" i="12"/>
  <c r="BD124" i="12" s="1"/>
  <c r="BK100" i="12"/>
  <c r="J172" i="12"/>
  <c r="J28" i="12"/>
  <c r="J26" i="12"/>
  <c r="AX92" i="12"/>
  <c r="AY98" i="12"/>
  <c r="BD69" i="12"/>
  <c r="BD155" i="12" s="1"/>
  <c r="BD3" i="12"/>
  <c r="BD89" i="12" s="1"/>
  <c r="I170" i="12"/>
  <c r="I160" i="12"/>
  <c r="BD81" i="12"/>
  <c r="BO163" i="12"/>
  <c r="BG163" i="12"/>
  <c r="BO162" i="12"/>
  <c r="BD76" i="12"/>
  <c r="BD162" i="12" s="1"/>
  <c r="BC73" i="12"/>
  <c r="BC160" i="12" s="1"/>
  <c r="AY160" i="12"/>
  <c r="BD65" i="12"/>
  <c r="BD151" i="12" s="1"/>
  <c r="BI147" i="12"/>
  <c r="AV147" i="12"/>
  <c r="AZ61" i="12"/>
  <c r="BO145" i="12"/>
  <c r="BO158" i="12"/>
  <c r="AX143" i="12"/>
  <c r="BD50" i="12"/>
  <c r="BD49" i="12"/>
  <c r="AV130" i="12"/>
  <c r="AZ44" i="12"/>
  <c r="BL121" i="12"/>
  <c r="BE120" i="12"/>
  <c r="BL119" i="12"/>
  <c r="BE119" i="12"/>
  <c r="BH113" i="12"/>
  <c r="BH111" i="12"/>
  <c r="BH105" i="12"/>
  <c r="AY100" i="12"/>
  <c r="BD22" i="12"/>
  <c r="BI146" i="12"/>
  <c r="BB142" i="12"/>
  <c r="AX131" i="12"/>
  <c r="BB45" i="12"/>
  <c r="BB131" i="12" s="1"/>
  <c r="BA16" i="12"/>
  <c r="AW102" i="12"/>
  <c r="I91" i="12"/>
  <c r="AY95" i="12"/>
  <c r="BD24" i="12"/>
  <c r="BD54" i="12"/>
  <c r="BD140" i="12" s="1"/>
  <c r="BD70" i="12"/>
  <c r="BC3" i="12"/>
  <c r="BO89" i="12"/>
  <c r="BO96" i="12"/>
  <c r="BO91" i="12"/>
  <c r="BI170" i="12"/>
  <c r="BC78" i="12"/>
  <c r="BC164" i="12" s="1"/>
  <c r="BI148" i="12"/>
  <c r="BH147" i="12"/>
  <c r="BO140" i="12"/>
  <c r="AX140" i="12"/>
  <c r="BJ139" i="12"/>
  <c r="AX139" i="12"/>
  <c r="BJ138" i="12"/>
  <c r="AX138" i="12"/>
  <c r="AX133" i="12"/>
  <c r="BB47" i="12"/>
  <c r="BB133" i="12" s="1"/>
  <c r="BJ132" i="12"/>
  <c r="BF126" i="12"/>
  <c r="BD40" i="12"/>
  <c r="BD126" i="12" s="1"/>
  <c r="BK123" i="12"/>
  <c r="BK122" i="12"/>
  <c r="BK121" i="12"/>
  <c r="BL120" i="12"/>
  <c r="BK119" i="12"/>
  <c r="AV116" i="12"/>
  <c r="BH114" i="12"/>
  <c r="BH106" i="12"/>
  <c r="BN103" i="12"/>
  <c r="BN108" i="12"/>
  <c r="BD161" i="12"/>
  <c r="BK93" i="12"/>
  <c r="BK94" i="12"/>
  <c r="BC15" i="12"/>
  <c r="BD9" i="12"/>
  <c r="AV166" i="12"/>
  <c r="AZ80" i="12"/>
  <c r="BD63" i="12"/>
  <c r="BD149" i="12" s="1"/>
  <c r="AY103" i="12"/>
  <c r="BC17" i="12"/>
  <c r="BK101" i="12"/>
  <c r="BE92" i="12"/>
  <c r="BC4" i="12"/>
  <c r="AY90" i="12"/>
  <c r="J164" i="12"/>
  <c r="BE93" i="12"/>
  <c r="AY93" i="12"/>
  <c r="BK97" i="12"/>
  <c r="BG168" i="12"/>
  <c r="BG167" i="12"/>
  <c r="BG165" i="12"/>
  <c r="BD74" i="12"/>
  <c r="BI145" i="12"/>
  <c r="BI149" i="12"/>
  <c r="BD53" i="12"/>
  <c r="BE138" i="12"/>
  <c r="BD52" i="12"/>
  <c r="BB16" i="12"/>
  <c r="AX102" i="12"/>
  <c r="BB5" i="12"/>
  <c r="AX91" i="12"/>
  <c r="AY96" i="12"/>
  <c r="AY99" i="12"/>
  <c r="BO161" i="12"/>
  <c r="AW141" i="12"/>
  <c r="BA55" i="12"/>
  <c r="BB140" i="12"/>
  <c r="BB139" i="12"/>
  <c r="BB138" i="12"/>
  <c r="BK127" i="12"/>
  <c r="BC98" i="12"/>
  <c r="BK95" i="12"/>
  <c r="BD5" i="12"/>
  <c r="I95" i="12"/>
  <c r="AY92" i="12"/>
  <c r="BD37" i="12"/>
  <c r="BD71" i="12"/>
  <c r="BD157" i="12" s="1"/>
  <c r="I90" i="12"/>
  <c r="BJ89" i="12"/>
  <c r="BJ95" i="12"/>
  <c r="BJ94" i="12"/>
  <c r="BJ93" i="12"/>
  <c r="BJ92" i="12"/>
  <c r="BJ159" i="12"/>
  <c r="BJ163" i="12"/>
  <c r="BI158" i="12"/>
  <c r="BI157" i="12"/>
  <c r="BI156" i="12"/>
  <c r="BB135" i="12"/>
  <c r="BK120" i="12"/>
  <c r="BC119" i="12"/>
  <c r="BL118" i="12"/>
  <c r="AV117" i="12"/>
  <c r="AZ31" i="12"/>
  <c r="AZ127" i="12" s="1"/>
  <c r="BH115" i="12"/>
  <c r="AV165" i="12"/>
  <c r="AZ79" i="12"/>
  <c r="BB143" i="12"/>
  <c r="AY111" i="12"/>
  <c r="BC25" i="12"/>
  <c r="BE106" i="12"/>
  <c r="BD20" i="12"/>
  <c r="J19" i="12"/>
  <c r="J105" i="12" s="1"/>
  <c r="BK90" i="12"/>
  <c r="BD11" i="12"/>
  <c r="I100" i="12"/>
  <c r="BD42" i="12"/>
  <c r="BD57" i="12"/>
  <c r="BD143" i="12" s="1"/>
  <c r="BD73" i="12"/>
  <c r="BD168" i="12" s="1"/>
  <c r="BK89" i="12"/>
  <c r="BH172" i="12"/>
  <c r="BO171" i="12"/>
  <c r="BG171" i="12"/>
  <c r="BO170" i="12"/>
  <c r="AX166" i="12"/>
  <c r="BB80" i="12"/>
  <c r="AW165" i="12"/>
  <c r="BA79" i="12"/>
  <c r="BA165" i="12" s="1"/>
  <c r="AZ73" i="12"/>
  <c r="AZ159" i="12" s="1"/>
  <c r="AV161" i="12"/>
  <c r="BL128" i="12"/>
  <c r="BE128" i="12"/>
  <c r="AY118" i="12"/>
  <c r="BD28" i="12"/>
  <c r="BD114" i="12" s="1"/>
  <c r="BD21" i="12"/>
  <c r="I167" i="12"/>
  <c r="I134" i="12"/>
  <c r="J33" i="12"/>
  <c r="I107" i="12"/>
  <c r="AV170" i="12"/>
  <c r="BO164" i="12"/>
  <c r="BG161" i="12"/>
  <c r="BH158" i="12"/>
  <c r="BH157" i="12"/>
  <c r="BH156" i="12"/>
  <c r="BI155" i="12"/>
  <c r="BD68" i="12"/>
  <c r="BD154" i="12" s="1"/>
  <c r="BJ153" i="12"/>
  <c r="BL141" i="12"/>
  <c r="BG140" i="12"/>
  <c r="BI138" i="12"/>
  <c r="BL135" i="12"/>
  <c r="BF130" i="12"/>
  <c r="BL127" i="12"/>
  <c r="BE126" i="12"/>
  <c r="BN124" i="12"/>
  <c r="BF124" i="12"/>
  <c r="BE116" i="12"/>
  <c r="BN115" i="12"/>
  <c r="BE114" i="12"/>
  <c r="BE112" i="12"/>
  <c r="BG110" i="12"/>
  <c r="BH109" i="12"/>
  <c r="BJ107" i="12"/>
  <c r="BE105" i="12"/>
  <c r="BE104" i="12"/>
  <c r="BC94" i="12"/>
  <c r="J71" i="12"/>
  <c r="I141" i="12"/>
  <c r="I122" i="12"/>
  <c r="AX168" i="12"/>
  <c r="BH155" i="12"/>
  <c r="BI154" i="12"/>
  <c r="BI153" i="12"/>
  <c r="BL144" i="12"/>
  <c r="BH139" i="12"/>
  <c r="BJ137" i="12"/>
  <c r="AW137" i="12"/>
  <c r="BJ136" i="12"/>
  <c r="BL133" i="12"/>
  <c r="BE130" i="12"/>
  <c r="BF129" i="12"/>
  <c r="BN128" i="12"/>
  <c r="BH128" i="12"/>
  <c r="BL126" i="12"/>
  <c r="BD39" i="12"/>
  <c r="BD125" i="12" s="1"/>
  <c r="BE124" i="12"/>
  <c r="BD33" i="12"/>
  <c r="BD119" i="12" s="1"/>
  <c r="BE115" i="12"/>
  <c r="BE111" i="12"/>
  <c r="BG109" i="12"/>
  <c r="BH108" i="12"/>
  <c r="BO101" i="12"/>
  <c r="BG101" i="12"/>
  <c r="BH100" i="12"/>
  <c r="BH99" i="12"/>
  <c r="BH98" i="12"/>
  <c r="AW98" i="12"/>
  <c r="BI97" i="12"/>
  <c r="BI92" i="12"/>
  <c r="BH91" i="12"/>
  <c r="BO90" i="12"/>
  <c r="BG90" i="12"/>
  <c r="BH169" i="12"/>
  <c r="AW164" i="12"/>
  <c r="BJ160" i="12"/>
  <c r="BO155" i="12"/>
  <c r="BG155" i="12"/>
  <c r="BH154" i="12"/>
  <c r="BH153" i="12"/>
  <c r="BI152" i="12"/>
  <c r="AX142" i="12"/>
  <c r="BJ141" i="12"/>
  <c r="BO139" i="12"/>
  <c r="BG139" i="12"/>
  <c r="BG138" i="12"/>
  <c r="BO137" i="12"/>
  <c r="BD51" i="12"/>
  <c r="BD137" i="12" s="1"/>
  <c r="BJ135" i="12"/>
  <c r="AX135" i="12"/>
  <c r="BL130" i="12"/>
  <c r="BK126" i="12"/>
  <c r="BL125" i="12"/>
  <c r="BL124" i="12"/>
  <c r="BF123" i="12"/>
  <c r="BE122" i="12"/>
  <c r="BF121" i="12"/>
  <c r="BE118" i="12"/>
  <c r="BN109" i="12"/>
  <c r="BG108" i="12"/>
  <c r="BH107" i="12"/>
  <c r="AV169" i="12"/>
  <c r="BG166" i="12"/>
  <c r="BH152" i="12"/>
  <c r="BJ147" i="12"/>
  <c r="BD60" i="12"/>
  <c r="BD146" i="12" s="1"/>
  <c r="AX141" i="12"/>
  <c r="BH137" i="12"/>
  <c r="BO136" i="12"/>
  <c r="BJ133" i="12"/>
  <c r="AY143" i="12"/>
  <c r="BK130" i="12"/>
  <c r="BL129" i="12"/>
  <c r="BD41" i="12"/>
  <c r="BK125" i="12"/>
  <c r="BK124" i="12"/>
  <c r="BL123" i="12"/>
  <c r="BE123" i="12"/>
  <c r="BL122" i="12"/>
  <c r="BK118" i="12"/>
  <c r="BJ116" i="12"/>
  <c r="BJ114" i="12"/>
  <c r="BE109" i="12"/>
  <c r="BG107" i="12"/>
  <c r="BJ105" i="12"/>
  <c r="BI111" i="12"/>
  <c r="BL102" i="12"/>
  <c r="BE101" i="12"/>
  <c r="BD13" i="12"/>
  <c r="BE90" i="12"/>
  <c r="BA101" i="12"/>
  <c r="G150" i="12"/>
  <c r="H167" i="12"/>
  <c r="J77" i="12"/>
  <c r="J163" i="12" s="1"/>
  <c r="H71" i="12"/>
  <c r="J52" i="12"/>
  <c r="H33" i="12"/>
  <c r="H27" i="12"/>
  <c r="H113" i="12" s="1"/>
  <c r="G113" i="12"/>
  <c r="BA102" i="12"/>
  <c r="J8" i="12"/>
  <c r="H77" i="12"/>
  <c r="H163" i="12" s="1"/>
  <c r="H74" i="12"/>
  <c r="H160" i="12" s="1"/>
  <c r="G151" i="12"/>
  <c r="BC66" i="11"/>
  <c r="BD30" i="11"/>
  <c r="BD68" i="11" s="1"/>
  <c r="BL64" i="11"/>
  <c r="BK44" i="11"/>
  <c r="BJ43" i="11"/>
  <c r="BE72" i="11"/>
  <c r="AW42" i="11"/>
  <c r="AV45" i="11"/>
  <c r="AW43" i="11"/>
  <c r="AW45" i="11"/>
  <c r="BA3" i="11"/>
  <c r="BA41" i="11" s="1"/>
  <c r="J31" i="11"/>
  <c r="I54" i="11"/>
  <c r="BG70" i="11"/>
  <c r="BL68" i="11"/>
  <c r="BB30" i="11"/>
  <c r="BB25" i="11"/>
  <c r="AY62" i="11"/>
  <c r="BN58" i="11"/>
  <c r="BD19" i="11"/>
  <c r="BD57" i="11" s="1"/>
  <c r="BG58" i="11"/>
  <c r="BO52" i="11"/>
  <c r="BH51" i="11"/>
  <c r="BI50" i="11"/>
  <c r="BI49" i="11"/>
  <c r="BH48" i="11"/>
  <c r="BB9" i="11"/>
  <c r="BB47" i="11" s="1"/>
  <c r="BA45" i="11"/>
  <c r="BD11" i="11"/>
  <c r="BD49" i="11" s="1"/>
  <c r="BJ42" i="11"/>
  <c r="BL76" i="11"/>
  <c r="BD38" i="11"/>
  <c r="BD76" i="11" s="1"/>
  <c r="BD36" i="11"/>
  <c r="BD74" i="11" s="1"/>
  <c r="BD10" i="11"/>
  <c r="AV74" i="11"/>
  <c r="AX42" i="11"/>
  <c r="BJ45" i="11"/>
  <c r="I63" i="11"/>
  <c r="BA38" i="11"/>
  <c r="BK72" i="11"/>
  <c r="AZ33" i="11"/>
  <c r="AZ71" i="11" s="1"/>
  <c r="BL70" i="11"/>
  <c r="BL66" i="11"/>
  <c r="BD28" i="11"/>
  <c r="BD66" i="11" s="1"/>
  <c r="AV55" i="11"/>
  <c r="AZ15" i="11"/>
  <c r="AZ53" i="11" s="1"/>
  <c r="BD4" i="11"/>
  <c r="BK76" i="11"/>
  <c r="BD6" i="11"/>
  <c r="AX43" i="11"/>
  <c r="AW46" i="11"/>
  <c r="AV44" i="11"/>
  <c r="I56" i="11"/>
  <c r="I48" i="11"/>
  <c r="BJ76" i="11"/>
  <c r="BE75" i="11"/>
  <c r="BJ72" i="11"/>
  <c r="AY74" i="11"/>
  <c r="BL69" i="11"/>
  <c r="BN56" i="11"/>
  <c r="BF56" i="11"/>
  <c r="BF55" i="11"/>
  <c r="BH54" i="11"/>
  <c r="BD12" i="11"/>
  <c r="BE74" i="11"/>
  <c r="BD15" i="11"/>
  <c r="BD53" i="11" s="1"/>
  <c r="BD29" i="11"/>
  <c r="BJ44" i="11"/>
  <c r="I66" i="11"/>
  <c r="AY70" i="11"/>
  <c r="BK69" i="11"/>
  <c r="BG68" i="11"/>
  <c r="BJ66" i="11"/>
  <c r="BC27" i="11"/>
  <c r="BC65" i="11" s="1"/>
  <c r="AZ5" i="11"/>
  <c r="BL42" i="11"/>
  <c r="AZ74" i="11"/>
  <c r="BD31" i="11"/>
  <c r="BD69" i="11" s="1"/>
  <c r="I55" i="11"/>
  <c r="BD23" i="11"/>
  <c r="BL56" i="11"/>
  <c r="BL55" i="11"/>
  <c r="BN54" i="11"/>
  <c r="AX49" i="11"/>
  <c r="AY48" i="11"/>
  <c r="G46" i="11"/>
  <c r="J25" i="11"/>
  <c r="J63" i="11" s="1"/>
  <c r="J30" i="11"/>
  <c r="AZ64" i="11"/>
  <c r="G69" i="11"/>
  <c r="AZ45" i="11"/>
  <c r="J34" i="11"/>
  <c r="H27" i="11"/>
  <c r="AZ57" i="11"/>
  <c r="G67" i="11"/>
  <c r="J38" i="11"/>
  <c r="H70" i="11"/>
  <c r="BC43" i="11"/>
  <c r="G66" i="11"/>
  <c r="J20" i="11"/>
  <c r="G55" i="11"/>
  <c r="BD93" i="13"/>
  <c r="BD94" i="13"/>
  <c r="BD111" i="13"/>
  <c r="BD103" i="13"/>
  <c r="BD91" i="13"/>
  <c r="BD4" i="13"/>
  <c r="BD90" i="13" s="1"/>
  <c r="AX116" i="13"/>
  <c r="BD14" i="13"/>
  <c r="BD100" i="13" s="1"/>
  <c r="BD24" i="13"/>
  <c r="BD110" i="13" s="1"/>
  <c r="BD34" i="13"/>
  <c r="BD56" i="13"/>
  <c r="BD78" i="13"/>
  <c r="AW91" i="13"/>
  <c r="AX92" i="13"/>
  <c r="AY97" i="13"/>
  <c r="AV95" i="13"/>
  <c r="AV169" i="13"/>
  <c r="BI167" i="13"/>
  <c r="AY164" i="13"/>
  <c r="BM158" i="13"/>
  <c r="BF157" i="13"/>
  <c r="AX139" i="13"/>
  <c r="BF137" i="13"/>
  <c r="BD51" i="13"/>
  <c r="BH133" i="13"/>
  <c r="BO132" i="13"/>
  <c r="AX128" i="13"/>
  <c r="AY127" i="13"/>
  <c r="AX122" i="13"/>
  <c r="BB36" i="13"/>
  <c r="BJ110" i="13"/>
  <c r="BB110" i="13"/>
  <c r="BC23" i="13"/>
  <c r="BC9" i="13"/>
  <c r="BC91" i="13"/>
  <c r="BD101" i="13"/>
  <c r="BM157" i="13"/>
  <c r="BO140" i="13"/>
  <c r="BH139" i="13"/>
  <c r="BD20" i="13"/>
  <c r="BD106" i="13" s="1"/>
  <c r="BC12" i="13"/>
  <c r="BC98" i="13" s="1"/>
  <c r="AY98" i="13"/>
  <c r="BC10" i="13"/>
  <c r="BC96" i="13" s="1"/>
  <c r="AY96" i="13"/>
  <c r="BC8" i="13"/>
  <c r="AY94" i="13"/>
  <c r="BB7" i="13"/>
  <c r="BB93" i="13" s="1"/>
  <c r="AX93" i="13"/>
  <c r="AV112" i="13"/>
  <c r="BD102" i="13"/>
  <c r="BD26" i="13"/>
  <c r="BD58" i="13"/>
  <c r="BD80" i="13"/>
  <c r="BE169" i="13"/>
  <c r="BD83" i="13"/>
  <c r="BD169" i="13" s="1"/>
  <c r="BJ160" i="13"/>
  <c r="BM154" i="13"/>
  <c r="BD68" i="13"/>
  <c r="BO139" i="13"/>
  <c r="AY106" i="13"/>
  <c r="BC20" i="13"/>
  <c r="BB97" i="13"/>
  <c r="BB104" i="13"/>
  <c r="J67" i="13"/>
  <c r="BD29" i="13"/>
  <c r="BD115" i="13" s="1"/>
  <c r="BD39" i="13"/>
  <c r="BH89" i="13"/>
  <c r="BH100" i="13"/>
  <c r="BH93" i="13"/>
  <c r="BH102" i="13"/>
  <c r="BH95" i="13"/>
  <c r="BE170" i="13"/>
  <c r="BD84" i="13"/>
  <c r="AX162" i="13"/>
  <c r="BB76" i="13"/>
  <c r="BI160" i="13"/>
  <c r="BM153" i="13"/>
  <c r="BA141" i="13"/>
  <c r="BE140" i="13"/>
  <c r="BL116" i="13"/>
  <c r="BL114" i="13"/>
  <c r="BD28" i="13"/>
  <c r="BI96" i="13"/>
  <c r="BB9" i="13"/>
  <c r="AX95" i="13"/>
  <c r="BA8" i="13"/>
  <c r="BA94" i="13" s="1"/>
  <c r="AW94" i="13"/>
  <c r="AZ7" i="13"/>
  <c r="AV93" i="13"/>
  <c r="BD6" i="13"/>
  <c r="BD92" i="13" s="1"/>
  <c r="AY128" i="13"/>
  <c r="BC42" i="13"/>
  <c r="BD30" i="13"/>
  <c r="BD116" i="13" s="1"/>
  <c r="BD72" i="13"/>
  <c r="BD158" i="13" s="1"/>
  <c r="BD9" i="13"/>
  <c r="BD95" i="13" s="1"/>
  <c r="BD21" i="13"/>
  <c r="BD41" i="13"/>
  <c r="BD53" i="13"/>
  <c r="BD63" i="13"/>
  <c r="BD73" i="13"/>
  <c r="BD161" i="13" s="1"/>
  <c r="AV94" i="13"/>
  <c r="AV98" i="13"/>
  <c r="AY99" i="13"/>
  <c r="BH101" i="13"/>
  <c r="BD3" i="13"/>
  <c r="BD89" i="13" s="1"/>
  <c r="I172" i="13"/>
  <c r="I159" i="13"/>
  <c r="J66" i="13"/>
  <c r="J152" i="13" s="1"/>
  <c r="J29" i="13"/>
  <c r="BI162" i="13"/>
  <c r="BH161" i="13"/>
  <c r="BD75" i="13"/>
  <c r="AW157" i="13"/>
  <c r="BA71" i="13"/>
  <c r="BM152" i="13"/>
  <c r="BM149" i="13"/>
  <c r="BE149" i="13"/>
  <c r="BM148" i="13"/>
  <c r="BO144" i="13"/>
  <c r="BH144" i="13"/>
  <c r="BH143" i="13"/>
  <c r="BH137" i="13"/>
  <c r="BH135" i="13"/>
  <c r="AW132" i="13"/>
  <c r="BA46" i="13"/>
  <c r="BA132" i="13" s="1"/>
  <c r="BN126" i="13"/>
  <c r="AV119" i="13"/>
  <c r="AZ33" i="13"/>
  <c r="BJ116" i="13"/>
  <c r="AX115" i="13"/>
  <c r="BD27" i="13"/>
  <c r="BD19" i="13"/>
  <c r="BD12" i="13"/>
  <c r="BD98" i="13" s="1"/>
  <c r="BD60" i="13"/>
  <c r="BD146" i="13" s="1"/>
  <c r="BD59" i="13"/>
  <c r="BD145" i="13" s="1"/>
  <c r="BE106" i="13"/>
  <c r="BD50" i="13"/>
  <c r="BD62" i="13"/>
  <c r="BD82" i="13"/>
  <c r="AV89" i="13"/>
  <c r="AV91" i="13"/>
  <c r="AV102" i="13"/>
  <c r="AZ3" i="13"/>
  <c r="AZ97" i="13" s="1"/>
  <c r="BI89" i="13"/>
  <c r="BI101" i="13"/>
  <c r="BI94" i="13"/>
  <c r="BI171" i="13"/>
  <c r="BI161" i="13"/>
  <c r="BD67" i="13"/>
  <c r="BD44" i="13"/>
  <c r="BD130" i="13" s="1"/>
  <c r="BG122" i="13"/>
  <c r="BD36" i="13"/>
  <c r="BB114" i="13"/>
  <c r="BJ103" i="13"/>
  <c r="BJ112" i="13"/>
  <c r="BD11" i="13"/>
  <c r="BD97" i="13" s="1"/>
  <c r="J22" i="13"/>
  <c r="J82" i="13"/>
  <c r="J168" i="13" s="1"/>
  <c r="BD10" i="13"/>
  <c r="BD96" i="13" s="1"/>
  <c r="BD22" i="13"/>
  <c r="BD108" i="13" s="1"/>
  <c r="BD32" i="13"/>
  <c r="BD42" i="13"/>
  <c r="BD128" i="13" s="1"/>
  <c r="BD74" i="13"/>
  <c r="AX94" i="13"/>
  <c r="AX98" i="13"/>
  <c r="BI100" i="13"/>
  <c r="AX97" i="13"/>
  <c r="I147" i="13"/>
  <c r="J47" i="13"/>
  <c r="J39" i="13"/>
  <c r="I114" i="13"/>
  <c r="J28" i="13"/>
  <c r="J6" i="13"/>
  <c r="AX89" i="13"/>
  <c r="AX90" i="13"/>
  <c r="AY167" i="13"/>
  <c r="BB80" i="13"/>
  <c r="BE164" i="13"/>
  <c r="BH162" i="13"/>
  <c r="BD76" i="13"/>
  <c r="BO155" i="13"/>
  <c r="BN145" i="13"/>
  <c r="BN149" i="13"/>
  <c r="BH136" i="13"/>
  <c r="BO135" i="13"/>
  <c r="BD43" i="13"/>
  <c r="AY111" i="13"/>
  <c r="BC25" i="13"/>
  <c r="BK170" i="13"/>
  <c r="BI164" i="13"/>
  <c r="BE163" i="13"/>
  <c r="BE157" i="13"/>
  <c r="BM151" i="13"/>
  <c r="BO150" i="13"/>
  <c r="BH142" i="13"/>
  <c r="BI141" i="13"/>
  <c r="BI138" i="13"/>
  <c r="BH134" i="13"/>
  <c r="BI130" i="13"/>
  <c r="BI115" i="13"/>
  <c r="AY114" i="13"/>
  <c r="BJ109" i="13"/>
  <c r="I154" i="13"/>
  <c r="I150" i="13"/>
  <c r="I135" i="13"/>
  <c r="BE172" i="13"/>
  <c r="BI169" i="13"/>
  <c r="BE168" i="13"/>
  <c r="BH164" i="13"/>
  <c r="BC70" i="13"/>
  <c r="BM155" i="13"/>
  <c r="BN150" i="13"/>
  <c r="BO149" i="13"/>
  <c r="BG142" i="13"/>
  <c r="BH141" i="13"/>
  <c r="BH138" i="13"/>
  <c r="BM136" i="13"/>
  <c r="BM135" i="13"/>
  <c r="AV137" i="13"/>
  <c r="BO127" i="13"/>
  <c r="BG127" i="13"/>
  <c r="BJ126" i="13"/>
  <c r="AX126" i="13"/>
  <c r="BM122" i="13"/>
  <c r="BJ120" i="13"/>
  <c r="BJ119" i="13"/>
  <c r="AV115" i="13"/>
  <c r="BK113" i="13"/>
  <c r="BK111" i="13"/>
  <c r="BI107" i="13"/>
  <c r="AX107" i="13"/>
  <c r="I113" i="13"/>
  <c r="J12" i="13"/>
  <c r="BI170" i="13"/>
  <c r="BH169" i="13"/>
  <c r="BE167" i="13"/>
  <c r="BI163" i="13"/>
  <c r="BE162" i="13"/>
  <c r="BE161" i="13"/>
  <c r="BE160" i="13"/>
  <c r="BO154" i="13"/>
  <c r="BM150" i="13"/>
  <c r="BF150" i="13"/>
  <c r="BO148" i="13"/>
  <c r="BM142" i="13"/>
  <c r="BG141" i="13"/>
  <c r="AW141" i="13"/>
  <c r="AX140" i="13"/>
  <c r="BM138" i="13"/>
  <c r="BO130" i="13"/>
  <c r="BG130" i="13"/>
  <c r="BJ129" i="13"/>
  <c r="BJ128" i="13"/>
  <c r="BI126" i="13"/>
  <c r="AY125" i="13"/>
  <c r="BG121" i="13"/>
  <c r="AW120" i="13"/>
  <c r="BJ118" i="13"/>
  <c r="BJ113" i="13"/>
  <c r="AX113" i="13"/>
  <c r="BK172" i="13"/>
  <c r="BE171" i="13"/>
  <c r="BH170" i="13"/>
  <c r="BO169" i="13"/>
  <c r="BK168" i="13"/>
  <c r="AY168" i="13"/>
  <c r="BE166" i="13"/>
  <c r="BE165" i="13"/>
  <c r="AY163" i="13"/>
  <c r="BO158" i="13"/>
  <c r="BN154" i="13"/>
  <c r="BF154" i="13"/>
  <c r="BO153" i="13"/>
  <c r="BF149" i="13"/>
  <c r="BH140" i="13"/>
  <c r="BI139" i="13"/>
  <c r="BM134" i="13"/>
  <c r="BI133" i="13"/>
  <c r="BI132" i="13"/>
  <c r="BN130" i="13"/>
  <c r="BI129" i="13"/>
  <c r="BI128" i="13"/>
  <c r="BM127" i="13"/>
  <c r="BJ123" i="13"/>
  <c r="AY123" i="13"/>
  <c r="BI111" i="13"/>
  <c r="H17" i="13"/>
  <c r="H108" i="13" s="1"/>
  <c r="J81" i="13"/>
  <c r="BB113" i="13"/>
  <c r="BC129" i="13"/>
  <c r="BB116" i="13"/>
  <c r="J50" i="13"/>
  <c r="H47" i="13"/>
  <c r="BB106" i="13"/>
  <c r="J73" i="13"/>
  <c r="J166" i="13" s="1"/>
  <c r="H39" i="13"/>
  <c r="H66" i="13"/>
  <c r="G92" i="13"/>
  <c r="G89" i="13"/>
  <c r="H73" i="13"/>
  <c r="G152" i="13"/>
  <c r="H93" i="13"/>
  <c r="BC122" i="13"/>
  <c r="BB112" i="13"/>
  <c r="H114" i="13"/>
  <c r="G106" i="13"/>
  <c r="BA101" i="13"/>
  <c r="BC130" i="13"/>
  <c r="BO83" i="19"/>
  <c r="BO120" i="19" s="1"/>
  <c r="BI115" i="19"/>
  <c r="AW79" i="19"/>
  <c r="BJ90" i="19"/>
  <c r="AV106" i="19"/>
  <c r="AZ106" i="19" s="1"/>
  <c r="O139" i="19"/>
  <c r="BF102" i="19"/>
  <c r="BF139" i="19" s="1"/>
  <c r="AA117" i="19"/>
  <c r="AR115" i="19"/>
  <c r="AK128" i="19"/>
  <c r="AK136" i="19"/>
  <c r="BN110" i="19"/>
  <c r="BN147" i="19" s="1"/>
  <c r="AY79" i="19"/>
  <c r="AY81" i="19"/>
  <c r="BO99" i="19"/>
  <c r="BO136" i="19" s="1"/>
  <c r="BO103" i="19"/>
  <c r="BO140" i="19" s="1"/>
  <c r="BH106" i="19"/>
  <c r="BF78" i="19"/>
  <c r="BJ79" i="19"/>
  <c r="BJ116" i="19" s="1"/>
  <c r="BJ81" i="19"/>
  <c r="BD81" i="19" s="1"/>
  <c r="AW86" i="19"/>
  <c r="AW123" i="19" s="1"/>
  <c r="AX90" i="19"/>
  <c r="BB90" i="19" s="1"/>
  <c r="BB127" i="19" s="1"/>
  <c r="AX93" i="19"/>
  <c r="BI138" i="19"/>
  <c r="BF140" i="19"/>
  <c r="I97" i="19"/>
  <c r="I90" i="19"/>
  <c r="AA148" i="19"/>
  <c r="AI146" i="19"/>
  <c r="AA146" i="19"/>
  <c r="AX107" i="19"/>
  <c r="BB107" i="19" s="1"/>
  <c r="BJ107" i="19"/>
  <c r="BJ144" i="19" s="1"/>
  <c r="AI143" i="19"/>
  <c r="AA143" i="19"/>
  <c r="AC142" i="19"/>
  <c r="BJ105" i="19"/>
  <c r="BJ142" i="19" s="1"/>
  <c r="S140" i="19"/>
  <c r="L140" i="19"/>
  <c r="AV103" i="19"/>
  <c r="AZ103" i="19" s="1"/>
  <c r="S138" i="19"/>
  <c r="O137" i="19"/>
  <c r="BF100" i="19"/>
  <c r="BF137" i="19" s="1"/>
  <c r="AW100" i="19"/>
  <c r="AW137" i="19" s="1"/>
  <c r="AX99" i="19"/>
  <c r="BB99" i="19" s="1"/>
  <c r="S131" i="19"/>
  <c r="S125" i="19"/>
  <c r="AP121" i="19"/>
  <c r="AU119" i="19"/>
  <c r="AM119" i="19"/>
  <c r="AE119" i="19"/>
  <c r="BO81" i="19"/>
  <c r="BO118" i="19" s="1"/>
  <c r="BH84" i="19"/>
  <c r="BH121" i="19" s="1"/>
  <c r="AV91" i="19"/>
  <c r="BF92" i="19"/>
  <c r="O141" i="19"/>
  <c r="BF104" i="19"/>
  <c r="BF141" i="19" s="1"/>
  <c r="AW104" i="19"/>
  <c r="AW141" i="19" s="1"/>
  <c r="K132" i="19"/>
  <c r="BI95" i="19"/>
  <c r="BA86" i="19"/>
  <c r="AI140" i="19"/>
  <c r="AI141" i="19"/>
  <c r="BI76" i="19"/>
  <c r="AV76" i="19"/>
  <c r="AV137" i="19" s="1"/>
  <c r="AR133" i="19"/>
  <c r="AR137" i="19"/>
  <c r="AV111" i="19"/>
  <c r="BJ108" i="19"/>
  <c r="BJ145" i="19" s="1"/>
  <c r="AY84" i="19"/>
  <c r="BC84" i="19" s="1"/>
  <c r="BO90" i="19"/>
  <c r="BO127" i="19" s="1"/>
  <c r="AY92" i="19"/>
  <c r="BC92" i="19" s="1"/>
  <c r="AY96" i="19"/>
  <c r="AZ100" i="19"/>
  <c r="AW114" i="19"/>
  <c r="AV80" i="19"/>
  <c r="AV117" i="19" s="1"/>
  <c r="AX80" i="19"/>
  <c r="AX82" i="19"/>
  <c r="AW88" i="19"/>
  <c r="BA88" i="19" s="1"/>
  <c r="AW92" i="19"/>
  <c r="AW129" i="19" s="1"/>
  <c r="BF131" i="19"/>
  <c r="AW96" i="19"/>
  <c r="AW101" i="19"/>
  <c r="BJ103" i="19"/>
  <c r="BJ140" i="19" s="1"/>
  <c r="BF146" i="19"/>
  <c r="AI147" i="19"/>
  <c r="AA147" i="19"/>
  <c r="S147" i="19"/>
  <c r="AX103" i="19"/>
  <c r="Q138" i="19"/>
  <c r="AX101" i="19"/>
  <c r="BB101" i="19" s="1"/>
  <c r="BJ101" i="19"/>
  <c r="BJ138" i="19" s="1"/>
  <c r="AX98" i="19"/>
  <c r="K127" i="19"/>
  <c r="S120" i="19"/>
  <c r="X114" i="19"/>
  <c r="BL98" i="19"/>
  <c r="BL135" i="19" s="1"/>
  <c r="AK135" i="19"/>
  <c r="O135" i="19"/>
  <c r="AW98" i="19"/>
  <c r="BL84" i="19"/>
  <c r="BL121" i="19" s="1"/>
  <c r="AK121" i="19"/>
  <c r="AR121" i="19"/>
  <c r="N130" i="19"/>
  <c r="AY78" i="19"/>
  <c r="BC78" i="19" s="1"/>
  <c r="BH82" i="19"/>
  <c r="BH119" i="19" s="1"/>
  <c r="AY98" i="19"/>
  <c r="BC98" i="19" s="1"/>
  <c r="BF121" i="19"/>
  <c r="Q148" i="19"/>
  <c r="BJ111" i="19"/>
  <c r="BJ148" i="19" s="1"/>
  <c r="Q146" i="19"/>
  <c r="AX109" i="19"/>
  <c r="AC141" i="19"/>
  <c r="BJ104" i="19"/>
  <c r="BJ141" i="19" s="1"/>
  <c r="AA122" i="19"/>
  <c r="AK130" i="19"/>
  <c r="AV107" i="19"/>
  <c r="AV144" i="19" s="1"/>
  <c r="AY80" i="19"/>
  <c r="BC80" i="19" s="1"/>
  <c r="BN86" i="19"/>
  <c r="BO102" i="19"/>
  <c r="BO139" i="19" s="1"/>
  <c r="BO104" i="19"/>
  <c r="BO141" i="19" s="1"/>
  <c r="BH108" i="19"/>
  <c r="BD108" i="19" s="1"/>
  <c r="BJ77" i="19"/>
  <c r="AV79" i="19"/>
  <c r="AZ79" i="19" s="1"/>
  <c r="BI118" i="19"/>
  <c r="BF83" i="19"/>
  <c r="BF120" i="19" s="1"/>
  <c r="AX85" i="19"/>
  <c r="AV97" i="19"/>
  <c r="AV134" i="19" s="1"/>
  <c r="AV99" i="19"/>
  <c r="AV102" i="19"/>
  <c r="AI137" i="19"/>
  <c r="AA137" i="19"/>
  <c r="S137" i="19"/>
  <c r="AX100" i="19"/>
  <c r="BK89" i="19"/>
  <c r="AQ126" i="19"/>
  <c r="AI126" i="19"/>
  <c r="S122" i="19"/>
  <c r="S118" i="19"/>
  <c r="BH80" i="19"/>
  <c r="BO92" i="19"/>
  <c r="BF101" i="19"/>
  <c r="BF138" i="19" s="1"/>
  <c r="AX95" i="19"/>
  <c r="BB95" i="19" s="1"/>
  <c r="BB132" i="19" s="1"/>
  <c r="BJ95" i="19"/>
  <c r="BJ132" i="19" s="1"/>
  <c r="BA105" i="19"/>
  <c r="AK122" i="19"/>
  <c r="P131" i="19"/>
  <c r="BH137" i="19"/>
  <c r="BN78" i="19"/>
  <c r="BN115" i="19" s="1"/>
  <c r="BO80" i="19"/>
  <c r="BO117" i="19" s="1"/>
  <c r="BN82" i="19"/>
  <c r="BO89" i="19"/>
  <c r="BO126" i="19" s="1"/>
  <c r="BN100" i="19"/>
  <c r="BN137" i="19" s="1"/>
  <c r="BO108" i="19"/>
  <c r="BO145" i="19" s="1"/>
  <c r="BF80" i="19"/>
  <c r="BF117" i="19" s="1"/>
  <c r="BF119" i="19"/>
  <c r="AW83" i="19"/>
  <c r="AW120" i="19" s="1"/>
  <c r="BI123" i="19"/>
  <c r="AV89" i="19"/>
  <c r="BF127" i="19"/>
  <c r="BJ91" i="19"/>
  <c r="BD91" i="19" s="1"/>
  <c r="BF130" i="19"/>
  <c r="AV95" i="19"/>
  <c r="AW102" i="19"/>
  <c r="BF147" i="19"/>
  <c r="AA141" i="19"/>
  <c r="S141" i="19"/>
  <c r="AI134" i="19"/>
  <c r="AC133" i="19"/>
  <c r="BJ96" i="19"/>
  <c r="AI128" i="19"/>
  <c r="AA128" i="19"/>
  <c r="AA126" i="19"/>
  <c r="AA123" i="19"/>
  <c r="AF122" i="19"/>
  <c r="AA119" i="19"/>
  <c r="S115" i="19"/>
  <c r="AM115" i="19"/>
  <c r="AM124" i="19"/>
  <c r="AM130" i="19"/>
  <c r="J3" i="19"/>
  <c r="I89" i="19"/>
  <c r="I126" i="19" s="1"/>
  <c r="I85" i="19"/>
  <c r="I81" i="19"/>
  <c r="I118" i="19" s="1"/>
  <c r="J30" i="19"/>
  <c r="J26" i="19"/>
  <c r="J22" i="19"/>
  <c r="J18" i="19"/>
  <c r="J6" i="19"/>
  <c r="AN148" i="19"/>
  <c r="S146" i="19"/>
  <c r="O145" i="19"/>
  <c r="X144" i="19"/>
  <c r="S143" i="19"/>
  <c r="AU141" i="19"/>
  <c r="AM141" i="19"/>
  <c r="AU140" i="19"/>
  <c r="AM140" i="19"/>
  <c r="AM138" i="19"/>
  <c r="AP135" i="19"/>
  <c r="AI135" i="19"/>
  <c r="AA135" i="19"/>
  <c r="AA134" i="19"/>
  <c r="S134" i="19"/>
  <c r="AU129" i="19"/>
  <c r="AM129" i="19"/>
  <c r="AE129" i="19"/>
  <c r="X129" i="19"/>
  <c r="AM127" i="19"/>
  <c r="AE127" i="19"/>
  <c r="AI123" i="19"/>
  <c r="AI121" i="19"/>
  <c r="AA121" i="19"/>
  <c r="S121" i="19"/>
  <c r="AF119" i="19"/>
  <c r="AU118" i="19"/>
  <c r="AM118" i="19"/>
  <c r="X118" i="19"/>
  <c r="K118" i="19"/>
  <c r="AU114" i="19"/>
  <c r="AM114" i="19"/>
  <c r="O114" i="19"/>
  <c r="J93" i="19"/>
  <c r="J63" i="19"/>
  <c r="I76" i="19"/>
  <c r="I116" i="19" s="1"/>
  <c r="W148" i="19"/>
  <c r="O148" i="19"/>
  <c r="BA109" i="19"/>
  <c r="Z145" i="19"/>
  <c r="AE143" i="19"/>
  <c r="BA106" i="19"/>
  <c r="AP142" i="19"/>
  <c r="AI142" i="19"/>
  <c r="AA142" i="19"/>
  <c r="S142" i="19"/>
  <c r="AQ138" i="19"/>
  <c r="Z137" i="19"/>
  <c r="R137" i="19"/>
  <c r="AI136" i="19"/>
  <c r="AU135" i="19"/>
  <c r="AM135" i="19"/>
  <c r="AM134" i="19"/>
  <c r="AF134" i="19"/>
  <c r="AI133" i="19"/>
  <c r="AA133" i="19"/>
  <c r="S133" i="19"/>
  <c r="AM132" i="19"/>
  <c r="W132" i="19"/>
  <c r="O132" i="19"/>
  <c r="W131" i="19"/>
  <c r="O131" i="19"/>
  <c r="AU126" i="19"/>
  <c r="BL88" i="19"/>
  <c r="BL125" i="19" s="1"/>
  <c r="O125" i="19"/>
  <c r="AZ88" i="19"/>
  <c r="S124" i="19"/>
  <c r="AU123" i="19"/>
  <c r="AF123" i="19"/>
  <c r="S123" i="19"/>
  <c r="O122" i="19"/>
  <c r="S117" i="19"/>
  <c r="BF134" i="19"/>
  <c r="I110" i="19"/>
  <c r="AF147" i="19"/>
  <c r="X147" i="19"/>
  <c r="O146" i="19"/>
  <c r="O143" i="19"/>
  <c r="AI138" i="19"/>
  <c r="AA136" i="19"/>
  <c r="W135" i="19"/>
  <c r="W134" i="19"/>
  <c r="O134" i="19"/>
  <c r="AU131" i="19"/>
  <c r="AU130" i="19"/>
  <c r="AQ129" i="19"/>
  <c r="AI129" i="19"/>
  <c r="AF128" i="19"/>
  <c r="X128" i="19"/>
  <c r="AI127" i="19"/>
  <c r="AA127" i="19"/>
  <c r="K126" i="19"/>
  <c r="AU124" i="19"/>
  <c r="AE123" i="19"/>
  <c r="AU121" i="19"/>
  <c r="AE121" i="19"/>
  <c r="O121" i="19"/>
  <c r="O118" i="19"/>
  <c r="AU115" i="19"/>
  <c r="X115" i="19"/>
  <c r="AI114" i="19"/>
  <c r="AA114" i="19"/>
  <c r="S114" i="19"/>
  <c r="AW134" i="19"/>
  <c r="BI145" i="19"/>
  <c r="J47" i="19"/>
  <c r="AI148" i="19"/>
  <c r="AU147" i="19"/>
  <c r="AM147" i="19"/>
  <c r="AE147" i="19"/>
  <c r="W147" i="19"/>
  <c r="O147" i="19"/>
  <c r="AU145" i="19"/>
  <c r="AM145" i="19"/>
  <c r="X145" i="19"/>
  <c r="AI144" i="19"/>
  <c r="AA144" i="19"/>
  <c r="S144" i="19"/>
  <c r="W141" i="19"/>
  <c r="AU139" i="19"/>
  <c r="X139" i="19"/>
  <c r="AP138" i="19"/>
  <c r="AA138" i="19"/>
  <c r="X137" i="19"/>
  <c r="S136" i="19"/>
  <c r="K136" i="19"/>
  <c r="AI131" i="19"/>
  <c r="AA131" i="19"/>
  <c r="S129" i="19"/>
  <c r="AM128" i="19"/>
  <c r="W128" i="19"/>
  <c r="S127" i="19"/>
  <c r="AM126" i="19"/>
  <c r="X123" i="19"/>
  <c r="AU120" i="19"/>
  <c r="AM120" i="19"/>
  <c r="AI119" i="19"/>
  <c r="AP118" i="19"/>
  <c r="AI118" i="19"/>
  <c r="AA118" i="19"/>
  <c r="AU117" i="19"/>
  <c r="AM117" i="19"/>
  <c r="AF117" i="19"/>
  <c r="AI116" i="19"/>
  <c r="AP114" i="19"/>
  <c r="J73" i="19"/>
  <c r="B119" i="19"/>
  <c r="G94" i="19"/>
  <c r="G101" i="19"/>
  <c r="G86" i="19"/>
  <c r="J86" i="19" s="1"/>
  <c r="H30" i="19"/>
  <c r="H102" i="19" s="1"/>
  <c r="H69" i="19"/>
  <c r="H105" i="19" s="1"/>
  <c r="J7" i="19"/>
  <c r="BC79" i="19"/>
  <c r="AZ78" i="19"/>
  <c r="H81" i="19"/>
  <c r="G109" i="19"/>
  <c r="B146" i="19"/>
  <c r="B125" i="19"/>
  <c r="B117" i="19"/>
  <c r="BB106" i="19"/>
  <c r="BB110" i="19"/>
  <c r="BB147" i="19" s="1"/>
  <c r="J40" i="19"/>
  <c r="H26" i="19"/>
  <c r="H98" i="19" s="1"/>
  <c r="H135" i="19" s="1"/>
  <c r="J11" i="19"/>
  <c r="H23" i="19"/>
  <c r="H95" i="19" s="1"/>
  <c r="J56" i="19"/>
  <c r="BA81" i="19"/>
  <c r="BB103" i="19"/>
  <c r="B139" i="19"/>
  <c r="E142" i="19"/>
  <c r="J19" i="19"/>
  <c r="BB77" i="19"/>
  <c r="G95" i="19"/>
  <c r="B127" i="19"/>
  <c r="J58" i="19"/>
  <c r="B141" i="19"/>
  <c r="F134" i="19"/>
  <c r="J65" i="19"/>
  <c r="H54" i="19"/>
  <c r="H31" i="19"/>
  <c r="H103" i="19" s="1"/>
  <c r="B123" i="19"/>
  <c r="E145" i="19"/>
  <c r="J49" i="19"/>
  <c r="G90" i="19"/>
  <c r="J90" i="19" s="1"/>
  <c r="G98" i="19"/>
  <c r="AZ91" i="19"/>
  <c r="E128" i="19"/>
  <c r="F119" i="19"/>
  <c r="F117" i="19"/>
  <c r="B134" i="19"/>
  <c r="BA111" i="19"/>
  <c r="H18" i="19"/>
  <c r="H90" i="19" s="1"/>
  <c r="B131" i="19"/>
  <c r="AZ109" i="19"/>
  <c r="J50" i="19"/>
  <c r="J68" i="19"/>
  <c r="J34" i="19"/>
  <c r="G79" i="19"/>
  <c r="J79" i="19" s="1"/>
  <c r="B129" i="19"/>
  <c r="B121" i="19"/>
  <c r="B114" i="19"/>
  <c r="E130" i="19"/>
  <c r="E123" i="19"/>
  <c r="E119" i="19"/>
  <c r="AV91" i="18"/>
  <c r="AS107" i="18"/>
  <c r="BO79" i="18"/>
  <c r="BO107" i="18" s="1"/>
  <c r="AY76" i="18"/>
  <c r="BC76" i="18" s="1"/>
  <c r="BK71" i="18"/>
  <c r="BK99" i="18" s="1"/>
  <c r="AQ99" i="18"/>
  <c r="AZ82" i="18"/>
  <c r="AV110" i="18"/>
  <c r="AV112" i="18"/>
  <c r="BG81" i="18"/>
  <c r="BG109" i="18" s="1"/>
  <c r="N109" i="18"/>
  <c r="BO77" i="18"/>
  <c r="AY77" i="18"/>
  <c r="W105" i="18"/>
  <c r="BF77" i="18"/>
  <c r="O105" i="18"/>
  <c r="BE76" i="18"/>
  <c r="BE104" i="18" s="1"/>
  <c r="AW76" i="18"/>
  <c r="AW104" i="18" s="1"/>
  <c r="BD37" i="18"/>
  <c r="BD7" i="18"/>
  <c r="Q100" i="18"/>
  <c r="P101" i="18"/>
  <c r="BH72" i="18"/>
  <c r="BD72" i="18" s="1"/>
  <c r="BL67" i="18"/>
  <c r="AK95" i="18"/>
  <c r="BG66" i="18"/>
  <c r="BG94" i="18" s="1"/>
  <c r="N94" i="18"/>
  <c r="BO65" i="18"/>
  <c r="BO93" i="18" s="1"/>
  <c r="W93" i="18"/>
  <c r="W117" i="18" s="1"/>
  <c r="W118" i="18" s="1"/>
  <c r="BD39" i="18"/>
  <c r="BD5" i="18"/>
  <c r="AY97" i="18"/>
  <c r="AY62" i="18"/>
  <c r="U100" i="18"/>
  <c r="U104" i="18"/>
  <c r="BO76" i="18"/>
  <c r="BO104" i="18" s="1"/>
  <c r="BO81" i="18"/>
  <c r="AV68" i="18"/>
  <c r="AV101" i="18"/>
  <c r="BJ76" i="18"/>
  <c r="BJ79" i="18"/>
  <c r="BE83" i="18"/>
  <c r="AW83" i="18"/>
  <c r="AW111" i="18" s="1"/>
  <c r="BA83" i="18"/>
  <c r="AE103" i="18"/>
  <c r="BJ75" i="18"/>
  <c r="AY66" i="18"/>
  <c r="U94" i="18"/>
  <c r="AV66" i="18"/>
  <c r="BN65" i="18"/>
  <c r="AD93" i="18"/>
  <c r="W87" i="18"/>
  <c r="AY59" i="18"/>
  <c r="BC59" i="18" s="1"/>
  <c r="BF59" i="18"/>
  <c r="BF87" i="18" s="1"/>
  <c r="O87" i="18"/>
  <c r="Q103" i="18"/>
  <c r="Q88" i="18"/>
  <c r="Q114" i="18" s="1"/>
  <c r="Q110" i="18"/>
  <c r="Q108" i="18"/>
  <c r="Q95" i="18"/>
  <c r="BJ58" i="18"/>
  <c r="BJ101" i="18" s="1"/>
  <c r="Q99" i="18"/>
  <c r="BD45" i="18"/>
  <c r="BG79" i="18"/>
  <c r="BG107" i="18" s="1"/>
  <c r="N107" i="18"/>
  <c r="BH77" i="18"/>
  <c r="BD77" i="18" s="1"/>
  <c r="AV77" i="18"/>
  <c r="AV105" i="18" s="1"/>
  <c r="BM98" i="18"/>
  <c r="V98" i="18"/>
  <c r="AY70" i="18"/>
  <c r="BC70" i="18" s="1"/>
  <c r="BO96" i="18"/>
  <c r="BI71" i="18"/>
  <c r="BK80" i="18"/>
  <c r="AQ108" i="18"/>
  <c r="BI80" i="18"/>
  <c r="BI108" i="18" s="1"/>
  <c r="K108" i="18"/>
  <c r="BM79" i="18"/>
  <c r="AR107" i="18"/>
  <c r="BO91" i="18"/>
  <c r="BJ77" i="18"/>
  <c r="AX62" i="18"/>
  <c r="BD21" i="18"/>
  <c r="AK102" i="18"/>
  <c r="AQ105" i="18"/>
  <c r="AK107" i="18"/>
  <c r="AK109" i="18"/>
  <c r="BO78" i="18"/>
  <c r="BF78" i="18"/>
  <c r="BM84" i="18"/>
  <c r="AR112" i="18"/>
  <c r="M112" i="18"/>
  <c r="BH84" i="18"/>
  <c r="BI79" i="18"/>
  <c r="BD79" i="18" s="1"/>
  <c r="AV79" i="18"/>
  <c r="AV107" i="18" s="1"/>
  <c r="BM78" i="18"/>
  <c r="BM106" i="18" s="1"/>
  <c r="AR106" i="18"/>
  <c r="AX77" i="18"/>
  <c r="AV75" i="18"/>
  <c r="AZ75" i="18" s="1"/>
  <c r="AZ103" i="18" s="1"/>
  <c r="K103" i="18"/>
  <c r="BM74" i="18"/>
  <c r="BM102" i="18" s="1"/>
  <c r="AR102" i="18"/>
  <c r="AX102" i="18"/>
  <c r="BN73" i="18"/>
  <c r="AD101" i="18"/>
  <c r="AD96" i="18"/>
  <c r="BN68" i="18"/>
  <c r="BN96" i="18" s="1"/>
  <c r="AO94" i="18"/>
  <c r="BE60" i="18"/>
  <c r="P88" i="18"/>
  <c r="P114" i="18" s="1"/>
  <c r="P118" i="18" s="1"/>
  <c r="BI59" i="18"/>
  <c r="K87" i="18"/>
  <c r="BM58" i="18"/>
  <c r="BM88" i="18" s="1"/>
  <c r="BM114" i="18" s="1"/>
  <c r="AR109" i="18"/>
  <c r="AR105" i="18"/>
  <c r="AR97" i="18"/>
  <c r="AR92" i="18"/>
  <c r="AR117" i="18" s="1"/>
  <c r="AR88" i="18"/>
  <c r="AR114" i="18" s="1"/>
  <c r="AR111" i="18"/>
  <c r="AR104" i="18"/>
  <c r="AR93" i="18"/>
  <c r="AR87" i="18"/>
  <c r="BL58" i="18"/>
  <c r="BL104" i="18" s="1"/>
  <c r="AK99" i="18"/>
  <c r="AK110" i="18"/>
  <c r="U110" i="18"/>
  <c r="U108" i="18"/>
  <c r="U98" i="18"/>
  <c r="U109" i="18"/>
  <c r="BD23" i="18"/>
  <c r="BD22" i="18"/>
  <c r="BG70" i="18"/>
  <c r="BG98" i="18" s="1"/>
  <c r="N98" i="18"/>
  <c r="P89" i="18"/>
  <c r="BE61" i="18"/>
  <c r="BE89" i="18" s="1"/>
  <c r="AW61" i="18"/>
  <c r="BA61" i="18" s="1"/>
  <c r="AN110" i="18"/>
  <c r="BN82" i="18"/>
  <c r="BN110" i="18" s="1"/>
  <c r="AX72" i="18"/>
  <c r="BF64" i="18"/>
  <c r="BF92" i="18" s="1"/>
  <c r="O92" i="18"/>
  <c r="O117" i="18" s="1"/>
  <c r="AK104" i="18"/>
  <c r="AV81" i="18"/>
  <c r="AZ81" i="18" s="1"/>
  <c r="AY74" i="18"/>
  <c r="U102" i="18"/>
  <c r="V92" i="18"/>
  <c r="AY64" i="18"/>
  <c r="AD98" i="18"/>
  <c r="BI62" i="18"/>
  <c r="BI90" i="18" s="1"/>
  <c r="BI116" i="18" s="1"/>
  <c r="BH68" i="18"/>
  <c r="BN102" i="18"/>
  <c r="AW78" i="18"/>
  <c r="BA78" i="18" s="1"/>
  <c r="AX81" i="18"/>
  <c r="BB81" i="18" s="1"/>
  <c r="BB109" i="18" s="1"/>
  <c r="BJ83" i="18"/>
  <c r="AW81" i="18"/>
  <c r="BA81" i="18" s="1"/>
  <c r="O109" i="18"/>
  <c r="BF81" i="18"/>
  <c r="BF109" i="18" s="1"/>
  <c r="AG107" i="18"/>
  <c r="BI78" i="18"/>
  <c r="BI106" i="18" s="1"/>
  <c r="K106" i="18"/>
  <c r="AV78" i="18"/>
  <c r="AZ78" i="18" s="1"/>
  <c r="BE77" i="18"/>
  <c r="P105" i="18"/>
  <c r="AO104" i="18"/>
  <c r="Y104" i="18"/>
  <c r="R103" i="18"/>
  <c r="AX75" i="18"/>
  <c r="BB75" i="18" s="1"/>
  <c r="BB103" i="18" s="1"/>
  <c r="BK74" i="18"/>
  <c r="AQ102" i="18"/>
  <c r="AW71" i="18"/>
  <c r="BF71" i="18"/>
  <c r="BF99" i="18" s="1"/>
  <c r="BO67" i="18"/>
  <c r="BO95" i="18" s="1"/>
  <c r="BF95" i="18"/>
  <c r="AV64" i="18"/>
  <c r="AZ64" i="18" s="1"/>
  <c r="BH64" i="18"/>
  <c r="BL63" i="18"/>
  <c r="AK91" i="18"/>
  <c r="AK115" i="18" s="1"/>
  <c r="AY63" i="18"/>
  <c r="U91" i="18"/>
  <c r="BO60" i="18"/>
  <c r="BO88" i="18" s="1"/>
  <c r="BO114" i="18" s="1"/>
  <c r="AV58" i="18"/>
  <c r="AV88" i="18" s="1"/>
  <c r="AV114" i="18" s="1"/>
  <c r="BD55" i="18"/>
  <c r="BD54" i="18"/>
  <c r="BD53" i="18"/>
  <c r="AC96" i="18"/>
  <c r="AY68" i="18"/>
  <c r="AO93" i="18"/>
  <c r="BJ65" i="18"/>
  <c r="L95" i="18"/>
  <c r="O101" i="18"/>
  <c r="AR101" i="18"/>
  <c r="AV69" i="18"/>
  <c r="I69" i="18"/>
  <c r="J69" i="18" s="1"/>
  <c r="BK112" i="18"/>
  <c r="AJ112" i="18"/>
  <c r="T112" i="18"/>
  <c r="AV83" i="18"/>
  <c r="AZ83" i="18" s="1"/>
  <c r="BM110" i="18"/>
  <c r="AY82" i="18"/>
  <c r="BC82" i="18" s="1"/>
  <c r="BJ81" i="18"/>
  <c r="AB107" i="18"/>
  <c r="AC106" i="18"/>
  <c r="BJ78" i="18"/>
  <c r="BJ106" i="18" s="1"/>
  <c r="AY78" i="18"/>
  <c r="BC78" i="18" s="1"/>
  <c r="BK104" i="18"/>
  <c r="BM103" i="18"/>
  <c r="AJ103" i="18"/>
  <c r="AV72" i="18"/>
  <c r="AZ72" i="18" s="1"/>
  <c r="AC99" i="18"/>
  <c r="BE70" i="18"/>
  <c r="BD70" i="18" s="1"/>
  <c r="AW70" i="18"/>
  <c r="BA70" i="18" s="1"/>
  <c r="BA98" i="18" s="1"/>
  <c r="AO92" i="18"/>
  <c r="AO117" i="18" s="1"/>
  <c r="AB92" i="18"/>
  <c r="U89" i="18"/>
  <c r="R88" i="18"/>
  <c r="R114" i="18" s="1"/>
  <c r="AX60" i="18"/>
  <c r="BM87" i="18"/>
  <c r="BL87" i="18"/>
  <c r="BJ59" i="18"/>
  <c r="AV74" i="18"/>
  <c r="AV102" i="18" s="1"/>
  <c r="AW73" i="18"/>
  <c r="BA73" i="18" s="1"/>
  <c r="AW60" i="18"/>
  <c r="O88" i="18"/>
  <c r="O114" i="18" s="1"/>
  <c r="L99" i="18"/>
  <c r="AR100" i="18"/>
  <c r="L107" i="18"/>
  <c r="AX65" i="18"/>
  <c r="BB65" i="18" s="1"/>
  <c r="I76" i="18"/>
  <c r="BK111" i="18"/>
  <c r="BM109" i="18"/>
  <c r="BM105" i="18"/>
  <c r="BB71" i="18"/>
  <c r="BB99" i="18" s="1"/>
  <c r="BK98" i="18"/>
  <c r="T98" i="18"/>
  <c r="BN69" i="18"/>
  <c r="BN97" i="18" s="1"/>
  <c r="R95" i="18"/>
  <c r="AX67" i="18"/>
  <c r="BM93" i="18"/>
  <c r="AB93" i="18"/>
  <c r="T93" i="18"/>
  <c r="T117" i="18" s="1"/>
  <c r="AX64" i="18"/>
  <c r="R91" i="18"/>
  <c r="R115" i="18" s="1"/>
  <c r="AX63" i="18"/>
  <c r="AB90" i="18"/>
  <c r="AB116" i="18" s="1"/>
  <c r="BM101" i="18"/>
  <c r="AO99" i="18"/>
  <c r="AO96" i="18"/>
  <c r="AR90" i="18"/>
  <c r="AR116" i="18" s="1"/>
  <c r="AQ91" i="18"/>
  <c r="AR94" i="18"/>
  <c r="AK96" i="18"/>
  <c r="N99" i="18"/>
  <c r="P100" i="18"/>
  <c r="K101" i="18"/>
  <c r="O102" i="18"/>
  <c r="BF60" i="18"/>
  <c r="AW72" i="18"/>
  <c r="BA72" i="18" s="1"/>
  <c r="J45" i="18"/>
  <c r="J29" i="18"/>
  <c r="J25" i="18"/>
  <c r="J13" i="18"/>
  <c r="J5" i="18"/>
  <c r="AJ111" i="18"/>
  <c r="BK109" i="18"/>
  <c r="BJ80" i="18"/>
  <c r="BJ108" i="18" s="1"/>
  <c r="AO102" i="18"/>
  <c r="AY73" i="18"/>
  <c r="AV70" i="18"/>
  <c r="BM97" i="18"/>
  <c r="AC97" i="18"/>
  <c r="BC66" i="18"/>
  <c r="BC94" i="18" s="1"/>
  <c r="AJ88" i="18"/>
  <c r="AJ114" i="18" s="1"/>
  <c r="I75" i="18"/>
  <c r="I78" i="18"/>
  <c r="AH110" i="18"/>
  <c r="Z110" i="18"/>
  <c r="R110" i="18"/>
  <c r="AE109" i="18"/>
  <c r="AO108" i="18"/>
  <c r="AG108" i="18"/>
  <c r="BK107" i="18"/>
  <c r="AT106" i="18"/>
  <c r="AM104" i="18"/>
  <c r="AE104" i="18"/>
  <c r="AG103" i="18"/>
  <c r="AE101" i="18"/>
  <c r="Y101" i="18"/>
  <c r="AO98" i="18"/>
  <c r="R98" i="18"/>
  <c r="T97" i="18"/>
  <c r="M97" i="18"/>
  <c r="AM96" i="18"/>
  <c r="AE96" i="18"/>
  <c r="AO95" i="18"/>
  <c r="Y95" i="18"/>
  <c r="BB67" i="18"/>
  <c r="AH94" i="18"/>
  <c r="AM92" i="18"/>
  <c r="AM117" i="18" s="1"/>
  <c r="Z92" i="18"/>
  <c r="BM91" i="18"/>
  <c r="T91" i="18"/>
  <c r="AC88" i="18"/>
  <c r="AC114" i="18" s="1"/>
  <c r="AO87" i="18"/>
  <c r="J55" i="18"/>
  <c r="T111" i="18"/>
  <c r="AE110" i="18"/>
  <c r="AB109" i="18"/>
  <c r="T109" i="18"/>
  <c r="R107" i="18"/>
  <c r="BK106" i="18"/>
  <c r="AO105" i="18"/>
  <c r="AH105" i="18"/>
  <c r="Z105" i="18"/>
  <c r="R105" i="18"/>
  <c r="BM104" i="18"/>
  <c r="AJ104" i="18"/>
  <c r="AB104" i="18"/>
  <c r="T104" i="18"/>
  <c r="AE98" i="18"/>
  <c r="Y97" i="18"/>
  <c r="BK96" i="18"/>
  <c r="AJ96" i="18"/>
  <c r="T96" i="18"/>
  <c r="AT95" i="18"/>
  <c r="AE94" i="18"/>
  <c r="R93" i="18"/>
  <c r="AO91" i="18"/>
  <c r="AG91" i="18"/>
  <c r="AO89" i="18"/>
  <c r="AH89" i="18"/>
  <c r="AH115" i="18" s="1"/>
  <c r="Z89" i="18"/>
  <c r="T89" i="18"/>
  <c r="AO88" i="18"/>
  <c r="AO114" i="18" s="1"/>
  <c r="AO112" i="18"/>
  <c r="Y112" i="18"/>
  <c r="Z111" i="18"/>
  <c r="R111" i="18"/>
  <c r="BK110" i="18"/>
  <c r="AC110" i="18"/>
  <c r="Z109" i="18"/>
  <c r="BM108" i="18"/>
  <c r="T108" i="18"/>
  <c r="AO106" i="18"/>
  <c r="AH104" i="18"/>
  <c r="R104" i="18"/>
  <c r="T103" i="18"/>
  <c r="AC98" i="18"/>
  <c r="AM97" i="18"/>
  <c r="AE97" i="18"/>
  <c r="AH96" i="18"/>
  <c r="R96" i="18"/>
  <c r="BM95" i="18"/>
  <c r="BL94" i="18"/>
  <c r="AC92" i="18"/>
  <c r="AE91" i="18"/>
  <c r="AE115" i="18" s="1"/>
  <c r="AE118" i="18" s="1"/>
  <c r="AM89" i="18"/>
  <c r="M89" i="18"/>
  <c r="J21" i="18"/>
  <c r="J41" i="18"/>
  <c r="BC64" i="18"/>
  <c r="J28" i="18"/>
  <c r="G64" i="18"/>
  <c r="F94" i="18"/>
  <c r="F107" i="18"/>
  <c r="G68" i="18"/>
  <c r="BA75" i="18"/>
  <c r="G73" i="18"/>
  <c r="AZ77" i="18"/>
  <c r="C106" i="18"/>
  <c r="G66" i="18"/>
  <c r="BA60" i="18"/>
  <c r="G62" i="18"/>
  <c r="G90" i="18" s="1"/>
  <c r="G116" i="18" s="1"/>
  <c r="J48" i="18"/>
  <c r="G78" i="18"/>
  <c r="J78" i="18" s="1"/>
  <c r="F105" i="18"/>
  <c r="F88" i="18"/>
  <c r="F114" i="18" s="1"/>
  <c r="J44" i="18"/>
  <c r="BC73" i="18"/>
  <c r="H13" i="18"/>
  <c r="H67" i="18" s="1"/>
  <c r="J12" i="18"/>
  <c r="J53" i="18"/>
  <c r="J32" i="18"/>
  <c r="F93" i="18"/>
  <c r="F117" i="18" s="1"/>
  <c r="BC63" i="18"/>
  <c r="E112" i="18"/>
  <c r="F106" i="18"/>
  <c r="BA26" i="17"/>
  <c r="AW37" i="17"/>
  <c r="AS46" i="17"/>
  <c r="BJ32" i="17"/>
  <c r="J14" i="17"/>
  <c r="BG37" i="17"/>
  <c r="J30" i="17"/>
  <c r="BF26" i="17"/>
  <c r="BF37" i="17" s="1"/>
  <c r="BN28" i="17"/>
  <c r="BN39" i="17" s="1"/>
  <c r="AW33" i="17"/>
  <c r="AX31" i="17"/>
  <c r="BO28" i="17"/>
  <c r="BO39" i="17" s="1"/>
  <c r="BM39" i="17"/>
  <c r="BF42" i="17"/>
  <c r="AY31" i="17"/>
  <c r="AY42" i="17" s="1"/>
  <c r="BJ30" i="17"/>
  <c r="BJ41" i="17" s="1"/>
  <c r="BN32" i="17"/>
  <c r="BN43" i="17" s="1"/>
  <c r="BN48" i="17" s="1"/>
  <c r="BH31" i="17"/>
  <c r="AQ39" i="17"/>
  <c r="AY27" i="17"/>
  <c r="BA33" i="17"/>
  <c r="N37" i="17"/>
  <c r="K43" i="17"/>
  <c r="K48" i="17" s="1"/>
  <c r="AW25" i="17"/>
  <c r="AW36" i="17" s="1"/>
  <c r="BF31" i="17"/>
  <c r="I30" i="17"/>
  <c r="I26" i="17"/>
  <c r="BH29" i="17"/>
  <c r="BJ29" i="17"/>
  <c r="BJ40" i="17" s="1"/>
  <c r="J26" i="17"/>
  <c r="AK37" i="17"/>
  <c r="AK43" i="17"/>
  <c r="AK48" i="17" s="1"/>
  <c r="BN38" i="17"/>
  <c r="BN47" i="17" s="1"/>
  <c r="BJ31" i="17"/>
  <c r="BH33" i="17"/>
  <c r="BO32" i="17"/>
  <c r="AW32" i="17"/>
  <c r="BA32" i="17" s="1"/>
  <c r="BA43" i="17" s="1"/>
  <c r="BA48" i="17" s="1"/>
  <c r="G28" i="17"/>
  <c r="H10" i="17"/>
  <c r="BB27" i="17"/>
  <c r="G31" i="17"/>
  <c r="BB28" i="17"/>
  <c r="H13" i="17"/>
  <c r="H33" i="17" s="1"/>
  <c r="J6" i="17"/>
  <c r="J18" i="17"/>
  <c r="J8" i="17"/>
  <c r="J21" i="17"/>
  <c r="H29" i="17"/>
  <c r="J23" i="17"/>
  <c r="D46" i="17"/>
  <c r="BC3" i="23"/>
  <c r="BC4" i="23" s="1"/>
  <c r="J3" i="23"/>
  <c r="BE4" i="23"/>
  <c r="BM4" i="23"/>
  <c r="AX4" i="23"/>
  <c r="AV4" i="23"/>
  <c r="J2" i="23"/>
  <c r="J4" i="23" s="1"/>
  <c r="BD50" i="10"/>
  <c r="BD49" i="10"/>
  <c r="BD67" i="10"/>
  <c r="BD60" i="10"/>
  <c r="BK66" i="10"/>
  <c r="BE44" i="10"/>
  <c r="BK65" i="10"/>
  <c r="AX39" i="10"/>
  <c r="BB66" i="10"/>
  <c r="AX51" i="10"/>
  <c r="BL46" i="10"/>
  <c r="BK44" i="10"/>
  <c r="BB13" i="10"/>
  <c r="BB43" i="10" s="1"/>
  <c r="I35" i="10"/>
  <c r="BN67" i="10"/>
  <c r="BE43" i="10"/>
  <c r="BM45" i="10"/>
  <c r="BI37" i="10"/>
  <c r="BJ35" i="10"/>
  <c r="BN50" i="10"/>
  <c r="BN54" i="10"/>
  <c r="AW59" i="10"/>
  <c r="BH54" i="10"/>
  <c r="AX59" i="10"/>
  <c r="AW66" i="10"/>
  <c r="AV35" i="10"/>
  <c r="BD23" i="10"/>
  <c r="BD53" i="10" s="1"/>
  <c r="BE61" i="10"/>
  <c r="BN39" i="10"/>
  <c r="BD16" i="10"/>
  <c r="BD65" i="10" s="1"/>
  <c r="AX60" i="10"/>
  <c r="BK61" i="10"/>
  <c r="BK60" i="10"/>
  <c r="BK59" i="10"/>
  <c r="BK58" i="10"/>
  <c r="BA28" i="10"/>
  <c r="BG54" i="10"/>
  <c r="BO50" i="10"/>
  <c r="BN49" i="10"/>
  <c r="BF49" i="10"/>
  <c r="BM47" i="10"/>
  <c r="BM46" i="10"/>
  <c r="BL45" i="10"/>
  <c r="BI40" i="10"/>
  <c r="AW40" i="10"/>
  <c r="BI39" i="10"/>
  <c r="AX38" i="10"/>
  <c r="AV67" i="10"/>
  <c r="AX66" i="10"/>
  <c r="BF39" i="10"/>
  <c r="AV40" i="10"/>
  <c r="AX47" i="10"/>
  <c r="BI54" i="10"/>
  <c r="AW51" i="10"/>
  <c r="AX40" i="10"/>
  <c r="BJ39" i="10"/>
  <c r="J7" i="10"/>
  <c r="AV52" i="10"/>
  <c r="BO49" i="10"/>
  <c r="BM44" i="10"/>
  <c r="BJ40" i="10"/>
  <c r="AZ7" i="10"/>
  <c r="AZ37" i="10" s="1"/>
  <c r="AV57" i="10"/>
  <c r="BC46" i="10"/>
  <c r="AV64" i="10"/>
  <c r="BA13" i="10"/>
  <c r="BA67" i="10"/>
  <c r="BG67" i="10"/>
  <c r="BF65" i="10"/>
  <c r="BD7" i="10"/>
  <c r="BE45" i="10"/>
  <c r="BE66" i="10"/>
  <c r="BJ56" i="10"/>
  <c r="I51" i="10"/>
  <c r="AX61" i="10"/>
  <c r="BF54" i="10"/>
  <c r="BN52" i="10"/>
  <c r="BN51" i="10"/>
  <c r="BF51" i="10"/>
  <c r="BF50" i="10"/>
  <c r="BO37" i="10"/>
  <c r="BF36" i="10"/>
  <c r="BB5" i="10"/>
  <c r="BB4" i="10"/>
  <c r="BB38" i="10" s="1"/>
  <c r="AX49" i="10"/>
  <c r="BD28" i="10"/>
  <c r="BD58" i="10" s="1"/>
  <c r="AX52" i="10"/>
  <c r="BD3" i="10"/>
  <c r="BI50" i="10"/>
  <c r="BH49" i="10"/>
  <c r="BB59" i="10"/>
  <c r="AW67" i="10"/>
  <c r="AX53" i="10"/>
  <c r="AX35" i="10"/>
  <c r="BL61" i="10"/>
  <c r="BH52" i="10"/>
  <c r="BN38" i="10"/>
  <c r="AV61" i="10"/>
  <c r="AV66" i="10"/>
  <c r="BI67" i="10"/>
  <c r="AV39" i="10"/>
  <c r="BE42" i="10"/>
  <c r="I43" i="10"/>
  <c r="BI61" i="10"/>
  <c r="BI60" i="10"/>
  <c r="BI59" i="10"/>
  <c r="AX58" i="10"/>
  <c r="BC26" i="10"/>
  <c r="BK47" i="10"/>
  <c r="BK46" i="10"/>
  <c r="BJ45" i="10"/>
  <c r="BO40" i="10"/>
  <c r="BG40" i="10"/>
  <c r="BO39" i="10"/>
  <c r="BG39" i="10"/>
  <c r="BO38" i="10"/>
  <c r="BG38" i="10"/>
  <c r="BB51" i="10"/>
  <c r="AZ57" i="10"/>
  <c r="G47" i="10"/>
  <c r="AZ66" i="10"/>
  <c r="AZ67" i="10"/>
  <c r="J5" i="10"/>
  <c r="J35" i="10" s="1"/>
  <c r="G53" i="10"/>
  <c r="J14" i="10"/>
  <c r="J44" i="10" s="1"/>
  <c r="J10" i="10"/>
  <c r="J6" i="10"/>
  <c r="J36" i="10" s="1"/>
  <c r="AZ49" i="10"/>
  <c r="BB64" i="10"/>
  <c r="BC47" i="10"/>
  <c r="AZ134" i="9"/>
  <c r="BL124" i="9"/>
  <c r="BE118" i="9"/>
  <c r="AZ131" i="9"/>
  <c r="BK128" i="9"/>
  <c r="AW132" i="9"/>
  <c r="BA53" i="9"/>
  <c r="BA127" i="9" s="1"/>
  <c r="AY118" i="9"/>
  <c r="BG120" i="9"/>
  <c r="BK120" i="9"/>
  <c r="BO120" i="9"/>
  <c r="AY127" i="9"/>
  <c r="BH127" i="9"/>
  <c r="BL127" i="9"/>
  <c r="AV132" i="9"/>
  <c r="BB131" i="9"/>
  <c r="BM122" i="9"/>
  <c r="BN134" i="9"/>
  <c r="BF120" i="9"/>
  <c r="BJ120" i="9"/>
  <c r="BN120" i="9"/>
  <c r="AW130" i="9"/>
  <c r="BG131" i="9"/>
  <c r="BO131" i="9"/>
  <c r="BE121" i="9"/>
  <c r="BO66" i="9"/>
  <c r="BC130" i="9"/>
  <c r="BC127" i="9"/>
  <c r="BD125" i="9"/>
  <c r="BC134" i="9"/>
  <c r="I118" i="9"/>
  <c r="BK119" i="9"/>
  <c r="AY124" i="9"/>
  <c r="BL119" i="9"/>
  <c r="BD44" i="9"/>
  <c r="AZ119" i="9"/>
  <c r="BM134" i="9"/>
  <c r="BG118" i="9"/>
  <c r="BK118" i="9"/>
  <c r="BO118" i="9"/>
  <c r="AY125" i="9"/>
  <c r="AV130" i="9"/>
  <c r="BH132" i="9"/>
  <c r="BD54" i="9"/>
  <c r="BK126" i="9"/>
  <c r="AY133" i="9"/>
  <c r="BE119" i="9"/>
  <c r="BJ66" i="9"/>
  <c r="BD45" i="9"/>
  <c r="BD122" i="9" s="1"/>
  <c r="BA131" i="9"/>
  <c r="BE132" i="9"/>
  <c r="AY128" i="9"/>
  <c r="AV127" i="9"/>
  <c r="BI131" i="9"/>
  <c r="I119" i="9"/>
  <c r="BE134" i="9"/>
  <c r="BJ125" i="9"/>
  <c r="BH118" i="9"/>
  <c r="BL118" i="9"/>
  <c r="AV125" i="9"/>
  <c r="BI126" i="9"/>
  <c r="AW133" i="9"/>
  <c r="BI132" i="9"/>
  <c r="AZ121" i="9"/>
  <c r="BD55" i="9"/>
  <c r="AZ128" i="9"/>
  <c r="AV131" i="9"/>
  <c r="BI133" i="9"/>
  <c r="I121" i="9"/>
  <c r="AY122" i="9"/>
  <c r="BL120" i="9"/>
  <c r="I120" i="9"/>
  <c r="AY126" i="9"/>
  <c r="AW131" i="9"/>
  <c r="BC132" i="9"/>
  <c r="AV119" i="9"/>
  <c r="H132" i="9"/>
  <c r="G132" i="9"/>
  <c r="G127" i="9"/>
  <c r="AZ130" i="9"/>
  <c r="BC128" i="9"/>
  <c r="BB126" i="9"/>
  <c r="BB121" i="9"/>
  <c r="G128" i="9"/>
  <c r="G134" i="9"/>
  <c r="G130" i="9"/>
  <c r="G125" i="9"/>
  <c r="BA133" i="9"/>
  <c r="BB119" i="9"/>
  <c r="BC131" i="9"/>
  <c r="G133" i="9"/>
  <c r="G131" i="9"/>
  <c r="BB120" i="9"/>
  <c r="BD4" i="15"/>
  <c r="BI136" i="15"/>
  <c r="AW135" i="15"/>
  <c r="AV132" i="15"/>
  <c r="BC8" i="15"/>
  <c r="BC135" i="15" s="1"/>
  <c r="AX134" i="15"/>
  <c r="BK135" i="15"/>
  <c r="AY136" i="15"/>
  <c r="BJ136" i="15"/>
  <c r="BB136" i="15"/>
  <c r="BJ133" i="15"/>
  <c r="BA136" i="15"/>
  <c r="AV133" i="15"/>
  <c r="BG135" i="15"/>
  <c r="BF132" i="15"/>
  <c r="BI133" i="15"/>
  <c r="AV135" i="15"/>
  <c r="BH134" i="15"/>
  <c r="BL133" i="15"/>
  <c r="BA33" i="15"/>
  <c r="AW165" i="15"/>
  <c r="BE160" i="15"/>
  <c r="BD25" i="15"/>
  <c r="BE156" i="15"/>
  <c r="BE157" i="15"/>
  <c r="BE159" i="15"/>
  <c r="BD24" i="15"/>
  <c r="BF150" i="15"/>
  <c r="BF151" i="15"/>
  <c r="BF152" i="15"/>
  <c r="BF153" i="15"/>
  <c r="BL146" i="15"/>
  <c r="AZ34" i="15"/>
  <c r="AZ169" i="15" s="1"/>
  <c r="AV168" i="15"/>
  <c r="AV169" i="15"/>
  <c r="AV170" i="15"/>
  <c r="AZ33" i="15"/>
  <c r="AZ165" i="15" s="1"/>
  <c r="AV165" i="15"/>
  <c r="AZ32" i="15"/>
  <c r="AV164" i="15"/>
  <c r="BN162" i="15"/>
  <c r="BN165" i="15"/>
  <c r="BM159" i="15"/>
  <c r="BD20" i="15"/>
  <c r="BD154" i="15" s="1"/>
  <c r="BE152" i="15"/>
  <c r="BE150" i="15"/>
  <c r="BD14" i="15"/>
  <c r="BD145" i="15" s="1"/>
  <c r="BD19" i="15"/>
  <c r="BD152" i="15" s="1"/>
  <c r="BH171" i="15"/>
  <c r="BH168" i="15"/>
  <c r="BL154" i="15"/>
  <c r="AY153" i="15"/>
  <c r="BE146" i="15"/>
  <c r="BO62" i="15"/>
  <c r="AW169" i="15"/>
  <c r="AW170" i="15"/>
  <c r="BG165" i="15"/>
  <c r="BG163" i="15"/>
  <c r="BM156" i="15"/>
  <c r="BM157" i="15"/>
  <c r="BN150" i="15"/>
  <c r="BN151" i="15"/>
  <c r="BN152" i="15"/>
  <c r="BN153" i="15"/>
  <c r="BD15" i="15"/>
  <c r="BD144" i="15" s="1"/>
  <c r="BI169" i="15"/>
  <c r="BI170" i="15"/>
  <c r="BI171" i="15"/>
  <c r="BD29" i="15"/>
  <c r="BF165" i="15"/>
  <c r="BD28" i="15"/>
  <c r="BD159" i="15" s="1"/>
  <c r="BL156" i="15"/>
  <c r="BL158" i="15"/>
  <c r="BL159" i="15"/>
  <c r="BB156" i="15"/>
  <c r="AW164" i="15"/>
  <c r="AW172" i="15"/>
  <c r="BA37" i="15"/>
  <c r="AZ35" i="15"/>
  <c r="AV172" i="15"/>
  <c r="BD32" i="15"/>
  <c r="BD164" i="15" s="1"/>
  <c r="BL153" i="15"/>
  <c r="BM146" i="15"/>
  <c r="AV178" i="15"/>
  <c r="AZ40" i="15"/>
  <c r="AV174" i="15"/>
  <c r="BH175" i="15"/>
  <c r="BH176" i="15"/>
  <c r="BH177" i="15"/>
  <c r="BF172" i="15"/>
  <c r="BN170" i="15"/>
  <c r="BF170" i="15"/>
  <c r="BO163" i="15"/>
  <c r="BO164" i="15"/>
  <c r="BO165" i="15"/>
  <c r="BB159" i="15"/>
  <c r="BN163" i="15"/>
  <c r="BI60" i="15"/>
  <c r="K199" i="15"/>
  <c r="Q202" i="15"/>
  <c r="BL60" i="15"/>
  <c r="AK200" i="15"/>
  <c r="U199" i="15"/>
  <c r="I144" i="15"/>
  <c r="I147" i="15"/>
  <c r="I145" i="15"/>
  <c r="BB158" i="15"/>
  <c r="BL145" i="15"/>
  <c r="BH170" i="15"/>
  <c r="BM201" i="15"/>
  <c r="BE178" i="15"/>
  <c r="BD40" i="15"/>
  <c r="BD174" i="15" s="1"/>
  <c r="BE174" i="15"/>
  <c r="BN174" i="15"/>
  <c r="BF174" i="15"/>
  <c r="BI163" i="15"/>
  <c r="AY157" i="15"/>
  <c r="BN172" i="15"/>
  <c r="BF175" i="15"/>
  <c r="BN175" i="15"/>
  <c r="I150" i="15"/>
  <c r="BE162" i="15"/>
  <c r="BJ147" i="15"/>
  <c r="BJ145" i="15"/>
  <c r="BI144" i="15"/>
  <c r="BI145" i="15"/>
  <c r="AY151" i="15"/>
  <c r="BG157" i="15"/>
  <c r="BK158" i="15"/>
  <c r="BM164" i="15"/>
  <c r="BG171" i="15"/>
  <c r="AW176" i="15"/>
  <c r="AX166" i="15"/>
  <c r="BJ152" i="15"/>
  <c r="AX159" i="15"/>
  <c r="BJ163" i="15"/>
  <c r="BD34" i="15"/>
  <c r="BD169" i="15" s="1"/>
  <c r="AV153" i="15"/>
  <c r="AX162" i="15"/>
  <c r="AX176" i="15"/>
  <c r="BA16" i="15"/>
  <c r="BA145" i="15" s="1"/>
  <c r="AC198" i="15"/>
  <c r="I157" i="15"/>
  <c r="AY178" i="15"/>
  <c r="BJ157" i="15"/>
  <c r="AW148" i="15"/>
  <c r="J22" i="15"/>
  <c r="BG170" i="15"/>
  <c r="BD22" i="15"/>
  <c r="BD38" i="15"/>
  <c r="AX147" i="15"/>
  <c r="J28" i="15"/>
  <c r="BM198" i="15"/>
  <c r="BA164" i="15"/>
  <c r="AZ156" i="15"/>
  <c r="BJ61" i="15"/>
  <c r="BL157" i="15"/>
  <c r="AY159" i="15"/>
  <c r="AX145" i="15"/>
  <c r="AX153" i="15"/>
  <c r="BF168" i="15"/>
  <c r="AV160" i="15"/>
  <c r="BH157" i="15"/>
  <c r="BI146" i="15"/>
  <c r="AQ199" i="15"/>
  <c r="AX151" i="15"/>
  <c r="AV163" i="15"/>
  <c r="R198" i="15"/>
  <c r="BO174" i="15"/>
  <c r="BH162" i="15"/>
  <c r="BM154" i="15"/>
  <c r="BN147" i="15"/>
  <c r="BF147" i="15"/>
  <c r="BN145" i="15"/>
  <c r="BF145" i="15"/>
  <c r="BE145" i="15"/>
  <c r="BB262" i="15"/>
  <c r="AY262" i="15"/>
  <c r="BC266" i="15"/>
  <c r="BL260" i="15"/>
  <c r="BL268" i="15"/>
  <c r="BJ256" i="15"/>
  <c r="BJ263" i="15"/>
  <c r="AW260" i="15"/>
  <c r="BH255" i="15"/>
  <c r="I254" i="15"/>
  <c r="BJ266" i="15"/>
  <c r="BK267" i="15"/>
  <c r="BL266" i="15"/>
  <c r="BD111" i="15"/>
  <c r="AX260" i="15"/>
  <c r="BN257" i="15"/>
  <c r="AY254" i="15"/>
  <c r="BI261" i="15"/>
  <c r="BK262" i="15"/>
  <c r="BK266" i="15"/>
  <c r="I255" i="15"/>
  <c r="BD117" i="15"/>
  <c r="BD266" i="15" s="1"/>
  <c r="BF255" i="15"/>
  <c r="BB260" i="15"/>
  <c r="BE261" i="15"/>
  <c r="J115" i="15"/>
  <c r="AZ110" i="15"/>
  <c r="AZ257" i="15" s="1"/>
  <c r="BJ254" i="15"/>
  <c r="BG267" i="15"/>
  <c r="AX269" i="15"/>
  <c r="AW256" i="15"/>
  <c r="AY261" i="15"/>
  <c r="AX255" i="15"/>
  <c r="BJ268" i="15"/>
  <c r="BD112" i="15"/>
  <c r="BD261" i="15" s="1"/>
  <c r="AW254" i="15"/>
  <c r="AY256" i="15"/>
  <c r="AY260" i="15"/>
  <c r="BB255" i="15"/>
  <c r="J107" i="15"/>
  <c r="J255" i="15" s="1"/>
  <c r="BG254" i="15"/>
  <c r="BG255" i="15"/>
  <c r="BK261" i="15"/>
  <c r="BM262" i="15"/>
  <c r="AV262" i="15"/>
  <c r="BJ255" i="15"/>
  <c r="BF267" i="15"/>
  <c r="BE260" i="15"/>
  <c r="J121" i="15"/>
  <c r="BM259" i="15"/>
  <c r="BA107" i="15"/>
  <c r="BE265" i="15"/>
  <c r="AV255" i="15"/>
  <c r="BM269" i="15"/>
  <c r="BK265" i="15"/>
  <c r="AV253" i="15"/>
  <c r="BK263" i="15"/>
  <c r="BE262" i="15"/>
  <c r="BA110" i="15"/>
  <c r="BA257" i="15" s="1"/>
  <c r="BH257" i="15"/>
  <c r="BI254" i="15"/>
  <c r="BI255" i="15"/>
  <c r="AV254" i="15"/>
  <c r="AZ262" i="15"/>
  <c r="AX254" i="15"/>
  <c r="BJ260" i="15"/>
  <c r="J120" i="15"/>
  <c r="J269" i="15" s="1"/>
  <c r="BA254" i="15"/>
  <c r="AZ107" i="15"/>
  <c r="AZ256" i="15" s="1"/>
  <c r="H261" i="15"/>
  <c r="H260" i="15"/>
  <c r="G267" i="15"/>
  <c r="BC267" i="15"/>
  <c r="J256" i="15"/>
  <c r="G257" i="15"/>
  <c r="BB256" i="15"/>
  <c r="G260" i="15"/>
  <c r="J253" i="15"/>
  <c r="G261" i="15"/>
  <c r="G263" i="15"/>
  <c r="G269" i="15"/>
  <c r="AZ254" i="15"/>
  <c r="H110" i="15"/>
  <c r="H257" i="15" s="1"/>
  <c r="J114" i="15"/>
  <c r="H160" i="15"/>
  <c r="H158" i="15"/>
  <c r="G164" i="15"/>
  <c r="BB147" i="15"/>
  <c r="BB157" i="15"/>
  <c r="BC148" i="15"/>
  <c r="BB145" i="15"/>
  <c r="AZ157" i="15"/>
  <c r="BB146" i="15"/>
  <c r="J156" i="15"/>
  <c r="G165" i="15"/>
  <c r="H23" i="15"/>
  <c r="H153" i="15" s="1"/>
  <c r="C198" i="15"/>
  <c r="AZ144" i="15"/>
  <c r="G152" i="15"/>
  <c r="J160" i="15"/>
  <c r="J37" i="15"/>
  <c r="J170" i="15" s="1"/>
  <c r="BA165" i="15"/>
  <c r="G153" i="15"/>
  <c r="AZ158" i="15"/>
  <c r="H32" i="15"/>
  <c r="H33" i="15"/>
  <c r="BB172" i="15"/>
  <c r="H8" i="15"/>
  <c r="AZ133" i="15"/>
  <c r="G135" i="15"/>
  <c r="AZ132" i="15"/>
  <c r="BC133" i="15"/>
  <c r="BA90" i="9"/>
  <c r="BA92" i="9"/>
  <c r="BC72" i="9"/>
  <c r="BC74" i="9"/>
  <c r="BE139" i="9"/>
  <c r="BE141" i="9"/>
  <c r="BA104" i="9"/>
  <c r="BA100" i="9"/>
  <c r="BD83" i="9"/>
  <c r="BD90" i="9"/>
  <c r="BD71" i="9"/>
  <c r="BD134" i="9"/>
  <c r="BO139" i="9"/>
  <c r="N66" i="9"/>
  <c r="BG66" i="9" s="1"/>
  <c r="AI141" i="9"/>
  <c r="W141" i="9"/>
  <c r="BD97" i="9"/>
  <c r="BD121" i="9"/>
  <c r="BD79" i="9"/>
  <c r="BD85" i="9"/>
  <c r="AL141" i="9"/>
  <c r="AC141" i="9"/>
  <c r="BA128" i="9"/>
  <c r="AZ116" i="9"/>
  <c r="BC113" i="9"/>
  <c r="BA113" i="9"/>
  <c r="BA112" i="9"/>
  <c r="BC110" i="9"/>
  <c r="BA107" i="9"/>
  <c r="BC107" i="9"/>
  <c r="BC103" i="9"/>
  <c r="BA103" i="9"/>
  <c r="BA102" i="9"/>
  <c r="BB98" i="9"/>
  <c r="AZ94" i="9"/>
  <c r="BB90" i="9"/>
  <c r="AZ90" i="9"/>
  <c r="BB89" i="9"/>
  <c r="AZ89" i="9"/>
  <c r="BB86" i="9"/>
  <c r="BB83" i="9"/>
  <c r="AZ83" i="9"/>
  <c r="BB77" i="9"/>
  <c r="AZ77" i="9"/>
  <c r="BB76" i="9"/>
  <c r="BB74" i="9"/>
  <c r="BA70" i="9"/>
  <c r="I122" i="9"/>
  <c r="J29" i="9"/>
  <c r="H94" i="9"/>
  <c r="H98" i="9"/>
  <c r="H41" i="9"/>
  <c r="J41" i="9"/>
  <c r="J113" i="9" s="1"/>
  <c r="G112" i="9"/>
  <c r="G113" i="9"/>
  <c r="H39" i="9"/>
  <c r="G96" i="9"/>
  <c r="G95" i="9"/>
  <c r="H97" i="9"/>
  <c r="G115" i="9"/>
  <c r="J114" i="9"/>
  <c r="BA130" i="9"/>
  <c r="BA134" i="9"/>
  <c r="BB133" i="9"/>
  <c r="BB132" i="9"/>
  <c r="AZ133" i="9"/>
  <c r="AZ132" i="9"/>
  <c r="AZ124" i="9"/>
  <c r="AZ125" i="9"/>
  <c r="BB124" i="9"/>
  <c r="BB125" i="9"/>
  <c r="BA120" i="9"/>
  <c r="BA121" i="9"/>
  <c r="BC118" i="9"/>
  <c r="BC121" i="9"/>
  <c r="BB115" i="9"/>
  <c r="BB114" i="9"/>
  <c r="AZ115" i="9"/>
  <c r="AZ114" i="9"/>
  <c r="AZ108" i="9"/>
  <c r="AZ109" i="9"/>
  <c r="BB108" i="9"/>
  <c r="BB109" i="9"/>
  <c r="BB101" i="9"/>
  <c r="BB100" i="9"/>
  <c r="AZ101" i="9"/>
  <c r="AZ100" i="9"/>
  <c r="BC95" i="9"/>
  <c r="BC96" i="9"/>
  <c r="BA95" i="9"/>
  <c r="AZ92" i="9"/>
  <c r="AZ76" i="9"/>
  <c r="AZ80" i="9"/>
  <c r="BC71" i="9"/>
  <c r="BC70" i="9"/>
  <c r="H134" i="9"/>
  <c r="H130" i="9"/>
  <c r="J124" i="9"/>
  <c r="H108" i="9"/>
  <c r="H109" i="9"/>
  <c r="J26" i="9"/>
  <c r="BA141" i="9"/>
  <c r="J57" i="9"/>
  <c r="J54" i="9"/>
  <c r="J53" i="9"/>
  <c r="J127" i="9" s="1"/>
  <c r="J33" i="9"/>
  <c r="BC262" i="15"/>
  <c r="BC261" i="15"/>
  <c r="BC260" i="15"/>
  <c r="BB113" i="15"/>
  <c r="BB259" i="15" s="1"/>
  <c r="BD256" i="15"/>
  <c r="BD263" i="15"/>
  <c r="BH259" i="15"/>
  <c r="BO253" i="15"/>
  <c r="BM253" i="15"/>
  <c r="BK253" i="15"/>
  <c r="BG253" i="15"/>
  <c r="BA253" i="15"/>
  <c r="H269" i="15"/>
  <c r="AZ253" i="15"/>
  <c r="AN274" i="15"/>
  <c r="AF274" i="15"/>
  <c r="X274" i="15"/>
  <c r="F274" i="15"/>
  <c r="G127" i="15"/>
  <c r="I251" i="15"/>
  <c r="AV251" i="15"/>
  <c r="AZ251" i="15"/>
  <c r="BD105" i="15"/>
  <c r="BF249" i="15"/>
  <c r="BI275" i="15"/>
  <c r="AJ272" i="15"/>
  <c r="AB272" i="15"/>
  <c r="T272" i="15"/>
  <c r="BE272" i="15"/>
  <c r="BF247" i="15"/>
  <c r="BC247" i="15"/>
  <c r="BO247" i="15"/>
  <c r="BD103" i="15"/>
  <c r="BD251" i="15" s="1"/>
  <c r="BK247" i="15"/>
  <c r="J250" i="15"/>
  <c r="AV125" i="15"/>
  <c r="AV272" i="15" s="1"/>
  <c r="K272" i="15"/>
  <c r="BI125" i="15"/>
  <c r="AV127" i="15"/>
  <c r="K274" i="15"/>
  <c r="BI127" i="15"/>
  <c r="AD275" i="15"/>
  <c r="BG275" i="15"/>
  <c r="AV124" i="15"/>
  <c r="AZ124" i="15" s="1"/>
  <c r="AT271" i="15"/>
  <c r="AT274" i="15"/>
  <c r="BM123" i="15"/>
  <c r="AR273" i="15"/>
  <c r="AP274" i="15"/>
  <c r="AL274" i="15"/>
  <c r="AH274" i="15"/>
  <c r="AD274" i="15"/>
  <c r="Z274" i="15"/>
  <c r="AY123" i="15"/>
  <c r="BC123" i="15" s="1"/>
  <c r="V274" i="15"/>
  <c r="R274" i="15"/>
  <c r="BG123" i="15"/>
  <c r="N274" i="15"/>
  <c r="I123" i="15"/>
  <c r="J123" i="15" s="1"/>
  <c r="I233" i="15"/>
  <c r="J80" i="15"/>
  <c r="J100" i="15"/>
  <c r="I224" i="15"/>
  <c r="I236" i="15"/>
  <c r="N271" i="15"/>
  <c r="L272" i="15"/>
  <c r="AN272" i="15"/>
  <c r="AR272" i="15"/>
  <c r="N273" i="15"/>
  <c r="R273" i="15"/>
  <c r="V273" i="15"/>
  <c r="Z273" i="15"/>
  <c r="AD273" i="15"/>
  <c r="AH273" i="15"/>
  <c r="AL273" i="15"/>
  <c r="AP273" i="15"/>
  <c r="P274" i="15"/>
  <c r="N275" i="15"/>
  <c r="I127" i="15"/>
  <c r="BH123" i="15"/>
  <c r="J86" i="15"/>
  <c r="J226" i="15" s="1"/>
  <c r="BF126" i="15"/>
  <c r="BF273" i="15" s="1"/>
  <c r="O273" i="15"/>
  <c r="AW126" i="15"/>
  <c r="BA126" i="15" s="1"/>
  <c r="BL125" i="15"/>
  <c r="BL272" i="15" s="1"/>
  <c r="AK272" i="15"/>
  <c r="I217" i="15"/>
  <c r="BF275" i="15"/>
  <c r="BO227" i="15"/>
  <c r="BJ227" i="15"/>
  <c r="BO223" i="15"/>
  <c r="BJ217" i="15"/>
  <c r="J90" i="15"/>
  <c r="J233" i="15" s="1"/>
  <c r="BH126" i="15"/>
  <c r="BO125" i="15"/>
  <c r="AH272" i="15"/>
  <c r="AD272" i="15"/>
  <c r="Z272" i="15"/>
  <c r="V272" i="15"/>
  <c r="R272" i="15"/>
  <c r="BJ124" i="15"/>
  <c r="BJ271" i="15" s="1"/>
  <c r="I229" i="15"/>
  <c r="AZ244" i="15"/>
  <c r="BB243" i="15"/>
  <c r="AZ243" i="15"/>
  <c r="BB245" i="15"/>
  <c r="AZ245" i="15"/>
  <c r="BN235" i="15"/>
  <c r="AY233" i="15"/>
  <c r="BB231" i="15"/>
  <c r="BJ229" i="15"/>
  <c r="AY229" i="15"/>
  <c r="AW229" i="15"/>
  <c r="BG229" i="15"/>
  <c r="AZ232" i="15"/>
  <c r="BA227" i="15"/>
  <c r="BM223" i="15"/>
  <c r="BN223" i="15"/>
  <c r="BC225" i="15"/>
  <c r="BH221" i="15"/>
  <c r="BC219" i="15"/>
  <c r="BK221" i="15"/>
  <c r="BG221" i="15"/>
  <c r="BC221" i="15"/>
  <c r="BO217" i="15"/>
  <c r="BK217" i="15"/>
  <c r="AY217" i="15"/>
  <c r="BA220" i="15"/>
  <c r="H220" i="15"/>
  <c r="H217" i="15"/>
  <c r="J127" i="15"/>
  <c r="J274" i="15" s="1"/>
  <c r="H127" i="15"/>
  <c r="G274" i="15"/>
  <c r="H218" i="15"/>
  <c r="J227" i="15"/>
  <c r="J224" i="15"/>
  <c r="H233" i="15"/>
  <c r="G124" i="15"/>
  <c r="G242" i="15"/>
  <c r="G218" i="15"/>
  <c r="H226" i="15"/>
  <c r="B271" i="15"/>
  <c r="J77" i="15"/>
  <c r="G223" i="15"/>
  <c r="G227" i="15"/>
  <c r="G233" i="15"/>
  <c r="H100" i="15"/>
  <c r="H245" i="15" s="1"/>
  <c r="AZ230" i="15"/>
  <c r="AZ231" i="15"/>
  <c r="G226" i="15"/>
  <c r="B274" i="15"/>
  <c r="H93" i="15"/>
  <c r="G224" i="15"/>
  <c r="H90" i="15"/>
  <c r="BA230" i="15"/>
  <c r="B275" i="15"/>
  <c r="G126" i="15"/>
  <c r="H126" i="15" s="1"/>
  <c r="H273" i="15" s="1"/>
  <c r="BC241" i="15"/>
  <c r="BD215" i="15"/>
  <c r="AU275" i="15"/>
  <c r="AR275" i="15"/>
  <c r="AF275" i="15"/>
  <c r="Y275" i="15"/>
  <c r="T275" i="15"/>
  <c r="L275" i="15"/>
  <c r="BH215" i="15"/>
  <c r="AO275" i="15"/>
  <c r="U275" i="15"/>
  <c r="S275" i="15"/>
  <c r="O275" i="15"/>
  <c r="AY215" i="15"/>
  <c r="E273" i="15"/>
  <c r="J126" i="15"/>
  <c r="H75" i="15"/>
  <c r="BO272" i="15"/>
  <c r="N272" i="15"/>
  <c r="AQ272" i="15"/>
  <c r="J212" i="15"/>
  <c r="BF215" i="15"/>
  <c r="BN215" i="15"/>
  <c r="BF271" i="15"/>
  <c r="AR271" i="15"/>
  <c r="BH124" i="15"/>
  <c r="O271" i="15"/>
  <c r="U271" i="15"/>
  <c r="I124" i="15"/>
  <c r="I271" i="15" s="1"/>
  <c r="BD211" i="15"/>
  <c r="AO271" i="15"/>
  <c r="AE271" i="15"/>
  <c r="T271" i="15"/>
  <c r="L271" i="15"/>
  <c r="D271" i="15"/>
  <c r="BI271" i="15"/>
  <c r="BI274" i="15"/>
  <c r="BI272" i="15"/>
  <c r="BG271" i="15"/>
  <c r="BG273" i="15"/>
  <c r="BG272" i="15"/>
  <c r="BG274" i="15"/>
  <c r="BM273" i="15"/>
  <c r="BM272" i="15"/>
  <c r="BM274" i="15"/>
  <c r="BI273" i="15"/>
  <c r="H274" i="15"/>
  <c r="BL205" i="15"/>
  <c r="BF205" i="15"/>
  <c r="AW192" i="15"/>
  <c r="BO186" i="15"/>
  <c r="BK180" i="15"/>
  <c r="BG180" i="15"/>
  <c r="J196" i="15"/>
  <c r="BO192" i="15"/>
  <c r="AZ195" i="15"/>
  <c r="BB192" i="15"/>
  <c r="AY190" i="15"/>
  <c r="BB184" i="15"/>
  <c r="BA180" i="15"/>
  <c r="BC182" i="15"/>
  <c r="J180" i="15"/>
  <c r="H180" i="15"/>
  <c r="J188" i="15"/>
  <c r="G196" i="15"/>
  <c r="G184" i="15"/>
  <c r="BA181" i="15"/>
  <c r="BA183" i="15"/>
  <c r="AZ193" i="15"/>
  <c r="AZ194" i="15"/>
  <c r="AZ190" i="15"/>
  <c r="G187" i="15"/>
  <c r="G188" i="15"/>
  <c r="G189" i="15"/>
  <c r="G194" i="15"/>
  <c r="H49" i="15"/>
  <c r="H194" i="15"/>
  <c r="BB180" i="15"/>
  <c r="BB193" i="15"/>
  <c r="BB195" i="15"/>
  <c r="H55" i="15"/>
  <c r="H196" i="15" s="1"/>
  <c r="H57" i="15"/>
  <c r="J51" i="15"/>
  <c r="J187" i="15" s="1"/>
  <c r="BB196" i="15"/>
  <c r="AX177" i="15"/>
  <c r="W201" i="15"/>
  <c r="I177" i="15"/>
  <c r="BO177" i="15"/>
  <c r="BK177" i="15"/>
  <c r="BG177" i="15"/>
  <c r="E201" i="15"/>
  <c r="AM200" i="15"/>
  <c r="AI200" i="15"/>
  <c r="AA200" i="15"/>
  <c r="U200" i="15"/>
  <c r="BM178" i="15"/>
  <c r="BK178" i="15"/>
  <c r="BG178" i="15"/>
  <c r="AO199" i="15"/>
  <c r="BL199" i="15"/>
  <c r="AE199" i="15"/>
  <c r="Y199" i="15"/>
  <c r="S199" i="15"/>
  <c r="BE175" i="15"/>
  <c r="BB175" i="15"/>
  <c r="AZ175" i="15"/>
  <c r="BA175" i="15"/>
  <c r="BC176" i="15"/>
  <c r="BC175" i="15"/>
  <c r="AW175" i="15"/>
  <c r="BG175" i="15"/>
  <c r="BK175" i="15"/>
  <c r="BO175" i="15"/>
  <c r="AY176" i="15"/>
  <c r="BG176" i="15"/>
  <c r="BK176" i="15"/>
  <c r="BO176" i="15"/>
  <c r="AY177" i="15"/>
  <c r="AQ198" i="15"/>
  <c r="AQ200" i="15"/>
  <c r="BE177" i="15"/>
  <c r="AO201" i="15"/>
  <c r="BL201" i="15"/>
  <c r="AG201" i="15"/>
  <c r="AC201" i="15"/>
  <c r="AA201" i="15"/>
  <c r="U201" i="15"/>
  <c r="S201" i="15"/>
  <c r="BC177" i="15"/>
  <c r="G175" i="15"/>
  <c r="G176" i="15"/>
  <c r="AZ176" i="15"/>
  <c r="BB176" i="15"/>
  <c r="BK174" i="15"/>
  <c r="BO172" i="15"/>
  <c r="BK172" i="15"/>
  <c r="BI172" i="15"/>
  <c r="I174" i="15"/>
  <c r="AY172" i="15"/>
  <c r="H176" i="15"/>
  <c r="H175" i="15"/>
  <c r="C202" i="15"/>
  <c r="J39" i="15"/>
  <c r="J177" i="15" s="1"/>
  <c r="G177" i="15"/>
  <c r="BB170" i="15"/>
  <c r="AZ177" i="15"/>
  <c r="BB177" i="15"/>
  <c r="H177" i="15"/>
  <c r="BO64" i="15"/>
  <c r="AT199" i="15"/>
  <c r="R201" i="15"/>
  <c r="BG201" i="15"/>
  <c r="I166" i="15"/>
  <c r="AY165" i="15"/>
  <c r="BO168" i="15"/>
  <c r="C201" i="15"/>
  <c r="AZ166" i="15"/>
  <c r="G166" i="15"/>
  <c r="BB163" i="15"/>
  <c r="AZ164" i="15"/>
  <c r="BD162" i="15"/>
  <c r="J26" i="15"/>
  <c r="J30" i="15"/>
  <c r="J166" i="15" s="1"/>
  <c r="AW159" i="15"/>
  <c r="AW163" i="15"/>
  <c r="AY164" i="15"/>
  <c r="BD26" i="15"/>
  <c r="AV166" i="15"/>
  <c r="BF64" i="15"/>
  <c r="N199" i="15"/>
  <c r="R200" i="15"/>
  <c r="AW62" i="15"/>
  <c r="AW63" i="15"/>
  <c r="BA63" i="15" s="1"/>
  <c r="BF164" i="15"/>
  <c r="BF162" i="15"/>
  <c r="BH164" i="15"/>
  <c r="BJ164" i="15"/>
  <c r="BL164" i="15"/>
  <c r="BN164" i="15"/>
  <c r="BE166" i="15"/>
  <c r="AV63" i="15"/>
  <c r="K198" i="15"/>
  <c r="K200" i="15"/>
  <c r="AQ201" i="15"/>
  <c r="BA163" i="15"/>
  <c r="BO166" i="15"/>
  <c r="BM166" i="15"/>
  <c r="BK166" i="15"/>
  <c r="AY166" i="15"/>
  <c r="BM162" i="15"/>
  <c r="BK162" i="15"/>
  <c r="BG162" i="15"/>
  <c r="BG160" i="15"/>
  <c r="BB165" i="15"/>
  <c r="BA162" i="15"/>
  <c r="AX63" i="15"/>
  <c r="AS199" i="15"/>
  <c r="BK199" i="15"/>
  <c r="AF201" i="15"/>
  <c r="AB199" i="15"/>
  <c r="T200" i="15"/>
  <c r="L200" i="15"/>
  <c r="BK154" i="15"/>
  <c r="BI154" i="15"/>
  <c r="BE154" i="15"/>
  <c r="BI153" i="15"/>
  <c r="BE151" i="15"/>
  <c r="BB152" i="15"/>
  <c r="AZ152" i="15"/>
  <c r="J157" i="15"/>
  <c r="H22" i="15"/>
  <c r="H154" i="15" s="1"/>
  <c r="AX64" i="15"/>
  <c r="BB64" i="15" s="1"/>
  <c r="AY62" i="15"/>
  <c r="AD202" i="15"/>
  <c r="BM150" i="15"/>
  <c r="AY147" i="15"/>
  <c r="J17" i="15"/>
  <c r="J148" i="15" s="1"/>
  <c r="AW147" i="15"/>
  <c r="BI151" i="15"/>
  <c r="BM151" i="15"/>
  <c r="BI152" i="15"/>
  <c r="BM152" i="15"/>
  <c r="BM153" i="15"/>
  <c r="BL148" i="15"/>
  <c r="BD18" i="15"/>
  <c r="BJ64" i="15"/>
  <c r="I146" i="15"/>
  <c r="I151" i="15"/>
  <c r="I152" i="15"/>
  <c r="I153" i="15"/>
  <c r="L199" i="15"/>
  <c r="P199" i="15"/>
  <c r="P200" i="15"/>
  <c r="AR200" i="15"/>
  <c r="N201" i="15"/>
  <c r="N202" i="15"/>
  <c r="I63" i="15"/>
  <c r="BO202" i="15"/>
  <c r="AY63" i="15"/>
  <c r="AX146" i="15"/>
  <c r="AX148" i="15"/>
  <c r="AK201" i="15"/>
  <c r="K202" i="15"/>
  <c r="BM202" i="15"/>
  <c r="AV152" i="15"/>
  <c r="AV150" i="15"/>
  <c r="AX152" i="15"/>
  <c r="AX150" i="15"/>
  <c r="BE153" i="15"/>
  <c r="BN64" i="15"/>
  <c r="AY64" i="15"/>
  <c r="BC64" i="15" s="1"/>
  <c r="L201" i="15"/>
  <c r="AX62" i="15"/>
  <c r="AW60" i="15"/>
  <c r="AW199" i="15" s="1"/>
  <c r="AZ150" i="15"/>
  <c r="B62" i="15"/>
  <c r="B199" i="15" s="1"/>
  <c r="J19" i="15"/>
  <c r="D151" i="15"/>
  <c r="F201" i="15"/>
  <c r="D198" i="15"/>
  <c r="G21" i="15"/>
  <c r="H21" i="15" s="1"/>
  <c r="H151" i="15" s="1"/>
  <c r="D62" i="15"/>
  <c r="D199" i="15" s="1"/>
  <c r="C62" i="15"/>
  <c r="C199" i="15" s="1"/>
  <c r="J20" i="15"/>
  <c r="J154" i="15" s="1"/>
  <c r="AZ154" i="15"/>
  <c r="BC63" i="15"/>
  <c r="BA64" i="15"/>
  <c r="AZ21" i="15"/>
  <c r="AZ151" i="15" s="1"/>
  <c r="F151" i="15"/>
  <c r="H150" i="15"/>
  <c r="G60" i="15"/>
  <c r="G200" i="15" s="1"/>
  <c r="BB150" i="15"/>
  <c r="G63" i="15"/>
  <c r="H17" i="15"/>
  <c r="G150" i="15"/>
  <c r="AZ146" i="15"/>
  <c r="AZ63" i="15"/>
  <c r="BB153" i="15"/>
  <c r="BI202" i="15"/>
  <c r="AH198" i="15"/>
  <c r="J14" i="15"/>
  <c r="AY145" i="15"/>
  <c r="BG145" i="15"/>
  <c r="BK145" i="15"/>
  <c r="BO145" i="15"/>
  <c r="AY146" i="15"/>
  <c r="BG146" i="15"/>
  <c r="BK146" i="15"/>
  <c r="BO146" i="15"/>
  <c r="BF148" i="15"/>
  <c r="BJ148" i="15"/>
  <c r="BN148" i="15"/>
  <c r="AF200" i="15"/>
  <c r="AV147" i="15"/>
  <c r="AV145" i="15"/>
  <c r="AZ147" i="15"/>
  <c r="BE147" i="15"/>
  <c r="BK200" i="15"/>
  <c r="O200" i="15"/>
  <c r="AS201" i="15"/>
  <c r="AZ145" i="15"/>
  <c r="AN201" i="15"/>
  <c r="X201" i="15"/>
  <c r="AU199" i="15"/>
  <c r="M199" i="15"/>
  <c r="AU198" i="15"/>
  <c r="BH61" i="15"/>
  <c r="AO198" i="15"/>
  <c r="BM144" i="15"/>
  <c r="AY148" i="15"/>
  <c r="AT201" i="15"/>
  <c r="AI201" i="15"/>
  <c r="AE201" i="15"/>
  <c r="P201" i="15"/>
  <c r="BE201" i="15"/>
  <c r="AV64" i="15"/>
  <c r="AZ64" i="15" s="1"/>
  <c r="K201" i="15"/>
  <c r="I64" i="15"/>
  <c r="AU201" i="15"/>
  <c r="AP201" i="15"/>
  <c r="AL201" i="15"/>
  <c r="AJ201" i="15"/>
  <c r="AD201" i="15"/>
  <c r="Z201" i="15"/>
  <c r="V201" i="15"/>
  <c r="T201" i="15"/>
  <c r="Q201" i="15"/>
  <c r="BO141" i="15"/>
  <c r="BM141" i="15"/>
  <c r="BI141" i="15"/>
  <c r="BC141" i="15"/>
  <c r="BL202" i="15"/>
  <c r="BJ202" i="15"/>
  <c r="AA202" i="15"/>
  <c r="BM200" i="15"/>
  <c r="BL200" i="15"/>
  <c r="W200" i="15"/>
  <c r="AX142" i="15"/>
  <c r="BB63" i="15"/>
  <c r="P202" i="15"/>
  <c r="M202" i="15"/>
  <c r="AB200" i="15"/>
  <c r="X200" i="15"/>
  <c r="M200" i="15"/>
  <c r="I142" i="15"/>
  <c r="BJ142" i="15"/>
  <c r="BH142" i="15"/>
  <c r="H63" i="15"/>
  <c r="C200" i="15"/>
  <c r="BM140" i="15"/>
  <c r="T199" i="15"/>
  <c r="AL199" i="15"/>
  <c r="Z200" i="15"/>
  <c r="AJ200" i="15"/>
  <c r="AB201" i="15"/>
  <c r="O199" i="15"/>
  <c r="AS200" i="15"/>
  <c r="O201" i="15"/>
  <c r="AX140" i="15"/>
  <c r="BE141" i="15"/>
  <c r="BO139" i="15"/>
  <c r="BI140" i="15"/>
  <c r="BO140" i="15"/>
  <c r="BF201" i="15"/>
  <c r="AD198" i="15"/>
  <c r="X199" i="15"/>
  <c r="AH199" i="15"/>
  <c r="AP199" i="15"/>
  <c r="AH200" i="15"/>
  <c r="AL200" i="15"/>
  <c r="AP200" i="15"/>
  <c r="AH201" i="15"/>
  <c r="Q198" i="15"/>
  <c r="Q200" i="15"/>
  <c r="AU200" i="15"/>
  <c r="M201" i="15"/>
  <c r="AV141" i="15"/>
  <c r="AV139" i="15"/>
  <c r="AX138" i="15"/>
  <c r="AN199" i="15"/>
  <c r="AJ199" i="15"/>
  <c r="AF199" i="15"/>
  <c r="Z199" i="15"/>
  <c r="BO138" i="15"/>
  <c r="F202" i="15"/>
  <c r="D202" i="15"/>
  <c r="BB142" i="15"/>
  <c r="AZ142" i="15"/>
  <c r="B202" i="15"/>
  <c r="E202" i="15"/>
  <c r="V199" i="15"/>
  <c r="AV62" i="15"/>
  <c r="Q199" i="15"/>
  <c r="BH62" i="15"/>
  <c r="BD62" i="15" s="1"/>
  <c r="AC199" i="15"/>
  <c r="BG139" i="15"/>
  <c r="J11" i="15"/>
  <c r="BB139" i="15"/>
  <c r="BN138" i="15"/>
  <c r="AM198" i="15"/>
  <c r="AK198" i="15"/>
  <c r="AG198" i="15"/>
  <c r="AY61" i="15"/>
  <c r="BC61" i="15" s="1"/>
  <c r="BO142" i="15"/>
  <c r="V198" i="15"/>
  <c r="BE61" i="15"/>
  <c r="BE202" i="15" s="1"/>
  <c r="AW61" i="15"/>
  <c r="BE138" i="15"/>
  <c r="I61" i="15"/>
  <c r="BD10" i="15"/>
  <c r="BA61" i="15"/>
  <c r="O198" i="15"/>
  <c r="AW142" i="15"/>
  <c r="BH138" i="15"/>
  <c r="AV61" i="15"/>
  <c r="AZ61" i="15" s="1"/>
  <c r="AV138" i="15"/>
  <c r="J10" i="15"/>
  <c r="AV142" i="15"/>
  <c r="I138" i="15"/>
  <c r="E198" i="15"/>
  <c r="G61" i="15"/>
  <c r="H61" i="15" s="1"/>
  <c r="H10" i="15"/>
  <c r="AT200" i="15"/>
  <c r="AR198" i="15"/>
  <c r="AR199" i="15"/>
  <c r="AR201" i="15"/>
  <c r="BM199" i="15"/>
  <c r="BK201" i="15"/>
  <c r="AP198" i="15"/>
  <c r="BN140" i="15"/>
  <c r="BN60" i="15"/>
  <c r="BN201" i="15" s="1"/>
  <c r="BL140" i="15"/>
  <c r="AK199" i="15"/>
  <c r="AI199" i="15"/>
  <c r="AG199" i="15"/>
  <c r="AG200" i="15"/>
  <c r="BJ138" i="15"/>
  <c r="AE200" i="15"/>
  <c r="AD199" i="15"/>
  <c r="AD200" i="15"/>
  <c r="BJ60" i="15"/>
  <c r="BJ200" i="15" s="1"/>
  <c r="BJ140" i="15"/>
  <c r="AY140" i="15"/>
  <c r="BO60" i="15"/>
  <c r="BO199" i="15" s="1"/>
  <c r="W199" i="15"/>
  <c r="V200" i="15"/>
  <c r="AY60" i="15"/>
  <c r="BC60" i="15" s="1"/>
  <c r="AY139" i="15"/>
  <c r="AY141" i="15"/>
  <c r="AY138" i="15"/>
  <c r="BJ198" i="15"/>
  <c r="BJ141" i="15"/>
  <c r="AX141" i="15"/>
  <c r="AX139" i="15"/>
  <c r="BB141" i="15"/>
  <c r="AW139" i="15"/>
  <c r="AW140" i="15"/>
  <c r="BE140" i="15"/>
  <c r="AW201" i="15"/>
  <c r="BF141" i="15"/>
  <c r="AV60" i="15"/>
  <c r="AV200" i="15" s="1"/>
  <c r="BH60" i="15"/>
  <c r="I139" i="15"/>
  <c r="I140" i="15"/>
  <c r="I141" i="15"/>
  <c r="BI199" i="15"/>
  <c r="BI201" i="15"/>
  <c r="BI198" i="15"/>
  <c r="BI200" i="15"/>
  <c r="BC139" i="15"/>
  <c r="H60" i="15"/>
  <c r="E200" i="15"/>
  <c r="B198" i="15"/>
  <c r="B201" i="15"/>
  <c r="BB132" i="15"/>
  <c r="BB135" i="15"/>
  <c r="BB134" i="15"/>
  <c r="BB133" i="15"/>
  <c r="J4" i="15"/>
  <c r="AW134" i="15"/>
  <c r="I134" i="15"/>
  <c r="AX135" i="15"/>
  <c r="AX133" i="15"/>
  <c r="AX136" i="15"/>
  <c r="BF135" i="15"/>
  <c r="BJ135" i="15"/>
  <c r="BL135" i="15"/>
  <c r="BN135" i="15"/>
  <c r="J7" i="15"/>
  <c r="BO132" i="15"/>
  <c r="BK132" i="15"/>
  <c r="BI132" i="15"/>
  <c r="J136" i="15"/>
  <c r="B53" i="21"/>
  <c r="C10" i="21"/>
  <c r="BM7" i="20"/>
  <c r="BJ7" i="20"/>
  <c r="BD4" i="20"/>
  <c r="BO7" i="20"/>
  <c r="BB7" i="20"/>
  <c r="BE7" i="20"/>
  <c r="BG7" i="20"/>
  <c r="BI7" i="20"/>
  <c r="G7" i="20"/>
  <c r="H7" i="20"/>
  <c r="G63" i="22"/>
  <c r="G10" i="22"/>
  <c r="G11" i="22" s="1"/>
  <c r="G50" i="22"/>
  <c r="B10" i="22"/>
  <c r="D10" i="22" s="1"/>
  <c r="G9" i="22"/>
  <c r="B9" i="22" s="1"/>
  <c r="BH126" i="19"/>
  <c r="BH134" i="19"/>
  <c r="BH135" i="19"/>
  <c r="BH125" i="19"/>
  <c r="BH129" i="19"/>
  <c r="BH136" i="19"/>
  <c r="BH138" i="19"/>
  <c r="BH142" i="19"/>
  <c r="J75" i="19"/>
  <c r="J70" i="19"/>
  <c r="J69" i="19"/>
  <c r="I77" i="19"/>
  <c r="AR148" i="19"/>
  <c r="BH140" i="19"/>
  <c r="BH141" i="19"/>
  <c r="BH144" i="19"/>
  <c r="J48" i="19"/>
  <c r="I104" i="19"/>
  <c r="BA110" i="19"/>
  <c r="BA82" i="19"/>
  <c r="BA80" i="19"/>
  <c r="BA117" i="19" s="1"/>
  <c r="AU116" i="19"/>
  <c r="AM116" i="19"/>
  <c r="AC116" i="19"/>
  <c r="AA116" i="19"/>
  <c r="W116" i="19"/>
  <c r="U116" i="19"/>
  <c r="S116" i="19"/>
  <c r="AI115" i="19"/>
  <c r="AC115" i="19"/>
  <c r="AA115" i="19"/>
  <c r="Y115" i="19"/>
  <c r="W115" i="19"/>
  <c r="M115" i="19"/>
  <c r="BB78" i="19"/>
  <c r="U114" i="19"/>
  <c r="AT114" i="19"/>
  <c r="AR134" i="19"/>
  <c r="AP115" i="19"/>
  <c r="AJ124" i="19"/>
  <c r="AF116" i="19"/>
  <c r="AD120" i="19"/>
  <c r="AB136" i="19"/>
  <c r="X119" i="19"/>
  <c r="V120" i="19"/>
  <c r="T139" i="19"/>
  <c r="P138" i="19"/>
  <c r="N127" i="19"/>
  <c r="L129" i="19"/>
  <c r="G146" i="19"/>
  <c r="H111" i="19"/>
  <c r="G111" i="19"/>
  <c r="J39" i="19"/>
  <c r="H38" i="19"/>
  <c r="H110" i="19" s="1"/>
  <c r="J38" i="19"/>
  <c r="G107" i="19"/>
  <c r="G144" i="19" s="1"/>
  <c r="H35" i="19"/>
  <c r="H107" i="19" s="1"/>
  <c r="H13" i="19"/>
  <c r="H85" i="19" s="1"/>
  <c r="G85" i="19"/>
  <c r="J85" i="19" s="1"/>
  <c r="G84" i="19"/>
  <c r="J84" i="19" s="1"/>
  <c r="G82" i="19"/>
  <c r="G119" i="19" s="1"/>
  <c r="H4" i="19"/>
  <c r="H76" i="19" s="1"/>
  <c r="H134" i="19" s="1"/>
  <c r="J4" i="19"/>
  <c r="E148" i="19"/>
  <c r="BB111" i="19"/>
  <c r="E129" i="19"/>
  <c r="BB92" i="19"/>
  <c r="BB129" i="19" s="1"/>
  <c r="J13" i="19"/>
  <c r="J36" i="19"/>
  <c r="J42" i="19"/>
  <c r="H43" i="19"/>
  <c r="G76" i="19"/>
  <c r="G135" i="19" s="1"/>
  <c r="J10" i="19"/>
  <c r="J14" i="19"/>
  <c r="G110" i="19"/>
  <c r="J110" i="19" s="1"/>
  <c r="H41" i="19"/>
  <c r="H77" i="19" s="1"/>
  <c r="H114" i="19" s="1"/>
  <c r="J45" i="19"/>
  <c r="AZ84" i="19"/>
  <c r="G81" i="19"/>
  <c r="H10" i="19"/>
  <c r="H82" i="19" s="1"/>
  <c r="H14" i="19"/>
  <c r="H86" i="19" s="1"/>
  <c r="H123" i="19" s="1"/>
  <c r="H34" i="19"/>
  <c r="H106" i="19" s="1"/>
  <c r="H143" i="19" s="1"/>
  <c r="G103" i="19"/>
  <c r="J67" i="19"/>
  <c r="G97" i="19"/>
  <c r="J97" i="19" s="1"/>
  <c r="J61" i="19"/>
  <c r="E146" i="19"/>
  <c r="BB109" i="19"/>
  <c r="C145" i="19"/>
  <c r="AZ108" i="19"/>
  <c r="E135" i="19"/>
  <c r="BB98" i="19"/>
  <c r="F114" i="19"/>
  <c r="BC77" i="19"/>
  <c r="D126" i="19"/>
  <c r="BA76" i="19"/>
  <c r="BA115" i="19" s="1"/>
  <c r="H87" i="19"/>
  <c r="H124" i="19" s="1"/>
  <c r="H92" i="19"/>
  <c r="BC96" i="19"/>
  <c r="AZ81" i="19"/>
  <c r="BB81" i="19"/>
  <c r="AZ89" i="19"/>
  <c r="AZ92" i="19"/>
  <c r="BB94" i="19"/>
  <c r="BA100" i="19"/>
  <c r="H80" i="19"/>
  <c r="G96" i="19"/>
  <c r="G133" i="19" s="1"/>
  <c r="B143" i="19"/>
  <c r="B135" i="19"/>
  <c r="B133" i="19"/>
  <c r="B130" i="19"/>
  <c r="B126" i="19"/>
  <c r="B122" i="19"/>
  <c r="F148" i="19"/>
  <c r="F145" i="19"/>
  <c r="D145" i="19"/>
  <c r="F144" i="19"/>
  <c r="D144" i="19"/>
  <c r="F135" i="19"/>
  <c r="F130" i="19"/>
  <c r="D130" i="19"/>
  <c r="D116" i="19"/>
  <c r="D9" i="22"/>
  <c r="D8" i="22"/>
  <c r="F11" i="22"/>
  <c r="BD108" i="12"/>
  <c r="AY171" i="12"/>
  <c r="BC85" i="12"/>
  <c r="AW169" i="12"/>
  <c r="BA83" i="12"/>
  <c r="BA169" i="12" s="1"/>
  <c r="BC77" i="12"/>
  <c r="AY163" i="12"/>
  <c r="AV158" i="12"/>
  <c r="AZ72" i="12"/>
  <c r="BA65" i="12"/>
  <c r="AW151" i="12"/>
  <c r="AY146" i="12"/>
  <c r="BC60" i="12"/>
  <c r="AV145" i="12"/>
  <c r="AZ59" i="12"/>
  <c r="AZ150" i="12" s="1"/>
  <c r="AZ56" i="12"/>
  <c r="AV142" i="12"/>
  <c r="AY139" i="12"/>
  <c r="BC53" i="12"/>
  <c r="AY132" i="12"/>
  <c r="BC46" i="12"/>
  <c r="BM131" i="12"/>
  <c r="BM132" i="12"/>
  <c r="AW131" i="12"/>
  <c r="BA45" i="12"/>
  <c r="BA131" i="12" s="1"/>
  <c r="AX121" i="12"/>
  <c r="BB35" i="12"/>
  <c r="BB121" i="12" s="1"/>
  <c r="AY120" i="12"/>
  <c r="BC34" i="12"/>
  <c r="BC120" i="12" s="1"/>
  <c r="AX116" i="12"/>
  <c r="BB30" i="12"/>
  <c r="AX103" i="12"/>
  <c r="BB17" i="12"/>
  <c r="BB103" i="12" s="1"/>
  <c r="BD15" i="12"/>
  <c r="AY104" i="12"/>
  <c r="J36" i="12"/>
  <c r="BC89" i="12"/>
  <c r="AV92" i="12"/>
  <c r="AV99" i="12"/>
  <c r="AV100" i="12"/>
  <c r="AV101" i="12"/>
  <c r="AW90" i="12"/>
  <c r="AY91" i="12"/>
  <c r="AW93" i="12"/>
  <c r="AY102" i="12"/>
  <c r="BD17" i="12"/>
  <c r="BD104" i="12" s="1"/>
  <c r="BD29" i="12"/>
  <c r="BD115" i="12" s="1"/>
  <c r="BD43" i="12"/>
  <c r="BD129" i="12" s="1"/>
  <c r="BD62" i="12"/>
  <c r="BD148" i="12" s="1"/>
  <c r="BD64" i="12"/>
  <c r="BD150" i="12" s="1"/>
  <c r="BD66" i="12"/>
  <c r="BD152" i="12" s="1"/>
  <c r="BD156" i="12"/>
  <c r="BD72" i="12"/>
  <c r="BD158" i="12" s="1"/>
  <c r="BD77" i="12"/>
  <c r="BD79" i="12"/>
  <c r="BD83" i="12"/>
  <c r="BD86" i="12"/>
  <c r="BB100" i="12"/>
  <c r="I130" i="12"/>
  <c r="I129" i="12"/>
  <c r="J39" i="12"/>
  <c r="I94" i="12"/>
  <c r="I92" i="12"/>
  <c r="AV168" i="12"/>
  <c r="AZ82" i="12"/>
  <c r="BL167" i="12"/>
  <c r="BA166" i="12"/>
  <c r="AW166" i="12"/>
  <c r="BA77" i="12"/>
  <c r="BA163" i="12" s="1"/>
  <c r="AX163" i="12"/>
  <c r="BB77" i="12"/>
  <c r="BJ162" i="12"/>
  <c r="BF162" i="12"/>
  <c r="BA160" i="12"/>
  <c r="BK158" i="12"/>
  <c r="BM157" i="12"/>
  <c r="BE157" i="12"/>
  <c r="BO156" i="12"/>
  <c r="BM156" i="12"/>
  <c r="BE156" i="12"/>
  <c r="AV156" i="12"/>
  <c r="BE154" i="12"/>
  <c r="BM153" i="12"/>
  <c r="BE153" i="12"/>
  <c r="AV152" i="12"/>
  <c r="BO151" i="12"/>
  <c r="AV149" i="12"/>
  <c r="AZ63" i="12"/>
  <c r="BO147" i="12"/>
  <c r="BM147" i="12"/>
  <c r="BK147" i="12"/>
  <c r="BG147" i="12"/>
  <c r="BE147" i="12"/>
  <c r="BG146" i="12"/>
  <c r="BM144" i="12"/>
  <c r="BG144" i="12"/>
  <c r="BK143" i="12"/>
  <c r="AW143" i="12"/>
  <c r="BO142" i="12"/>
  <c r="BM142" i="12"/>
  <c r="BG142" i="12"/>
  <c r="AW142" i="12"/>
  <c r="BA56" i="12"/>
  <c r="BA142" i="12" s="1"/>
  <c r="BM141" i="12"/>
  <c r="BK141" i="12"/>
  <c r="BG141" i="12"/>
  <c r="BA51" i="12"/>
  <c r="BA137" i="12" s="1"/>
  <c r="BE136" i="12"/>
  <c r="AW134" i="12"/>
  <c r="BO133" i="12"/>
  <c r="BM133" i="12"/>
  <c r="BK133" i="12"/>
  <c r="AY115" i="12"/>
  <c r="BC29" i="12"/>
  <c r="BC115" i="12" s="1"/>
  <c r="AX109" i="12"/>
  <c r="BB23" i="12"/>
  <c r="BK105" i="12"/>
  <c r="I104" i="12"/>
  <c r="J5" i="12"/>
  <c r="J91" i="12" s="1"/>
  <c r="BL172" i="12"/>
  <c r="BJ172" i="12"/>
  <c r="BF172" i="12"/>
  <c r="BL171" i="12"/>
  <c r="BJ171" i="12"/>
  <c r="BH171" i="12"/>
  <c r="BF171" i="12"/>
  <c r="BJ170" i="12"/>
  <c r="BA170" i="12"/>
  <c r="AW170" i="12"/>
  <c r="BO169" i="12"/>
  <c r="BK169" i="12"/>
  <c r="BG169" i="12"/>
  <c r="BO168" i="12"/>
  <c r="BM168" i="12"/>
  <c r="BJ168" i="12"/>
  <c r="BF168" i="12"/>
  <c r="BO167" i="12"/>
  <c r="BJ167" i="12"/>
  <c r="BF167" i="12"/>
  <c r="BO166" i="12"/>
  <c r="BL166" i="12"/>
  <c r="BJ166" i="12"/>
  <c r="BL165" i="12"/>
  <c r="BH165" i="12"/>
  <c r="BG164" i="12"/>
  <c r="BG162" i="12"/>
  <c r="BK161" i="12"/>
  <c r="BF161" i="12"/>
  <c r="BG160" i="12"/>
  <c r="AW160" i="12"/>
  <c r="BN166" i="12"/>
  <c r="AX160" i="12"/>
  <c r="BM158" i="12"/>
  <c r="BE158" i="12"/>
  <c r="BO157" i="12"/>
  <c r="BO154" i="12"/>
  <c r="BM154" i="12"/>
  <c r="BK154" i="12"/>
  <c r="AZ154" i="12"/>
  <c r="AV154" i="12"/>
  <c r="BG153" i="12"/>
  <c r="AY153" i="12"/>
  <c r="BO152" i="12"/>
  <c r="BM152" i="12"/>
  <c r="BK152" i="12"/>
  <c r="BG152" i="12"/>
  <c r="BE152" i="12"/>
  <c r="BK151" i="12"/>
  <c r="BG151" i="12"/>
  <c r="BE151" i="12"/>
  <c r="AY148" i="12"/>
  <c r="BO146" i="12"/>
  <c r="BM146" i="12"/>
  <c r="BK146" i="12"/>
  <c r="BO144" i="12"/>
  <c r="BK144" i="12"/>
  <c r="BO143" i="12"/>
  <c r="BM143" i="12"/>
  <c r="BG143" i="12"/>
  <c r="BE143" i="12"/>
  <c r="BK142" i="12"/>
  <c r="BO141" i="12"/>
  <c r="BO138" i="12"/>
  <c r="BM138" i="12"/>
  <c r="BG137" i="12"/>
  <c r="BK136" i="12"/>
  <c r="BG136" i="12"/>
  <c r="AW136" i="12"/>
  <c r="BO135" i="12"/>
  <c r="BM135" i="12"/>
  <c r="BE134" i="12"/>
  <c r="BG133" i="12"/>
  <c r="AW133" i="12"/>
  <c r="BO132" i="12"/>
  <c r="AV132" i="12"/>
  <c r="AZ46" i="12"/>
  <c r="BC114" i="12"/>
  <c r="AX112" i="12"/>
  <c r="AV111" i="12"/>
  <c r="BK109" i="12"/>
  <c r="BO104" i="12"/>
  <c r="BK104" i="12"/>
  <c r="BI104" i="12"/>
  <c r="BK132" i="12"/>
  <c r="BG132" i="12"/>
  <c r="BE132" i="12"/>
  <c r="AV133" i="12"/>
  <c r="BN130" i="12"/>
  <c r="BN129" i="12"/>
  <c r="BN125" i="12"/>
  <c r="BF122" i="12"/>
  <c r="AY122" i="12"/>
  <c r="BF120" i="12"/>
  <c r="BI116" i="12"/>
  <c r="BK114" i="12"/>
  <c r="BI114" i="12"/>
  <c r="BO110" i="12"/>
  <c r="BK110" i="12"/>
  <c r="BI110" i="12"/>
  <c r="BC106" i="12"/>
  <c r="AY106" i="12"/>
  <c r="BO105" i="12"/>
  <c r="BI105" i="12"/>
  <c r="BA99" i="12"/>
  <c r="BC96" i="12"/>
  <c r="BC92" i="12"/>
  <c r="G94" i="12"/>
  <c r="J3" i="12"/>
  <c r="H82" i="12"/>
  <c r="H168" i="12" s="1"/>
  <c r="J82" i="12"/>
  <c r="J168" i="12" s="1"/>
  <c r="H159" i="12"/>
  <c r="H162" i="12"/>
  <c r="H46" i="12"/>
  <c r="J46" i="12"/>
  <c r="H42" i="12"/>
  <c r="G128" i="12"/>
  <c r="H25" i="12"/>
  <c r="G111" i="12"/>
  <c r="H24" i="12"/>
  <c r="G110" i="12"/>
  <c r="H20" i="12"/>
  <c r="G106" i="12"/>
  <c r="H18" i="12"/>
  <c r="H104" i="12" s="1"/>
  <c r="J18" i="12"/>
  <c r="J104" i="12" s="1"/>
  <c r="H94" i="12"/>
  <c r="J25" i="12"/>
  <c r="G109" i="12"/>
  <c r="J72" i="12"/>
  <c r="G91" i="12"/>
  <c r="G102" i="12"/>
  <c r="H121" i="12"/>
  <c r="H43" i="12"/>
  <c r="J81" i="12"/>
  <c r="J167" i="12" s="1"/>
  <c r="AZ100" i="12"/>
  <c r="H44" i="12"/>
  <c r="H60" i="12"/>
  <c r="G146" i="12"/>
  <c r="H50" i="12"/>
  <c r="J50" i="12"/>
  <c r="H48" i="12"/>
  <c r="J48" i="12"/>
  <c r="H38" i="12"/>
  <c r="J38" i="12"/>
  <c r="H37" i="12"/>
  <c r="H123" i="12" s="1"/>
  <c r="G123" i="12"/>
  <c r="H36" i="12"/>
  <c r="H122" i="12" s="1"/>
  <c r="G122" i="12"/>
  <c r="H34" i="12"/>
  <c r="H120" i="12" s="1"/>
  <c r="J34" i="12"/>
  <c r="J31" i="12"/>
  <c r="H31" i="12"/>
  <c r="G119" i="12"/>
  <c r="H29" i="12"/>
  <c r="J29" i="12"/>
  <c r="J115" i="12" s="1"/>
  <c r="H17" i="12"/>
  <c r="H107" i="12" s="1"/>
  <c r="G112" i="12"/>
  <c r="G108" i="12"/>
  <c r="G107" i="12"/>
  <c r="G103" i="12"/>
  <c r="G101" i="12"/>
  <c r="H15" i="12"/>
  <c r="H101" i="12" s="1"/>
  <c r="H12" i="12"/>
  <c r="H98" i="12" s="1"/>
  <c r="G98" i="12"/>
  <c r="J12" i="12"/>
  <c r="J98" i="12" s="1"/>
  <c r="G97" i="12"/>
  <c r="H11" i="12"/>
  <c r="H97" i="12" s="1"/>
  <c r="H9" i="12"/>
  <c r="H95" i="12" s="1"/>
  <c r="G95" i="12"/>
  <c r="H7" i="12"/>
  <c r="H93" i="12" s="1"/>
  <c r="G93" i="12"/>
  <c r="G90" i="12"/>
  <c r="AZ95" i="12"/>
  <c r="J63" i="12"/>
  <c r="J61" i="12"/>
  <c r="J56" i="12"/>
  <c r="J42" i="12"/>
  <c r="J128" i="12" s="1"/>
  <c r="J41" i="12"/>
  <c r="J127" i="12" s="1"/>
  <c r="J37" i="12"/>
  <c r="J123" i="12" s="1"/>
  <c r="H114" i="12"/>
  <c r="J9" i="12"/>
  <c r="J4" i="12"/>
  <c r="BB122" i="12"/>
  <c r="I67" i="11"/>
  <c r="BB29" i="11"/>
  <c r="AX67" i="11"/>
  <c r="AW63" i="11"/>
  <c r="BA25" i="11"/>
  <c r="AW53" i="11"/>
  <c r="BA15" i="11"/>
  <c r="BA53" i="11" s="1"/>
  <c r="BC42" i="11"/>
  <c r="AX72" i="11"/>
  <c r="AV76" i="11"/>
  <c r="BE76" i="11"/>
  <c r="J36" i="11"/>
  <c r="BD71" i="11"/>
  <c r="BC46" i="11"/>
  <c r="BD52" i="11"/>
  <c r="BD21" i="11"/>
  <c r="BD64" i="11" s="1"/>
  <c r="BD32" i="11"/>
  <c r="BD70" i="11" s="1"/>
  <c r="AY42" i="11"/>
  <c r="BE43" i="11"/>
  <c r="BI43" i="11"/>
  <c r="AX45" i="11"/>
  <c r="BG45" i="11"/>
  <c r="BK45" i="11"/>
  <c r="BO45" i="11"/>
  <c r="BE42" i="11"/>
  <c r="BI42" i="11"/>
  <c r="AX44" i="11"/>
  <c r="AY45" i="11"/>
  <c r="BE46" i="11"/>
  <c r="BI46" i="11"/>
  <c r="BD3" i="11"/>
  <c r="BD41" i="11" s="1"/>
  <c r="BB3" i="11"/>
  <c r="BB46" i="11" s="1"/>
  <c r="AZ46" i="11"/>
  <c r="J35" i="11"/>
  <c r="I46" i="11"/>
  <c r="BC35" i="11"/>
  <c r="BO70" i="11"/>
  <c r="BN63" i="11"/>
  <c r="BL63" i="11"/>
  <c r="BJ63" i="11"/>
  <c r="BF63" i="11"/>
  <c r="BF62" i="11"/>
  <c r="BC24" i="11"/>
  <c r="BC62" i="11" s="1"/>
  <c r="BL61" i="11"/>
  <c r="BJ61" i="11"/>
  <c r="BF61" i="11"/>
  <c r="BN60" i="11"/>
  <c r="BJ60" i="11"/>
  <c r="BF60" i="11"/>
  <c r="BK58" i="11"/>
  <c r="BA20" i="11"/>
  <c r="BM56" i="11"/>
  <c r="BI56" i="11"/>
  <c r="BM55" i="11"/>
  <c r="BK54" i="11"/>
  <c r="BN52" i="11"/>
  <c r="BL52" i="11"/>
  <c r="BJ52" i="11"/>
  <c r="BN51" i="11"/>
  <c r="BL51" i="11"/>
  <c r="BJ49" i="11"/>
  <c r="AW49" i="11"/>
  <c r="BA11" i="11"/>
  <c r="AW47" i="11"/>
  <c r="BA9" i="11"/>
  <c r="BA47" i="11" s="1"/>
  <c r="J9" i="11"/>
  <c r="J50" i="11" s="1"/>
  <c r="AW74" i="11"/>
  <c r="BM73" i="11"/>
  <c r="BF72" i="11"/>
  <c r="BK66" i="11"/>
  <c r="BK64" i="11"/>
  <c r="BF64" i="11"/>
  <c r="BK63" i="11"/>
  <c r="BI63" i="11"/>
  <c r="BE63" i="11"/>
  <c r="BL62" i="11"/>
  <c r="BJ62" i="11"/>
  <c r="BG62" i="11"/>
  <c r="BK61" i="11"/>
  <c r="BI61" i="11"/>
  <c r="BG61" i="11"/>
  <c r="BK60" i="11"/>
  <c r="BM58" i="11"/>
  <c r="AW57" i="11"/>
  <c r="AV56" i="11"/>
  <c r="AW55" i="11"/>
  <c r="AV54" i="11"/>
  <c r="BJ51" i="11"/>
  <c r="BL50" i="11"/>
  <c r="BJ50" i="11"/>
  <c r="BN49" i="11"/>
  <c r="BL49" i="11"/>
  <c r="BF49" i="11"/>
  <c r="BN48" i="11"/>
  <c r="BJ48" i="11"/>
  <c r="AZ72" i="11"/>
  <c r="AZ76" i="11"/>
  <c r="J5" i="11"/>
  <c r="J19" i="11"/>
  <c r="H69" i="11"/>
  <c r="BC45" i="11"/>
  <c r="G41" i="11"/>
  <c r="G45" i="11"/>
  <c r="H3" i="11"/>
  <c r="H44" i="11" s="1"/>
  <c r="J37" i="11"/>
  <c r="AZ75" i="11"/>
  <c r="BC70" i="11"/>
  <c r="BD112" i="13"/>
  <c r="BD114" i="13"/>
  <c r="I171" i="13"/>
  <c r="J76" i="13"/>
  <c r="I143" i="13"/>
  <c r="I132" i="13"/>
  <c r="BO172" i="13"/>
  <c r="BM171" i="13"/>
  <c r="BO167" i="13"/>
  <c r="BC80" i="13"/>
  <c r="BC166" i="13" s="1"/>
  <c r="BO165" i="13"/>
  <c r="BO164" i="13"/>
  <c r="BC76" i="13"/>
  <c r="BC162" i="13" s="1"/>
  <c r="BO161" i="13"/>
  <c r="BL160" i="13"/>
  <c r="BB73" i="13"/>
  <c r="BB159" i="13" s="1"/>
  <c r="AW169" i="13"/>
  <c r="BJ158" i="13"/>
  <c r="BH158" i="13"/>
  <c r="BN156" i="13"/>
  <c r="BJ156" i="13"/>
  <c r="BN155" i="13"/>
  <c r="BH155" i="13"/>
  <c r="BF155" i="13"/>
  <c r="BJ154" i="13"/>
  <c r="BH154" i="13"/>
  <c r="BH153" i="13"/>
  <c r="BF153" i="13"/>
  <c r="AW153" i="13"/>
  <c r="BN152" i="13"/>
  <c r="BJ152" i="13"/>
  <c r="BH152" i="13"/>
  <c r="BF152" i="13"/>
  <c r="AY151" i="13"/>
  <c r="BH150" i="13"/>
  <c r="AW150" i="13"/>
  <c r="BJ149" i="13"/>
  <c r="AW149" i="13"/>
  <c r="BN148" i="13"/>
  <c r="BJ148" i="13"/>
  <c r="BN147" i="13"/>
  <c r="AW137" i="13"/>
  <c r="BA51" i="13"/>
  <c r="BA137" i="13" s="1"/>
  <c r="I91" i="13"/>
  <c r="BN118" i="13"/>
  <c r="BL128" i="13"/>
  <c r="BJ147" i="13"/>
  <c r="BN146" i="13"/>
  <c r="BJ146" i="13"/>
  <c r="BH146" i="13"/>
  <c r="BF146" i="13"/>
  <c r="AV152" i="13"/>
  <c r="AY136" i="13"/>
  <c r="AY129" i="13"/>
  <c r="BC41" i="13"/>
  <c r="BC127" i="13" s="1"/>
  <c r="BN124" i="13"/>
  <c r="BB37" i="13"/>
  <c r="BA36" i="13"/>
  <c r="BA122" i="13" s="1"/>
  <c r="BA34" i="13"/>
  <c r="BA120" i="13" s="1"/>
  <c r="AV128" i="13"/>
  <c r="BJ115" i="13"/>
  <c r="BC29" i="13"/>
  <c r="AZ29" i="13"/>
  <c r="BC28" i="13"/>
  <c r="BI113" i="13"/>
  <c r="BJ111" i="13"/>
  <c r="AY110" i="13"/>
  <c r="BO109" i="13"/>
  <c r="BI109" i="13"/>
  <c r="AX109" i="13"/>
  <c r="AV109" i="13"/>
  <c r="BJ108" i="13"/>
  <c r="BL107" i="13"/>
  <c r="BJ107" i="13"/>
  <c r="BJ106" i="13"/>
  <c r="BI105" i="13"/>
  <c r="BC17" i="13"/>
  <c r="BC103" i="13" s="1"/>
  <c r="G160" i="13"/>
  <c r="J74" i="13"/>
  <c r="H51" i="13"/>
  <c r="H137" i="13" s="1"/>
  <c r="J51" i="13"/>
  <c r="J13" i="13"/>
  <c r="J45" i="13"/>
  <c r="J131" i="13" s="1"/>
  <c r="H106" i="13"/>
  <c r="G115" i="13"/>
  <c r="J31" i="13"/>
  <c r="J123" i="13" s="1"/>
  <c r="G124" i="13"/>
  <c r="G125" i="13"/>
  <c r="G126" i="13"/>
  <c r="H71" i="13"/>
  <c r="H161" i="13"/>
  <c r="G161" i="13"/>
  <c r="G162" i="13"/>
  <c r="H12" i="13"/>
  <c r="H98" i="13" s="1"/>
  <c r="G133" i="13"/>
  <c r="G134" i="13"/>
  <c r="BC93" i="13"/>
  <c r="BC101" i="13"/>
  <c r="BC94" i="13"/>
  <c r="BC92" i="13"/>
  <c r="H171" i="13"/>
  <c r="H61" i="13"/>
  <c r="H147" i="13" s="1"/>
  <c r="G171" i="13"/>
  <c r="J85" i="13"/>
  <c r="J171" i="13" s="1"/>
  <c r="H170" i="13"/>
  <c r="H63" i="13"/>
  <c r="G149" i="13"/>
  <c r="J63" i="13"/>
  <c r="G145" i="13"/>
  <c r="G150" i="13"/>
  <c r="H59" i="13"/>
  <c r="H155" i="13" s="1"/>
  <c r="G155" i="13"/>
  <c r="G156" i="13"/>
  <c r="J59" i="13"/>
  <c r="J147" i="13" s="1"/>
  <c r="H58" i="13"/>
  <c r="J58" i="13"/>
  <c r="G141" i="13"/>
  <c r="J55" i="13"/>
  <c r="G104" i="13"/>
  <c r="H18" i="13"/>
  <c r="H104" i="13" s="1"/>
  <c r="J18" i="13"/>
  <c r="BC171" i="13"/>
  <c r="BC167" i="13"/>
  <c r="BC164" i="13"/>
  <c r="BC163" i="13"/>
  <c r="BC102" i="13"/>
  <c r="BC100" i="13"/>
  <c r="BA98" i="13"/>
  <c r="BC95" i="13"/>
  <c r="BA95" i="13"/>
  <c r="BA92" i="13"/>
  <c r="H103" i="13"/>
  <c r="H109" i="13"/>
  <c r="G168" i="13"/>
  <c r="G167" i="13"/>
  <c r="G159" i="13"/>
  <c r="G165" i="13"/>
  <c r="H72" i="13"/>
  <c r="G158" i="13"/>
  <c r="H52" i="13"/>
  <c r="J52" i="13"/>
  <c r="H49" i="13"/>
  <c r="J49" i="13"/>
  <c r="J135" i="13" s="1"/>
  <c r="G120" i="13"/>
  <c r="H34" i="13"/>
  <c r="H31" i="13"/>
  <c r="H119" i="13" s="1"/>
  <c r="G123" i="13"/>
  <c r="G128" i="13"/>
  <c r="G122" i="13"/>
  <c r="H116" i="13"/>
  <c r="G103" i="13"/>
  <c r="G108" i="13"/>
  <c r="G116" i="13"/>
  <c r="J17" i="13"/>
  <c r="H15" i="13"/>
  <c r="J15" i="13"/>
  <c r="H9" i="13"/>
  <c r="J9" i="13"/>
  <c r="H105" i="13"/>
  <c r="H107" i="13"/>
  <c r="H124" i="13"/>
  <c r="H162" i="13"/>
  <c r="H168" i="13"/>
  <c r="H163" i="13"/>
  <c r="H112" i="13"/>
  <c r="G164" i="13"/>
  <c r="G163" i="13"/>
  <c r="G114" i="13"/>
  <c r="G113" i="13"/>
  <c r="G112" i="13"/>
  <c r="G107" i="13"/>
  <c r="J14" i="13"/>
  <c r="BB166" i="13"/>
  <c r="BC153" i="13"/>
  <c r="BC151" i="13"/>
  <c r="P117" i="18"/>
  <c r="AD117" i="18"/>
  <c r="P115" i="18"/>
  <c r="BO102" i="18"/>
  <c r="BO105" i="18"/>
  <c r="BE112" i="18"/>
  <c r="BE110" i="18"/>
  <c r="BE105" i="18"/>
  <c r="BE102" i="18"/>
  <c r="BE101" i="18"/>
  <c r="BE100" i="18"/>
  <c r="BE97" i="18"/>
  <c r="BE95" i="18"/>
  <c r="BE93" i="18"/>
  <c r="BE111" i="18"/>
  <c r="BE109" i="18"/>
  <c r="BE108" i="18"/>
  <c r="BE106" i="18"/>
  <c r="BE103" i="18"/>
  <c r="BE99" i="18"/>
  <c r="BE98" i="18"/>
  <c r="BE96" i="18"/>
  <c r="BE94" i="18"/>
  <c r="BE92" i="18"/>
  <c r="BE90" i="18"/>
  <c r="BE116" i="18" s="1"/>
  <c r="BO92" i="18"/>
  <c r="BB96" i="18"/>
  <c r="BO98" i="18"/>
  <c r="BO99" i="18"/>
  <c r="BO101" i="18"/>
  <c r="BO106" i="18"/>
  <c r="BO110" i="18"/>
  <c r="AX87" i="18"/>
  <c r="BI88" i="18"/>
  <c r="BI114" i="18" s="1"/>
  <c r="BI91" i="18"/>
  <c r="BF94" i="18"/>
  <c r="BF104" i="18"/>
  <c r="AV109" i="18"/>
  <c r="I68" i="18"/>
  <c r="I67" i="18"/>
  <c r="J67" i="18" s="1"/>
  <c r="I66" i="18"/>
  <c r="J66" i="18" s="1"/>
  <c r="I65" i="18"/>
  <c r="J65" i="18" s="1"/>
  <c r="BE88" i="18"/>
  <c r="BE114" i="18" s="1"/>
  <c r="BK93" i="18"/>
  <c r="AP103" i="18"/>
  <c r="AN97" i="18"/>
  <c r="AH91" i="18"/>
  <c r="AF99" i="18"/>
  <c r="AD88" i="18"/>
  <c r="AD114" i="18" s="1"/>
  <c r="X90" i="18"/>
  <c r="X116" i="18" s="1"/>
  <c r="J68" i="18"/>
  <c r="BJ87" i="18"/>
  <c r="BF100" i="18"/>
  <c r="I84" i="18"/>
  <c r="I83" i="18"/>
  <c r="J83" i="18" s="1"/>
  <c r="I77" i="18"/>
  <c r="I74" i="18"/>
  <c r="I72" i="18"/>
  <c r="I71" i="18"/>
  <c r="BA82" i="18"/>
  <c r="BA68" i="18"/>
  <c r="BA66" i="18"/>
  <c r="AZ63" i="18"/>
  <c r="H50" i="18"/>
  <c r="H77" i="18" s="1"/>
  <c r="G77" i="18"/>
  <c r="J22" i="18"/>
  <c r="H22" i="18"/>
  <c r="H76" i="18" s="1"/>
  <c r="G76" i="18"/>
  <c r="J76" i="18" s="1"/>
  <c r="J17" i="18"/>
  <c r="G75" i="18"/>
  <c r="G84" i="18"/>
  <c r="J84" i="18" s="1"/>
  <c r="J50" i="18"/>
  <c r="J18" i="18"/>
  <c r="J49" i="18"/>
  <c r="J52" i="18"/>
  <c r="J56" i="18"/>
  <c r="G70" i="18"/>
  <c r="H80" i="18"/>
  <c r="H79" i="18"/>
  <c r="H36" i="18"/>
  <c r="H63" i="18" s="1"/>
  <c r="G63" i="18"/>
  <c r="G91" i="18" s="1"/>
  <c r="H31" i="18"/>
  <c r="H58" i="18" s="1"/>
  <c r="H103" i="18" s="1"/>
  <c r="G58" i="18"/>
  <c r="G93" i="18" s="1"/>
  <c r="H81" i="18"/>
  <c r="H62" i="18"/>
  <c r="G59" i="18"/>
  <c r="H5" i="18"/>
  <c r="H59" i="18" s="1"/>
  <c r="B94" i="18"/>
  <c r="B92" i="18"/>
  <c r="BB83" i="18"/>
  <c r="BB111" i="18" s="1"/>
  <c r="E111" i="18"/>
  <c r="C111" i="18"/>
  <c r="BC74" i="18"/>
  <c r="F102" i="18"/>
  <c r="AZ73" i="18"/>
  <c r="C101" i="18"/>
  <c r="AZ70" i="18"/>
  <c r="C98" i="18"/>
  <c r="BA64" i="18"/>
  <c r="D92" i="18"/>
  <c r="E110" i="18"/>
  <c r="E109" i="18"/>
  <c r="E108" i="18"/>
  <c r="E104" i="18"/>
  <c r="E100" i="18"/>
  <c r="E99" i="18"/>
  <c r="E97" i="18"/>
  <c r="E96" i="18"/>
  <c r="E115" i="18" s="1"/>
  <c r="E95" i="18"/>
  <c r="E94" i="18"/>
  <c r="E93" i="18"/>
  <c r="E117" i="18" s="1"/>
  <c r="E88" i="18"/>
  <c r="E114" i="18" s="1"/>
  <c r="E87" i="18"/>
  <c r="C110" i="18"/>
  <c r="C109" i="18"/>
  <c r="C108" i="18"/>
  <c r="C102" i="18"/>
  <c r="C100" i="18"/>
  <c r="C99" i="18"/>
  <c r="C97" i="18"/>
  <c r="C96" i="18"/>
  <c r="C115" i="18" s="1"/>
  <c r="C95" i="18"/>
  <c r="C94" i="18"/>
  <c r="C93" i="18"/>
  <c r="C117" i="18" s="1"/>
  <c r="C87" i="18"/>
  <c r="D115" i="18"/>
  <c r="BB61" i="18"/>
  <c r="BB89" i="18" s="1"/>
  <c r="BC65" i="18"/>
  <c r="BC77" i="18"/>
  <c r="BA59" i="18"/>
  <c r="AZ60" i="18"/>
  <c r="BA80" i="18"/>
  <c r="AZ84" i="18"/>
  <c r="C90" i="18"/>
  <c r="C116" i="18" s="1"/>
  <c r="J3" i="17"/>
  <c r="BB31" i="17"/>
  <c r="AX42" i="17"/>
  <c r="Q44" i="17"/>
  <c r="Q49" i="17" s="1"/>
  <c r="AX33" i="17"/>
  <c r="BB33" i="17" s="1"/>
  <c r="K44" i="17"/>
  <c r="K49" i="17" s="1"/>
  <c r="BI33" i="17"/>
  <c r="BI44" i="17" s="1"/>
  <c r="BI49" i="17" s="1"/>
  <c r="Q43" i="17"/>
  <c r="Q48" i="17" s="1"/>
  <c r="AX32" i="17"/>
  <c r="Q39" i="17"/>
  <c r="BJ28" i="17"/>
  <c r="BJ39" i="17" s="1"/>
  <c r="AV28" i="17"/>
  <c r="AZ28" i="17" s="1"/>
  <c r="AV27" i="17"/>
  <c r="AZ27" i="17" s="1"/>
  <c r="AD37" i="17"/>
  <c r="BN26" i="17"/>
  <c r="BN37" i="17" s="1"/>
  <c r="BN46" i="17" s="1"/>
  <c r="AV26" i="17"/>
  <c r="L37" i="17"/>
  <c r="P37" i="17"/>
  <c r="AQ37" i="17"/>
  <c r="N38" i="17"/>
  <c r="N47" i="17" s="1"/>
  <c r="AR38" i="17"/>
  <c r="AR47" i="17" s="1"/>
  <c r="K39" i="17"/>
  <c r="AK39" i="17"/>
  <c r="AK41" i="17"/>
  <c r="N42" i="17"/>
  <c r="R42" i="17"/>
  <c r="V42" i="17"/>
  <c r="AD42" i="17"/>
  <c r="AR42" i="17"/>
  <c r="O43" i="17"/>
  <c r="O48" i="17" s="1"/>
  <c r="AQ43" i="17"/>
  <c r="AQ48" i="17" s="1"/>
  <c r="J16" i="17"/>
  <c r="AV43" i="17"/>
  <c r="AV48" i="17" s="1"/>
  <c r="BC40" i="17"/>
  <c r="AY28" i="17"/>
  <c r="BC28" i="17" s="1"/>
  <c r="BC39" i="17" s="1"/>
  <c r="BN33" i="17"/>
  <c r="BJ36" i="17"/>
  <c r="AX26" i="17"/>
  <c r="AW28" i="17"/>
  <c r="BA28" i="17" s="1"/>
  <c r="BA39" i="17" s="1"/>
  <c r="BF32" i="17"/>
  <c r="BF43" i="17" s="1"/>
  <c r="BF48" i="17" s="1"/>
  <c r="AW27" i="17"/>
  <c r="BA27" i="17" s="1"/>
  <c r="AV31" i="17"/>
  <c r="BF33" i="17"/>
  <c r="BF44" i="17" s="1"/>
  <c r="BF49" i="17" s="1"/>
  <c r="AY33" i="17"/>
  <c r="Q41" i="17"/>
  <c r="AX30" i="17"/>
  <c r="AX41" i="17" s="1"/>
  <c r="AW30" i="17"/>
  <c r="BA30" i="17" s="1"/>
  <c r="BA41" i="17" s="1"/>
  <c r="BF30" i="17"/>
  <c r="BF41" i="17" s="1"/>
  <c r="AV30" i="17"/>
  <c r="AZ30" i="17" s="1"/>
  <c r="BN29" i="17"/>
  <c r="BN40" i="17" s="1"/>
  <c r="AX29" i="17"/>
  <c r="BB29" i="17" s="1"/>
  <c r="BE29" i="17"/>
  <c r="AW29" i="17"/>
  <c r="AV29" i="17"/>
  <c r="AZ29" i="17" s="1"/>
  <c r="AC38" i="17"/>
  <c r="AC47" i="17" s="1"/>
  <c r="BJ27" i="17"/>
  <c r="BJ38" i="17" s="1"/>
  <c r="BJ47" i="17" s="1"/>
  <c r="BO27" i="17"/>
  <c r="O38" i="17"/>
  <c r="O47" i="17" s="1"/>
  <c r="BF27" i="17"/>
  <c r="Q37" i="17"/>
  <c r="BJ26" i="17"/>
  <c r="BJ37" i="17" s="1"/>
  <c r="AD36" i="17"/>
  <c r="BN25" i="17"/>
  <c r="BN36" i="17" s="1"/>
  <c r="AY25" i="17"/>
  <c r="AY36" i="17" s="1"/>
  <c r="Q36" i="17"/>
  <c r="BJ25" i="17"/>
  <c r="AV25" i="17"/>
  <c r="AZ25" i="17" s="1"/>
  <c r="BD22" i="17"/>
  <c r="BD18" i="17"/>
  <c r="BD14" i="17"/>
  <c r="BD10" i="17"/>
  <c r="BA38" i="17"/>
  <c r="BA47" i="17" s="1"/>
  <c r="I32" i="17"/>
  <c r="I43" i="17" s="1"/>
  <c r="I48" i="17" s="1"/>
  <c r="I29" i="17"/>
  <c r="BH32" i="17"/>
  <c r="H32" i="17"/>
  <c r="H43" i="17" s="1"/>
  <c r="H48" i="17" s="1"/>
  <c r="H30" i="17"/>
  <c r="J12" i="17"/>
  <c r="J19" i="17"/>
  <c r="BB30" i="17"/>
  <c r="BB25" i="17"/>
  <c r="G36" i="17"/>
  <c r="G32" i="17"/>
  <c r="G43" i="17" s="1"/>
  <c r="G48" i="17" s="1"/>
  <c r="I37" i="17"/>
  <c r="H24" i="17"/>
  <c r="H37" i="17" s="1"/>
  <c r="BA44" i="17"/>
  <c r="BA49" i="17" s="1"/>
  <c r="BF36" i="17"/>
  <c r="BA37" i="17"/>
  <c r="BI39" i="17"/>
  <c r="AB46" i="17"/>
  <c r="BJ44" i="17"/>
  <c r="BJ49" i="17" s="1"/>
  <c r="BJ42" i="17"/>
  <c r="AZ3" i="23"/>
  <c r="AZ4" i="23" s="1"/>
  <c r="BG4" i="23"/>
  <c r="BK4" i="23"/>
  <c r="BO4" i="23"/>
  <c r="G4" i="23"/>
  <c r="BB4" i="23"/>
  <c r="BA4" i="23"/>
  <c r="BB53" i="10"/>
  <c r="BB49" i="10"/>
  <c r="J24" i="10"/>
  <c r="J21" i="10"/>
  <c r="I67" i="10"/>
  <c r="J13" i="10"/>
  <c r="BD42" i="10"/>
  <c r="BB31" i="10"/>
  <c r="BB61" i="10" s="1"/>
  <c r="AW61" i="10"/>
  <c r="BH59" i="10"/>
  <c r="BF59" i="10"/>
  <c r="AV59" i="10"/>
  <c r="BJ57" i="10"/>
  <c r="BH57" i="10"/>
  <c r="BF57" i="10"/>
  <c r="BK54" i="10"/>
  <c r="BO53" i="10"/>
  <c r="BK53" i="10"/>
  <c r="BI53" i="10"/>
  <c r="BK52" i="10"/>
  <c r="BI52" i="10"/>
  <c r="BB22" i="10"/>
  <c r="BL47" i="10"/>
  <c r="BJ47" i="10"/>
  <c r="BL65" i="10"/>
  <c r="AW44" i="10"/>
  <c r="BJ43" i="10"/>
  <c r="AW42" i="10"/>
  <c r="AV42" i="10"/>
  <c r="BL40" i="10"/>
  <c r="BL39" i="10"/>
  <c r="BH39" i="10"/>
  <c r="BF38" i="10"/>
  <c r="BJ37" i="10"/>
  <c r="AX36" i="10"/>
  <c r="BD45" i="10"/>
  <c r="BD47" i="10"/>
  <c r="AZ56" i="10"/>
  <c r="AZ60" i="10"/>
  <c r="AZ38" i="10"/>
  <c r="AZ40" i="10"/>
  <c r="BA43" i="10"/>
  <c r="BC43" i="10"/>
  <c r="J45" i="10"/>
  <c r="J26" i="10"/>
  <c r="J56" i="10" s="1"/>
  <c r="H18" i="10"/>
  <c r="H51" i="10" s="1"/>
  <c r="H3" i="10"/>
  <c r="J43" i="10"/>
  <c r="G56" i="10"/>
  <c r="AZ35" i="10"/>
  <c r="AZ53" i="10"/>
  <c r="G67" i="10"/>
  <c r="G36" i="10"/>
  <c r="AZ61" i="10"/>
  <c r="BA42" i="10"/>
  <c r="BC66" i="10"/>
  <c r="BD118" i="13"/>
  <c r="BD117" i="13"/>
  <c r="BD129" i="13"/>
  <c r="BD119" i="13"/>
  <c r="BD120" i="13"/>
  <c r="BD122" i="13"/>
  <c r="BD126" i="13"/>
  <c r="BD118" i="12"/>
  <c r="BD117" i="12"/>
  <c r="BD130" i="12"/>
  <c r="BD123" i="12"/>
  <c r="BD127" i="12"/>
  <c r="BB101" i="13"/>
  <c r="BB100" i="13"/>
  <c r="BB99" i="13"/>
  <c r="BB91" i="13"/>
  <c r="BB98" i="13"/>
  <c r="BB90" i="13"/>
  <c r="BD181" i="15"/>
  <c r="BD183" i="15"/>
  <c r="BI42" i="17"/>
  <c r="BI36" i="17"/>
  <c r="BJ43" i="17"/>
  <c r="BJ48" i="17" s="1"/>
  <c r="BI37" i="17"/>
  <c r="BI41" i="17"/>
  <c r="BA79" i="19"/>
  <c r="AW116" i="19"/>
  <c r="BA83" i="19"/>
  <c r="BA120" i="19" s="1"/>
  <c r="BF128" i="19"/>
  <c r="BI141" i="9"/>
  <c r="AZ123" i="15"/>
  <c r="AV271" i="15"/>
  <c r="BC33" i="17"/>
  <c r="BC44" i="17" s="1"/>
  <c r="BC49" i="17" s="1"/>
  <c r="AY44" i="17"/>
  <c r="AY49" i="17" s="1"/>
  <c r="BN91" i="18"/>
  <c r="BN98" i="18"/>
  <c r="BN103" i="18"/>
  <c r="BN105" i="18"/>
  <c r="BN108" i="18"/>
  <c r="BN112" i="18"/>
  <c r="BN94" i="18"/>
  <c r="BN95" i="18"/>
  <c r="BN100" i="18"/>
  <c r="BN107" i="18"/>
  <c r="BD217" i="15"/>
  <c r="BI93" i="18"/>
  <c r="AZ68" i="18"/>
  <c r="AV96" i="18"/>
  <c r="AX103" i="18"/>
  <c r="BB76" i="18"/>
  <c r="BB104" i="18" s="1"/>
  <c r="AX104" i="18"/>
  <c r="BB78" i="18"/>
  <c r="BB106" i="18" s="1"/>
  <c r="AX106" i="18"/>
  <c r="BI107" i="18"/>
  <c r="BB79" i="18"/>
  <c r="BB107" i="18" s="1"/>
  <c r="AX107" i="18"/>
  <c r="AX109" i="18"/>
  <c r="AX111" i="18"/>
  <c r="BI112" i="18"/>
  <c r="BF115" i="19"/>
  <c r="BF145" i="19"/>
  <c r="BI140" i="9"/>
  <c r="BI139" i="9"/>
  <c r="BA60" i="9"/>
  <c r="AW139" i="9"/>
  <c r="BH140" i="9"/>
  <c r="G41" i="17"/>
  <c r="G37" i="17"/>
  <c r="J24" i="17"/>
  <c r="G39" i="17"/>
  <c r="J32" i="17"/>
  <c r="H212" i="15"/>
  <c r="BD101" i="9"/>
  <c r="BD102" i="9"/>
  <c r="BD61" i="10"/>
  <c r="BD56" i="10"/>
  <c r="J225" i="15"/>
  <c r="J208" i="15"/>
  <c r="G236" i="15"/>
  <c r="H69" i="15"/>
  <c r="H206" i="15" s="1"/>
  <c r="H40" i="17"/>
  <c r="AZ60" i="15"/>
  <c r="H130" i="12"/>
  <c r="BI43" i="17"/>
  <c r="BI48" i="17" s="1"/>
  <c r="BI38" i="17"/>
  <c r="BI47" i="17" s="1"/>
  <c r="BB45" i="11"/>
  <c r="BI40" i="17"/>
  <c r="BB94" i="13"/>
  <c r="BB95" i="13"/>
  <c r="BD126" i="9"/>
  <c r="BN111" i="18"/>
  <c r="BN104" i="18"/>
  <c r="BN99" i="18"/>
  <c r="BD239" i="15"/>
  <c r="BD125" i="13"/>
  <c r="BD225" i="15"/>
  <c r="AV274" i="15"/>
  <c r="BH272" i="15"/>
  <c r="BD156" i="15"/>
  <c r="BD151" i="13"/>
  <c r="BD61" i="11"/>
  <c r="BB92" i="13"/>
  <c r="BB96" i="13"/>
  <c r="BB44" i="11"/>
  <c r="AZ92" i="12"/>
  <c r="AZ101" i="12"/>
  <c r="AZ96" i="12"/>
  <c r="AZ93" i="12"/>
  <c r="BF202" i="15"/>
  <c r="BF200" i="15"/>
  <c r="BD227" i="15"/>
  <c r="BD232" i="15"/>
  <c r="BO40" i="17"/>
  <c r="BO36" i="17"/>
  <c r="BO43" i="17"/>
  <c r="BO48" i="17" s="1"/>
  <c r="BO37" i="17"/>
  <c r="AY39" i="17"/>
  <c r="N117" i="18"/>
  <c r="U117" i="18"/>
  <c r="BB79" i="19"/>
  <c r="BB116" i="19" s="1"/>
  <c r="BA87" i="19"/>
  <c r="BA95" i="19"/>
  <c r="BA132" i="19" s="1"/>
  <c r="H211" i="15"/>
  <c r="H214" i="15"/>
  <c r="H147" i="15"/>
  <c r="H152" i="15"/>
  <c r="H195" i="15"/>
  <c r="H193" i="15"/>
  <c r="H243" i="15"/>
  <c r="AV41" i="17"/>
  <c r="BI94" i="18"/>
  <c r="BI100" i="18"/>
  <c r="BI102" i="18"/>
  <c r="BI92" i="18"/>
  <c r="BI103" i="18"/>
  <c r="BI111" i="18"/>
  <c r="BA58" i="18"/>
  <c r="BA111" i="18" s="1"/>
  <c r="AW92" i="18"/>
  <c r="AX96" i="18"/>
  <c r="AX95" i="18"/>
  <c r="AX99" i="18"/>
  <c r="BB62" i="18"/>
  <c r="BB90" i="18" s="1"/>
  <c r="BB116" i="18" s="1"/>
  <c r="AX90" i="18"/>
  <c r="AX116" i="18" s="1"/>
  <c r="AW125" i="19"/>
  <c r="AW127" i="19"/>
  <c r="BA90" i="19"/>
  <c r="BA127" i="19" s="1"/>
  <c r="BA94" i="19"/>
  <c r="AW131" i="19"/>
  <c r="BE198" i="15"/>
  <c r="BE200" i="15"/>
  <c r="BE199" i="15"/>
  <c r="J273" i="15"/>
  <c r="BO38" i="17"/>
  <c r="BO47" i="17" s="1"/>
  <c r="AY40" i="17"/>
  <c r="BB59" i="18"/>
  <c r="BB87" i="18" s="1"/>
  <c r="BN87" i="18"/>
  <c r="BN92" i="18"/>
  <c r="BB95" i="18"/>
  <c r="BN109" i="18"/>
  <c r="BD253" i="15"/>
  <c r="BI87" i="18"/>
  <c r="BI99" i="18"/>
  <c r="J42" i="10"/>
  <c r="H126" i="12"/>
  <c r="H66" i="11"/>
  <c r="H61" i="11"/>
  <c r="H45" i="13"/>
  <c r="H141" i="13" s="1"/>
  <c r="G132" i="13"/>
  <c r="H96" i="13"/>
  <c r="H95" i="13"/>
  <c r="H92" i="13"/>
  <c r="J59" i="11"/>
  <c r="H79" i="12"/>
  <c r="H165" i="12" s="1"/>
  <c r="G165" i="12"/>
  <c r="J62" i="12"/>
  <c r="I148" i="12"/>
  <c r="I97" i="12"/>
  <c r="I96" i="12"/>
  <c r="I93" i="12"/>
  <c r="BD130" i="9"/>
  <c r="T46" i="17"/>
  <c r="AF46" i="17"/>
  <c r="R46" i="17"/>
  <c r="I123" i="12"/>
  <c r="I127" i="12"/>
  <c r="J10" i="11"/>
  <c r="J18" i="11"/>
  <c r="J27" i="11"/>
  <c r="J68" i="11" s="1"/>
  <c r="J10" i="13"/>
  <c r="J35" i="13"/>
  <c r="J16" i="10"/>
  <c r="J29" i="10"/>
  <c r="J59" i="10" s="1"/>
  <c r="BD111" i="19"/>
  <c r="G114" i="12"/>
  <c r="H79" i="19"/>
  <c r="J159" i="15"/>
  <c r="J205" i="15"/>
  <c r="H63" i="11"/>
  <c r="J22" i="12"/>
  <c r="J108" i="12" s="1"/>
  <c r="J23" i="12"/>
  <c r="J109" i="12" s="1"/>
  <c r="H39" i="12"/>
  <c r="H125" i="12" s="1"/>
  <c r="J64" i="12"/>
  <c r="J171" i="12"/>
  <c r="H11" i="11"/>
  <c r="J21" i="13"/>
  <c r="H29" i="13"/>
  <c r="H115" i="13" s="1"/>
  <c r="G117" i="13"/>
  <c r="H32" i="13"/>
  <c r="H118" i="13" s="1"/>
  <c r="J34" i="13"/>
  <c r="J38" i="13"/>
  <c r="J124" i="13" s="1"/>
  <c r="J40" i="13"/>
  <c r="J42" i="13"/>
  <c r="G142" i="13"/>
  <c r="G144" i="13"/>
  <c r="J72" i="13"/>
  <c r="H4" i="10"/>
  <c r="J20" i="10"/>
  <c r="H127" i="13"/>
  <c r="J55" i="12"/>
  <c r="J74" i="12"/>
  <c r="J160" i="12" s="1"/>
  <c r="G167" i="12"/>
  <c r="G168" i="12"/>
  <c r="J24" i="11"/>
  <c r="J62" i="11" s="1"/>
  <c r="G94" i="13"/>
  <c r="G102" i="13"/>
  <c r="J46" i="13"/>
  <c r="H40" i="10"/>
  <c r="J22" i="10"/>
  <c r="G42" i="11"/>
  <c r="H171" i="12"/>
  <c r="BD103" i="9"/>
  <c r="BD43" i="10"/>
  <c r="BD104" i="9"/>
  <c r="BD128" i="9"/>
  <c r="BD59" i="10"/>
  <c r="BD80" i="9"/>
  <c r="BD86" i="9"/>
  <c r="BD105" i="13"/>
  <c r="BD107" i="13"/>
  <c r="BD109" i="13"/>
  <c r="BD113" i="13"/>
  <c r="BD121" i="13"/>
  <c r="BD127" i="13"/>
  <c r="BD162" i="13"/>
  <c r="BD170" i="13"/>
  <c r="BD58" i="11"/>
  <c r="BD62" i="11"/>
  <c r="BD105" i="12"/>
  <c r="BD113" i="12"/>
  <c r="BD120" i="12"/>
  <c r="BD128" i="12"/>
  <c r="BD136" i="12"/>
  <c r="BD147" i="12"/>
  <c r="BD160" i="12"/>
  <c r="BD164" i="12"/>
  <c r="BD157" i="15"/>
  <c r="BD176" i="15"/>
  <c r="BJ201" i="15"/>
  <c r="BD230" i="15"/>
  <c r="BD249" i="15"/>
  <c r="BD268" i="15"/>
  <c r="BJ275" i="15"/>
  <c r="BO41" i="17"/>
  <c r="BO103" i="18"/>
  <c r="BN88" i="18"/>
  <c r="BN114" i="18" s="1"/>
  <c r="BN89" i="18"/>
  <c r="U115" i="18"/>
  <c r="D117" i="18"/>
  <c r="D118" i="18" s="1"/>
  <c r="L117" i="18"/>
  <c r="Q117" i="18"/>
  <c r="AK117" i="18"/>
  <c r="BH123" i="19"/>
  <c r="BH117" i="19"/>
  <c r="BN122" i="19"/>
  <c r="BN123" i="19"/>
  <c r="BH124" i="19"/>
  <c r="BN130" i="19"/>
  <c r="BH131" i="19"/>
  <c r="BH143" i="19"/>
  <c r="BH145" i="19"/>
  <c r="BH147" i="19"/>
  <c r="BD142" i="15"/>
  <c r="BD218" i="15"/>
  <c r="BF39" i="17"/>
  <c r="BI89" i="18"/>
  <c r="BJ90" i="18"/>
  <c r="BJ116" i="18" s="1"/>
  <c r="BF114" i="19"/>
  <c r="BJ115" i="19"/>
  <c r="BF133" i="19"/>
  <c r="BJ136" i="19"/>
  <c r="BF142" i="19"/>
  <c r="I275" i="15"/>
  <c r="BO44" i="17"/>
  <c r="BO49" i="17" s="1"/>
  <c r="BO87" i="18"/>
  <c r="BB93" i="18"/>
  <c r="BN93" i="18"/>
  <c r="BO94" i="18"/>
  <c r="BO100" i="18"/>
  <c r="BN101" i="18"/>
  <c r="BO109" i="18"/>
  <c r="AV44" i="17"/>
  <c r="AV49" i="17" s="1"/>
  <c r="BF88" i="18"/>
  <c r="BF114" i="18" s="1"/>
  <c r="BD75" i="18"/>
  <c r="BI104" i="18"/>
  <c r="AX105" i="18"/>
  <c r="AX110" i="18"/>
  <c r="G40" i="10"/>
  <c r="G54" i="10"/>
  <c r="G98" i="13"/>
  <c r="G93" i="13"/>
  <c r="H35" i="13"/>
  <c r="H121" i="13" s="1"/>
  <c r="G96" i="13"/>
  <c r="G95" i="13"/>
  <c r="H123" i="13"/>
  <c r="H167" i="13"/>
  <c r="G99" i="13"/>
  <c r="H112" i="12"/>
  <c r="H99" i="13"/>
  <c r="G46" i="10"/>
  <c r="H11" i="10"/>
  <c r="H47" i="10" s="1"/>
  <c r="G166" i="13"/>
  <c r="H80" i="13"/>
  <c r="H166" i="13" s="1"/>
  <c r="J162" i="13"/>
  <c r="I169" i="13"/>
  <c r="G140" i="13"/>
  <c r="H128" i="13"/>
  <c r="G127" i="13"/>
  <c r="H126" i="13"/>
  <c r="I70" i="11"/>
  <c r="I69" i="11"/>
  <c r="I49" i="11"/>
  <c r="I47" i="11"/>
  <c r="I152" i="12"/>
  <c r="I138" i="12"/>
  <c r="I136" i="12"/>
  <c r="J15" i="12"/>
  <c r="BL139" i="9"/>
  <c r="BF141" i="9"/>
  <c r="J254" i="15"/>
  <c r="H221" i="15"/>
  <c r="G186" i="15"/>
  <c r="J50" i="15"/>
  <c r="H162" i="15"/>
  <c r="G64" i="15"/>
  <c r="F275" i="15"/>
  <c r="G88" i="19"/>
  <c r="H52" i="19"/>
  <c r="H88" i="19" s="1"/>
  <c r="G83" i="19"/>
  <c r="J83" i="19" s="1"/>
  <c r="H47" i="19"/>
  <c r="H83" i="19" s="1"/>
  <c r="I101" i="19"/>
  <c r="I99" i="19"/>
  <c r="I98" i="19"/>
  <c r="I94" i="19"/>
  <c r="I134" i="19"/>
  <c r="BG108" i="19"/>
  <c r="N145" i="19"/>
  <c r="P144" i="19"/>
  <c r="BE107" i="19"/>
  <c r="BM105" i="19"/>
  <c r="AR142" i="19"/>
  <c r="AK141" i="19"/>
  <c r="BL104" i="19"/>
  <c r="BL141" i="19" s="1"/>
  <c r="BM101" i="19"/>
  <c r="AR138" i="19"/>
  <c r="BD101" i="19"/>
  <c r="N131" i="19"/>
  <c r="BG94" i="19"/>
  <c r="AL121" i="19"/>
  <c r="I82" i="18"/>
  <c r="I81" i="18"/>
  <c r="I64" i="18"/>
  <c r="B105" i="18"/>
  <c r="U46" i="17"/>
  <c r="AE202" i="15"/>
  <c r="AE198" i="15"/>
  <c r="AW123" i="15"/>
  <c r="AW274" i="15" s="1"/>
  <c r="P271" i="15"/>
  <c r="I239" i="15"/>
  <c r="I227" i="15"/>
  <c r="I172" i="15"/>
  <c r="AX253" i="15"/>
  <c r="AX257" i="15"/>
  <c r="BB108" i="15"/>
  <c r="BB257" i="15" s="1"/>
  <c r="H184" i="15"/>
  <c r="H207" i="15"/>
  <c r="H213" i="15"/>
  <c r="H102" i="12"/>
  <c r="I61" i="10"/>
  <c r="I39" i="10"/>
  <c r="I38" i="10"/>
  <c r="I37" i="10"/>
  <c r="I165" i="13"/>
  <c r="I163" i="13"/>
  <c r="I162" i="13"/>
  <c r="I160" i="13"/>
  <c r="G138" i="13"/>
  <c r="H135" i="13"/>
  <c r="H122" i="13"/>
  <c r="I109" i="13"/>
  <c r="H101" i="13"/>
  <c r="G91" i="13"/>
  <c r="I64" i="11"/>
  <c r="I163" i="12"/>
  <c r="I157" i="12"/>
  <c r="I151" i="12"/>
  <c r="G157" i="12"/>
  <c r="I140" i="12"/>
  <c r="I137" i="12"/>
  <c r="I135" i="12"/>
  <c r="G136" i="12"/>
  <c r="I118" i="12"/>
  <c r="H115" i="12"/>
  <c r="H110" i="12"/>
  <c r="I110" i="12"/>
  <c r="I99" i="12"/>
  <c r="I98" i="12"/>
  <c r="AR66" i="9"/>
  <c r="BM66" i="9" s="1"/>
  <c r="G190" i="15"/>
  <c r="G142" i="15"/>
  <c r="G138" i="15"/>
  <c r="J9" i="15"/>
  <c r="BA123" i="15"/>
  <c r="I142" i="19"/>
  <c r="I88" i="19"/>
  <c r="I122" i="19"/>
  <c r="I80" i="19"/>
  <c r="AF148" i="19"/>
  <c r="F147" i="19"/>
  <c r="AF146" i="19"/>
  <c r="X146" i="19"/>
  <c r="L146" i="19"/>
  <c r="D146" i="19"/>
  <c r="AJ145" i="19"/>
  <c r="AF145" i="19"/>
  <c r="AT144" i="19"/>
  <c r="AP144" i="19"/>
  <c r="BN107" i="19"/>
  <c r="BN144" i="19" s="1"/>
  <c r="AN144" i="19"/>
  <c r="AL144" i="19"/>
  <c r="AJ144" i="19"/>
  <c r="AT143" i="19"/>
  <c r="AP143" i="19"/>
  <c r="V143" i="19"/>
  <c r="T143" i="19"/>
  <c r="L143" i="19"/>
  <c r="AF142" i="19"/>
  <c r="AD142" i="19"/>
  <c r="Z142" i="19"/>
  <c r="X142" i="19"/>
  <c r="F142" i="19"/>
  <c r="D142" i="19"/>
  <c r="AP141" i="19"/>
  <c r="AL141" i="19"/>
  <c r="AT140" i="19"/>
  <c r="AP140" i="19"/>
  <c r="AL140" i="19"/>
  <c r="AD140" i="19"/>
  <c r="AB140" i="19"/>
  <c r="X140" i="19"/>
  <c r="V140" i="19"/>
  <c r="T140" i="19"/>
  <c r="F140" i="19"/>
  <c r="AP139" i="19"/>
  <c r="AN139" i="19"/>
  <c r="AJ139" i="19"/>
  <c r="R139" i="19"/>
  <c r="BG102" i="19"/>
  <c r="N139" i="19"/>
  <c r="L139" i="19"/>
  <c r="F139" i="19"/>
  <c r="D139" i="19"/>
  <c r="AD138" i="19"/>
  <c r="AB138" i="19"/>
  <c r="L138" i="19"/>
  <c r="F138" i="19"/>
  <c r="D138" i="19"/>
  <c r="AT137" i="19"/>
  <c r="D137" i="19"/>
  <c r="AL136" i="19"/>
  <c r="AJ136" i="19"/>
  <c r="AF136" i="19"/>
  <c r="AD136" i="19"/>
  <c r="X136" i="19"/>
  <c r="V136" i="19"/>
  <c r="L136" i="19"/>
  <c r="F136" i="19"/>
  <c r="D136" i="19"/>
  <c r="AF135" i="19"/>
  <c r="AD135" i="19"/>
  <c r="X135" i="19"/>
  <c r="V135" i="19"/>
  <c r="AT134" i="19"/>
  <c r="AQ134" i="19"/>
  <c r="X134" i="19"/>
  <c r="V134" i="19"/>
  <c r="T134" i="19"/>
  <c r="D134" i="19"/>
  <c r="AL133" i="19"/>
  <c r="AJ133" i="19"/>
  <c r="X133" i="19"/>
  <c r="V133" i="19"/>
  <c r="F133" i="19"/>
  <c r="D133" i="19"/>
  <c r="AT132" i="19"/>
  <c r="AB132" i="19"/>
  <c r="X132" i="19"/>
  <c r="D132" i="19"/>
  <c r="AD131" i="19"/>
  <c r="V131" i="19"/>
  <c r="AT130" i="19"/>
  <c r="AP130" i="19"/>
  <c r="AL130" i="19"/>
  <c r="AJ130" i="19"/>
  <c r="AF130" i="19"/>
  <c r="AD130" i="19"/>
  <c r="X130" i="19"/>
  <c r="V130" i="19"/>
  <c r="T130" i="19"/>
  <c r="AT129" i="19"/>
  <c r="AP129" i="19"/>
  <c r="AL129" i="19"/>
  <c r="AK129" i="19"/>
  <c r="AJ129" i="19"/>
  <c r="AF129" i="19"/>
  <c r="AD129" i="19"/>
  <c r="N129" i="19"/>
  <c r="BG92" i="19"/>
  <c r="F129" i="19"/>
  <c r="D129" i="19"/>
  <c r="AT128" i="19"/>
  <c r="AP128" i="19"/>
  <c r="T128" i="19"/>
  <c r="F128" i="19"/>
  <c r="D128" i="19"/>
  <c r="AT127" i="19"/>
  <c r="AP127" i="19"/>
  <c r="X127" i="19"/>
  <c r="V127" i="19"/>
  <c r="F127" i="19"/>
  <c r="D127" i="19"/>
  <c r="AN126" i="19"/>
  <c r="AL126" i="19"/>
  <c r="V126" i="19"/>
  <c r="L126" i="19"/>
  <c r="F126" i="19"/>
  <c r="AT125" i="19"/>
  <c r="AP125" i="19"/>
  <c r="AL125" i="19"/>
  <c r="AF125" i="19"/>
  <c r="AD125" i="19"/>
  <c r="AB125" i="19"/>
  <c r="X125" i="19"/>
  <c r="V125" i="19"/>
  <c r="D125" i="19"/>
  <c r="AF124" i="19"/>
  <c r="T124" i="19"/>
  <c r="P124" i="19"/>
  <c r="L124" i="19"/>
  <c r="F124" i="19"/>
  <c r="AT123" i="19"/>
  <c r="AL123" i="19"/>
  <c r="AJ123" i="19"/>
  <c r="R123" i="19"/>
  <c r="N123" i="19"/>
  <c r="V122" i="19"/>
  <c r="T122" i="19"/>
  <c r="D122" i="19"/>
  <c r="X121" i="19"/>
  <c r="V121" i="19"/>
  <c r="T121" i="19"/>
  <c r="L121" i="19"/>
  <c r="F121" i="19"/>
  <c r="AT120" i="19"/>
  <c r="AP120" i="19"/>
  <c r="AL120" i="19"/>
  <c r="AF120" i="19"/>
  <c r="X120" i="19"/>
  <c r="BL82" i="19"/>
  <c r="BL119" i="19" s="1"/>
  <c r="AK119" i="19"/>
  <c r="AT118" i="19"/>
  <c r="AF118" i="19"/>
  <c r="F118" i="19"/>
  <c r="D118" i="19"/>
  <c r="AT117" i="19"/>
  <c r="N117" i="19"/>
  <c r="D117" i="19"/>
  <c r="AD116" i="19"/>
  <c r="AB116" i="19"/>
  <c r="X116" i="19"/>
  <c r="V116" i="19"/>
  <c r="AT115" i="19"/>
  <c r="AL115" i="19"/>
  <c r="J10" i="18"/>
  <c r="H10" i="18"/>
  <c r="H64" i="18" s="1"/>
  <c r="H92" i="18" s="1"/>
  <c r="I61" i="18"/>
  <c r="I59" i="18"/>
  <c r="AX80" i="18"/>
  <c r="AS92" i="18"/>
  <c r="AS91" i="18"/>
  <c r="AS115" i="18" s="1"/>
  <c r="AL88" i="18"/>
  <c r="AL114" i="18" s="1"/>
  <c r="AL89" i="18"/>
  <c r="AL98" i="18"/>
  <c r="AL100" i="18"/>
  <c r="AJ89" i="18"/>
  <c r="AJ95" i="18"/>
  <c r="AJ97" i="18"/>
  <c r="AJ98" i="18"/>
  <c r="AB88" i="18"/>
  <c r="AB114" i="18" s="1"/>
  <c r="AB94" i="18"/>
  <c r="Z91" i="18"/>
  <c r="Z96" i="18"/>
  <c r="Z98" i="18"/>
  <c r="Z103" i="18"/>
  <c r="V93" i="18"/>
  <c r="V117" i="18" s="1"/>
  <c r="V99" i="18"/>
  <c r="V100" i="18"/>
  <c r="V104" i="18"/>
  <c r="T90" i="18"/>
  <c r="T116" i="18" s="1"/>
  <c r="T102" i="18"/>
  <c r="AY32" i="17"/>
  <c r="AM42" i="17"/>
  <c r="AM38" i="17"/>
  <c r="AM47" i="17" s="1"/>
  <c r="AE36" i="17"/>
  <c r="AE44" i="17"/>
  <c r="AE49" i="17" s="1"/>
  <c r="M36" i="17"/>
  <c r="M39" i="17"/>
  <c r="M41" i="17"/>
  <c r="M42" i="17"/>
  <c r="M43" i="17"/>
  <c r="M48" i="17" s="1"/>
  <c r="AX60" i="15"/>
  <c r="M198" i="15"/>
  <c r="AX127" i="15"/>
  <c r="BB127" i="15" s="1"/>
  <c r="BN126" i="15"/>
  <c r="BN275" i="15" s="1"/>
  <c r="AL275" i="15"/>
  <c r="Z275" i="15"/>
  <c r="X275" i="15"/>
  <c r="X271" i="15"/>
  <c r="AX124" i="15"/>
  <c r="BB124" i="15" s="1"/>
  <c r="AU271" i="15"/>
  <c r="AL271" i="15"/>
  <c r="AF271" i="15"/>
  <c r="BD120" i="15"/>
  <c r="Z104" i="18"/>
  <c r="AB103" i="18"/>
  <c r="AL102" i="18"/>
  <c r="AJ102" i="18"/>
  <c r="AH102" i="18"/>
  <c r="AF102" i="18"/>
  <c r="V102" i="18"/>
  <c r="BA74" i="18"/>
  <c r="AS101" i="18"/>
  <c r="BK101" i="18"/>
  <c r="AN101" i="18"/>
  <c r="Z101" i="18"/>
  <c r="AN100" i="18"/>
  <c r="AB100" i="18"/>
  <c r="Z100" i="18"/>
  <c r="AU99" i="18"/>
  <c r="AJ99" i="18"/>
  <c r="AH99" i="18"/>
  <c r="AB99" i="18"/>
  <c r="Z99" i="18"/>
  <c r="X99" i="18"/>
  <c r="AS98" i="18"/>
  <c r="AN98" i="18"/>
  <c r="AB98" i="18"/>
  <c r="AS97" i="18"/>
  <c r="BK97" i="18"/>
  <c r="R97" i="18"/>
  <c r="AN96" i="18"/>
  <c r="AU95" i="18"/>
  <c r="AS93" i="18"/>
  <c r="AL93" i="18"/>
  <c r="Z93" i="18"/>
  <c r="BK92" i="18"/>
  <c r="AJ91" i="18"/>
  <c r="AB91" i="18"/>
  <c r="AP90" i="18"/>
  <c r="AP116" i="18" s="1"/>
  <c r="BL62" i="18"/>
  <c r="AK90" i="18"/>
  <c r="AK116" i="18" s="1"/>
  <c r="AF90" i="18"/>
  <c r="AF116" i="18" s="1"/>
  <c r="Z90" i="18"/>
  <c r="Z116" i="18" s="1"/>
  <c r="V90" i="18"/>
  <c r="V116" i="18" s="1"/>
  <c r="BG61" i="18"/>
  <c r="BG89" i="18" s="1"/>
  <c r="N89" i="18"/>
  <c r="N115" i="18" s="1"/>
  <c r="N118" i="18" s="1"/>
  <c r="AS88" i="18"/>
  <c r="AS114" i="18" s="1"/>
  <c r="BK88" i="18"/>
  <c r="BK114" i="18" s="1"/>
  <c r="AH88" i="18"/>
  <c r="AH114" i="18" s="1"/>
  <c r="V88" i="18"/>
  <c r="V114" i="18" s="1"/>
  <c r="AH87" i="18"/>
  <c r="AF87" i="18"/>
  <c r="AB87" i="18"/>
  <c r="Z87" i="18"/>
  <c r="V87" i="18"/>
  <c r="T87" i="18"/>
  <c r="R87" i="18"/>
  <c r="J22" i="17"/>
  <c r="H25" i="17"/>
  <c r="H36" i="17" s="1"/>
  <c r="B36" i="17"/>
  <c r="B43" i="17"/>
  <c r="B48" i="17" s="1"/>
  <c r="B42" i="17"/>
  <c r="B41" i="17"/>
  <c r="AP46" i="17"/>
  <c r="M44" i="17"/>
  <c r="M49" i="17" s="1"/>
  <c r="AM43" i="17"/>
  <c r="AM48" i="17" s="1"/>
  <c r="AI43" i="17"/>
  <c r="AI48" i="17" s="1"/>
  <c r="AG42" i="17"/>
  <c r="AE42" i="17"/>
  <c r="AI41" i="17"/>
  <c r="AG41" i="17"/>
  <c r="AE41" i="17"/>
  <c r="BG40" i="17"/>
  <c r="M40" i="17"/>
  <c r="C40" i="17"/>
  <c r="AO38" i="17"/>
  <c r="AO47" i="17" s="1"/>
  <c r="BG38" i="17"/>
  <c r="BG47" i="17" s="1"/>
  <c r="M38" i="17"/>
  <c r="M47" i="17" s="1"/>
  <c r="AM37" i="17"/>
  <c r="AI36" i="17"/>
  <c r="AD39" i="17"/>
  <c r="S40" i="17"/>
  <c r="S46" i="17" s="1"/>
  <c r="AC202" i="15"/>
  <c r="Z202" i="15"/>
  <c r="W202" i="15"/>
  <c r="U202" i="15"/>
  <c r="AS198" i="15"/>
  <c r="BL198" i="15"/>
  <c r="Z198" i="15"/>
  <c r="W198" i="15"/>
  <c r="BN127" i="15"/>
  <c r="BD127" i="15" s="1"/>
  <c r="BO126" i="15"/>
  <c r="BO275" i="15" s="1"/>
  <c r="AX126" i="15"/>
  <c r="BB126" i="15" s="1"/>
  <c r="AX125" i="15"/>
  <c r="AI271" i="15"/>
  <c r="AG271" i="15"/>
  <c r="Z271" i="15"/>
  <c r="S271" i="15"/>
  <c r="AX123" i="15"/>
  <c r="I168" i="15"/>
  <c r="J29" i="15"/>
  <c r="J162" i="15" s="1"/>
  <c r="BO269" i="15"/>
  <c r="AY265" i="15"/>
  <c r="BC118" i="15"/>
  <c r="BC269" i="15" s="1"/>
  <c r="BO265" i="15"/>
  <c r="BB117" i="15"/>
  <c r="AX265" i="15"/>
  <c r="BD114" i="15"/>
  <c r="BA263" i="15"/>
  <c r="BL259" i="15"/>
  <c r="BD110" i="15"/>
  <c r="BD255" i="15" s="1"/>
  <c r="BC257" i="15"/>
  <c r="BM251" i="15"/>
  <c r="BH241" i="15"/>
  <c r="AY64" i="9"/>
  <c r="BC64" i="9" s="1"/>
  <c r="M140" i="9"/>
  <c r="AP141" i="9"/>
  <c r="AG141" i="9"/>
  <c r="AA141" i="9"/>
  <c r="AS141" i="9"/>
  <c r="Q141" i="9"/>
  <c r="AO140" i="9"/>
  <c r="AV60" i="9"/>
  <c r="AZ60" i="9" s="1"/>
  <c r="H263" i="15"/>
  <c r="J95" i="15"/>
  <c r="J239" i="15" s="1"/>
  <c r="G221" i="15"/>
  <c r="J70" i="15"/>
  <c r="J209" i="15" s="1"/>
  <c r="H187" i="15"/>
  <c r="G16" i="15"/>
  <c r="J16" i="15" s="1"/>
  <c r="J76" i="15"/>
  <c r="J214" i="15" s="1"/>
  <c r="G211" i="15"/>
  <c r="J43" i="15"/>
  <c r="AZ127" i="15"/>
  <c r="F273" i="15"/>
  <c r="H108" i="19"/>
  <c r="G100" i="19"/>
  <c r="J100" i="19" s="1"/>
  <c r="I96" i="19"/>
  <c r="I78" i="19"/>
  <c r="I109" i="19"/>
  <c r="I106" i="19"/>
  <c r="G104" i="19"/>
  <c r="I92" i="19"/>
  <c r="I82" i="19"/>
  <c r="G80" i="19"/>
  <c r="B116" i="19"/>
  <c r="B147" i="19"/>
  <c r="B142" i="19"/>
  <c r="B138" i="19"/>
  <c r="B118" i="19"/>
  <c r="B115" i="19"/>
  <c r="AP148" i="19"/>
  <c r="V148" i="19"/>
  <c r="R148" i="19"/>
  <c r="AN147" i="19"/>
  <c r="T147" i="19"/>
  <c r="D147" i="19"/>
  <c r="F146" i="19"/>
  <c r="AB145" i="19"/>
  <c r="AF144" i="19"/>
  <c r="L144" i="19"/>
  <c r="AF143" i="19"/>
  <c r="X143" i="19"/>
  <c r="F143" i="19"/>
  <c r="D143" i="19"/>
  <c r="AT142" i="19"/>
  <c r="AL142" i="19"/>
  <c r="V142" i="19"/>
  <c r="AT141" i="19"/>
  <c r="AJ141" i="19"/>
  <c r="AB141" i="19"/>
  <c r="T141" i="19"/>
  <c r="F141" i="19"/>
  <c r="AN140" i="19"/>
  <c r="AJ140" i="19"/>
  <c r="P140" i="19"/>
  <c r="AT139" i="19"/>
  <c r="AL139" i="19"/>
  <c r="AH139" i="19"/>
  <c r="AP137" i="19"/>
  <c r="AF137" i="19"/>
  <c r="N137" i="19"/>
  <c r="F137" i="19"/>
  <c r="AP136" i="19"/>
  <c r="D135" i="19"/>
  <c r="AP134" i="19"/>
  <c r="AL134" i="19"/>
  <c r="AN133" i="19"/>
  <c r="AL132" i="19"/>
  <c r="AD132" i="19"/>
  <c r="V132" i="19"/>
  <c r="AJ131" i="19"/>
  <c r="AF131" i="19"/>
  <c r="AB131" i="19"/>
  <c r="F131" i="19"/>
  <c r="D131" i="19"/>
  <c r="AB130" i="19"/>
  <c r="AL128" i="19"/>
  <c r="AD128" i="19"/>
  <c r="V128" i="19"/>
  <c r="L128" i="19"/>
  <c r="L127" i="19"/>
  <c r="AP126" i="19"/>
  <c r="AF126" i="19"/>
  <c r="AD126" i="19"/>
  <c r="T126" i="19"/>
  <c r="F125" i="19"/>
  <c r="AD124" i="19"/>
  <c r="V124" i="19"/>
  <c r="D124" i="19"/>
  <c r="AP123" i="19"/>
  <c r="F123" i="19"/>
  <c r="D123" i="19"/>
  <c r="AT122" i="19"/>
  <c r="F122" i="19"/>
  <c r="AF121" i="19"/>
  <c r="AD121" i="19"/>
  <c r="D121" i="19"/>
  <c r="F120" i="19"/>
  <c r="D120" i="19"/>
  <c r="AN119" i="19"/>
  <c r="D119" i="19"/>
  <c r="AL118" i="19"/>
  <c r="AD118" i="19"/>
  <c r="L118" i="19"/>
  <c r="AP117" i="19"/>
  <c r="V117" i="19"/>
  <c r="AT116" i="19"/>
  <c r="AP116" i="19"/>
  <c r="AF115" i="19"/>
  <c r="F115" i="19"/>
  <c r="D115" i="19"/>
  <c r="AF114" i="19"/>
  <c r="T114" i="19"/>
  <c r="AQ120" i="19"/>
  <c r="AM123" i="19"/>
  <c r="U127" i="19"/>
  <c r="J3" i="18"/>
  <c r="I73" i="18"/>
  <c r="G80" i="18"/>
  <c r="G79" i="18"/>
  <c r="J79" i="18" s="1"/>
  <c r="G74" i="18"/>
  <c r="J19" i="18"/>
  <c r="G71" i="18"/>
  <c r="H68" i="18"/>
  <c r="I63" i="18"/>
  <c r="I58" i="18"/>
  <c r="B112" i="18"/>
  <c r="B101" i="18"/>
  <c r="B88" i="18"/>
  <c r="B114" i="18" s="1"/>
  <c r="AS112" i="18"/>
  <c r="AN112" i="18"/>
  <c r="AL112" i="18"/>
  <c r="AB112" i="18"/>
  <c r="X112" i="18"/>
  <c r="V112" i="18"/>
  <c r="AH111" i="18"/>
  <c r="AJ110" i="18"/>
  <c r="V110" i="18"/>
  <c r="T110" i="18"/>
  <c r="AH109" i="18"/>
  <c r="V109" i="18"/>
  <c r="BK108" i="18"/>
  <c r="AN108" i="18"/>
  <c r="AJ108" i="18"/>
  <c r="AB108" i="18"/>
  <c r="Z107" i="18"/>
  <c r="T107" i="18"/>
  <c r="AS106" i="18"/>
  <c r="AJ106" i="18"/>
  <c r="T106" i="18"/>
  <c r="R106" i="18"/>
  <c r="AF105" i="18"/>
  <c r="AL104" i="18"/>
  <c r="BK103" i="18"/>
  <c r="AH103" i="18"/>
  <c r="V103" i="18"/>
  <c r="AS102" i="18"/>
  <c r="BK102" i="18"/>
  <c r="AB102" i="18"/>
  <c r="Z102" i="18"/>
  <c r="X102" i="18"/>
  <c r="R102" i="18"/>
  <c r="AL101" i="18"/>
  <c r="AH101" i="18"/>
  <c r="X101" i="18"/>
  <c r="V101" i="18"/>
  <c r="T101" i="18"/>
  <c r="BK100" i="18"/>
  <c r="AH100" i="18"/>
  <c r="AN99" i="18"/>
  <c r="AL99" i="18"/>
  <c r="AH98" i="18"/>
  <c r="AL97" i="18"/>
  <c r="AB97" i="18"/>
  <c r="AL96" i="18"/>
  <c r="AB96" i="18"/>
  <c r="V96" i="18"/>
  <c r="AS95" i="18"/>
  <c r="BK95" i="18"/>
  <c r="AL95" i="18"/>
  <c r="AH95" i="18"/>
  <c r="AB95" i="18"/>
  <c r="X95" i="18"/>
  <c r="V95" i="18"/>
  <c r="T95" i="18"/>
  <c r="BK94" i="18"/>
  <c r="AJ93" i="18"/>
  <c r="AJ117" i="18" s="1"/>
  <c r="AH93" i="18"/>
  <c r="AH117" i="18" s="1"/>
  <c r="AL92" i="18"/>
  <c r="R92" i="18"/>
  <c r="AW63" i="18"/>
  <c r="BA63" i="18" s="1"/>
  <c r="BG91" i="18"/>
  <c r="R90" i="18"/>
  <c r="R116" i="18" s="1"/>
  <c r="O90" i="18"/>
  <c r="O116" i="18" s="1"/>
  <c r="BH62" i="18"/>
  <c r="AD89" i="18"/>
  <c r="AD115" i="18" s="1"/>
  <c r="AB89" i="18"/>
  <c r="T88" i="18"/>
  <c r="T114" i="18" s="1"/>
  <c r="AS87" i="18"/>
  <c r="AL87" i="18"/>
  <c r="AJ87" i="18"/>
  <c r="AG109" i="18"/>
  <c r="Y103" i="18"/>
  <c r="U90" i="18"/>
  <c r="U116" i="18" s="1"/>
  <c r="K89" i="18"/>
  <c r="K115" i="18" s="1"/>
  <c r="E90" i="18"/>
  <c r="E116" i="18" s="1"/>
  <c r="I28" i="17"/>
  <c r="I39" i="17" s="1"/>
  <c r="G29" i="17"/>
  <c r="B39" i="17"/>
  <c r="B37" i="17"/>
  <c r="AG44" i="17"/>
  <c r="AG49" i="17" s="1"/>
  <c r="U43" i="17"/>
  <c r="U48" i="17" s="1"/>
  <c r="S43" i="17"/>
  <c r="S48" i="17" s="1"/>
  <c r="AT46" i="17"/>
  <c r="E42" i="17"/>
  <c r="AO41" i="17"/>
  <c r="AO46" i="17" s="1"/>
  <c r="AM41" i="17"/>
  <c r="AD41" i="17"/>
  <c r="AU39" i="17"/>
  <c r="AM39" i="17"/>
  <c r="AI39" i="17"/>
  <c r="AG39" i="17"/>
  <c r="AE39" i="17"/>
  <c r="AE38" i="17"/>
  <c r="AE47" i="17" s="1"/>
  <c r="AD38" i="17"/>
  <c r="AD47" i="17" s="1"/>
  <c r="R38" i="17"/>
  <c r="R47" i="17" s="1"/>
  <c r="AU37" i="17"/>
  <c r="AG37" i="17"/>
  <c r="AG46" i="17" s="1"/>
  <c r="C37" i="17"/>
  <c r="AO36" i="17"/>
  <c r="AM36" i="17"/>
  <c r="R36" i="17"/>
  <c r="BK41" i="17"/>
  <c r="X37" i="17"/>
  <c r="X46" i="17" s="1"/>
  <c r="O36" i="17"/>
  <c r="N41" i="17"/>
  <c r="BH64" i="15"/>
  <c r="AH202" i="15"/>
  <c r="AF202" i="15"/>
  <c r="BN62" i="15"/>
  <c r="BN199" i="15" s="1"/>
  <c r="AT198" i="15"/>
  <c r="BN61" i="15"/>
  <c r="BN198" i="15" s="1"/>
  <c r="Y202" i="15"/>
  <c r="AJ198" i="15"/>
  <c r="AF198" i="15"/>
  <c r="AA198" i="15"/>
  <c r="X198" i="15"/>
  <c r="P198" i="15"/>
  <c r="AV126" i="15"/>
  <c r="AV273" i="15" s="1"/>
  <c r="BN125" i="15"/>
  <c r="BD125" i="15" s="1"/>
  <c r="AW125" i="15"/>
  <c r="BA125" i="15" s="1"/>
  <c r="AT275" i="15"/>
  <c r="AH275" i="15"/>
  <c r="AE275" i="15"/>
  <c r="AA275" i="15"/>
  <c r="AW124" i="15"/>
  <c r="M275" i="15"/>
  <c r="AS271" i="15"/>
  <c r="AP271" i="15"/>
  <c r="AH271" i="15"/>
  <c r="BN123" i="15"/>
  <c r="Y271" i="15"/>
  <c r="I257" i="15"/>
  <c r="I247" i="15"/>
  <c r="I235" i="15"/>
  <c r="I221" i="15"/>
  <c r="I205" i="15"/>
  <c r="BN269" i="15"/>
  <c r="BN259" i="15"/>
  <c r="BF259" i="15"/>
  <c r="BG259" i="15"/>
  <c r="BL253" i="15"/>
  <c r="BF253" i="15"/>
  <c r="AY253" i="15"/>
  <c r="AW253" i="15"/>
  <c r="BJ251" i="15"/>
  <c r="BM247" i="15"/>
  <c r="BJ247" i="15"/>
  <c r="BM245" i="15"/>
  <c r="BK245" i="15"/>
  <c r="BN241" i="15"/>
  <c r="BG245" i="15"/>
  <c r="BO241" i="15"/>
  <c r="BM241" i="15"/>
  <c r="BJ241" i="15"/>
  <c r="BD96" i="15"/>
  <c r="BD238" i="15" s="1"/>
  <c r="BA239" i="15"/>
  <c r="BO235" i="15"/>
  <c r="BM235" i="15"/>
  <c r="BG235" i="15"/>
  <c r="BA92" i="15"/>
  <c r="BI229" i="15"/>
  <c r="BA88" i="15"/>
  <c r="BA229" i="15" s="1"/>
  <c r="BH229" i="15"/>
  <c r="BF229" i="15"/>
  <c r="BK227" i="15"/>
  <c r="BI227" i="15"/>
  <c r="BC83" i="15"/>
  <c r="BJ223" i="15"/>
  <c r="BH223" i="15"/>
  <c r="BF223" i="15"/>
  <c r="BD80" i="15"/>
  <c r="BD219" i="15" s="1"/>
  <c r="BM221" i="15"/>
  <c r="BL221" i="15"/>
  <c r="AX217" i="15"/>
  <c r="AW217" i="15"/>
  <c r="BI217" i="15"/>
  <c r="BH211" i="15"/>
  <c r="AW211" i="15"/>
  <c r="BN205" i="15"/>
  <c r="BC209" i="15"/>
  <c r="BM205" i="15"/>
  <c r="BK205" i="15"/>
  <c r="BD57" i="15"/>
  <c r="BD196" i="15" s="1"/>
  <c r="AY196" i="15"/>
  <c r="BC55" i="15"/>
  <c r="AX196" i="15"/>
  <c r="BN192" i="15"/>
  <c r="BF192" i="15"/>
  <c r="BC192" i="15"/>
  <c r="AV192" i="15"/>
  <c r="BO190" i="15"/>
  <c r="BN190" i="15"/>
  <c r="BO184" i="15"/>
  <c r="BM184" i="15"/>
  <c r="BK184" i="15"/>
  <c r="BI184" i="15"/>
  <c r="BA184" i="15"/>
  <c r="BM180" i="15"/>
  <c r="BO178" i="15"/>
  <c r="BI178" i="15"/>
  <c r="BG174" i="15"/>
  <c r="AW174" i="15"/>
  <c r="BC172" i="15"/>
  <c r="AW168" i="15"/>
  <c r="BD31" i="15"/>
  <c r="BD163" i="15" s="1"/>
  <c r="BO162" i="15"/>
  <c r="AW160" i="15"/>
  <c r="BI150" i="15"/>
  <c r="BA148" i="15"/>
  <c r="AY144" i="15"/>
  <c r="BC14" i="15"/>
  <c r="BC144" i="15" s="1"/>
  <c r="BC7" i="15"/>
  <c r="AW136" i="15"/>
  <c r="BK7" i="20"/>
  <c r="AY7" i="20"/>
  <c r="AV7" i="20"/>
  <c r="AZ4" i="20"/>
  <c r="AZ7" i="20" s="1"/>
  <c r="AX171" i="12"/>
  <c r="AW171" i="12"/>
  <c r="BA85" i="12"/>
  <c r="BA171" i="12" s="1"/>
  <c r="AX170" i="12"/>
  <c r="AX167" i="12"/>
  <c r="BB81" i="12"/>
  <c r="BA78" i="12"/>
  <c r="BA164" i="12" s="1"/>
  <c r="AV164" i="12"/>
  <c r="AZ78" i="12"/>
  <c r="AX162" i="12"/>
  <c r="AX161" i="12"/>
  <c r="AW162" i="12"/>
  <c r="AW159" i="12"/>
  <c r="AV157" i="12"/>
  <c r="AZ71" i="12"/>
  <c r="BF156" i="12"/>
  <c r="BN155" i="12"/>
  <c r="BF154" i="12"/>
  <c r="AW154" i="12"/>
  <c r="BA68" i="12"/>
  <c r="AV151" i="12"/>
  <c r="AZ65" i="12"/>
  <c r="AZ151" i="12" s="1"/>
  <c r="BN150" i="12"/>
  <c r="BN149" i="12"/>
  <c r="BF149" i="12"/>
  <c r="BN148" i="12"/>
  <c r="BN147" i="12"/>
  <c r="AV144" i="12"/>
  <c r="BN143" i="12"/>
  <c r="BF143" i="12"/>
  <c r="BA143" i="12"/>
  <c r="BI142" i="12"/>
  <c r="BN138" i="12"/>
  <c r="AY138" i="12"/>
  <c r="BC52" i="12"/>
  <c r="AW138" i="12"/>
  <c r="BA52" i="12"/>
  <c r="BA138" i="12" s="1"/>
  <c r="BA136" i="12"/>
  <c r="AX136" i="12"/>
  <c r="BB50" i="12"/>
  <c r="BB136" i="12" s="1"/>
  <c r="BA49" i="12"/>
  <c r="AW135" i="12"/>
  <c r="BI134" i="12"/>
  <c r="BA134" i="12"/>
  <c r="BO130" i="12"/>
  <c r="BG128" i="12"/>
  <c r="BB128" i="12"/>
  <c r="AV128" i="12"/>
  <c r="AZ42" i="12"/>
  <c r="BB127" i="12"/>
  <c r="BG126" i="12"/>
  <c r="AV126" i="12"/>
  <c r="AX125" i="12"/>
  <c r="BB39" i="12"/>
  <c r="BB125" i="12" s="1"/>
  <c r="BG124" i="12"/>
  <c r="AX124" i="12"/>
  <c r="BO122" i="12"/>
  <c r="BG122" i="12"/>
  <c r="BO121" i="12"/>
  <c r="BG121" i="12"/>
  <c r="BG120" i="12"/>
  <c r="BO119" i="12"/>
  <c r="AV119" i="12"/>
  <c r="BO118" i="12"/>
  <c r="AV118" i="12"/>
  <c r="AZ32" i="12"/>
  <c r="BN120" i="12"/>
  <c r="BN117" i="12"/>
  <c r="BJ130" i="12"/>
  <c r="BO116" i="12"/>
  <c r="BO115" i="12"/>
  <c r="BO113" i="12"/>
  <c r="BK113" i="12"/>
  <c r="AX113" i="12"/>
  <c r="BB27" i="12"/>
  <c r="BK112" i="12"/>
  <c r="BI112" i="12"/>
  <c r="BB26" i="12"/>
  <c r="BB112" i="12" s="1"/>
  <c r="AY112" i="12"/>
  <c r="BC26" i="12"/>
  <c r="BC112" i="12" s="1"/>
  <c r="BC110" i="12"/>
  <c r="BO109" i="12"/>
  <c r="BK108" i="12"/>
  <c r="BK107" i="12"/>
  <c r="BI107" i="12"/>
  <c r="BK106" i="12"/>
  <c r="AX106" i="12"/>
  <c r="BB20" i="12"/>
  <c r="BB106" i="12" s="1"/>
  <c r="AX105" i="12"/>
  <c r="BB19" i="12"/>
  <c r="BB105" i="12" s="1"/>
  <c r="BD6" i="12"/>
  <c r="BA76" i="11"/>
  <c r="BM75" i="11"/>
  <c r="BK75" i="11"/>
  <c r="BA75" i="11"/>
  <c r="BA36" i="11"/>
  <c r="BA74" i="11" s="1"/>
  <c r="BB35" i="11"/>
  <c r="AW73" i="11"/>
  <c r="BA35" i="11"/>
  <c r="BA73" i="11" s="1"/>
  <c r="AW72" i="11"/>
  <c r="BA34" i="11"/>
  <c r="BA72" i="11" s="1"/>
  <c r="AX70" i="11"/>
  <c r="BB32" i="11"/>
  <c r="BB70" i="11" s="1"/>
  <c r="BB68" i="11"/>
  <c r="BO69" i="11"/>
  <c r="BO65" i="11"/>
  <c r="BN64" i="11"/>
  <c r="AY64" i="11"/>
  <c r="BC26" i="11"/>
  <c r="BC64" i="11" s="1"/>
  <c r="AW64" i="11"/>
  <c r="BA26" i="11"/>
  <c r="BN62" i="11"/>
  <c r="AV62" i="11"/>
  <c r="AZ24" i="11"/>
  <c r="AZ62" i="11" s="1"/>
  <c r="BN61" i="11"/>
  <c r="AZ61" i="11"/>
  <c r="BC22" i="11"/>
  <c r="BC60" i="11" s="1"/>
  <c r="AY60" i="11"/>
  <c r="BM62" i="11"/>
  <c r="BM59" i="11"/>
  <c r="AW59" i="11"/>
  <c r="BA21" i="11"/>
  <c r="BA59" i="11" s="1"/>
  <c r="BO57" i="11"/>
  <c r="BK57" i="11"/>
  <c r="BI57" i="11"/>
  <c r="BE57" i="11"/>
  <c r="BO56" i="11"/>
  <c r="BE56" i="11"/>
  <c r="BA18" i="11"/>
  <c r="AW56" i="11"/>
  <c r="BO55" i="11"/>
  <c r="BI55" i="11"/>
  <c r="BE55" i="11"/>
  <c r="BB17" i="11"/>
  <c r="AX55" i="11"/>
  <c r="BO54" i="11"/>
  <c r="BM52" i="11"/>
  <c r="AY51" i="11"/>
  <c r="BC13" i="11"/>
  <c r="AX170" i="13"/>
  <c r="BB84" i="13"/>
  <c r="AY169" i="13"/>
  <c r="BC83" i="13"/>
  <c r="BC169" i="13" s="1"/>
  <c r="AX168" i="13"/>
  <c r="BB82" i="13"/>
  <c r="BJ167" i="13"/>
  <c r="AW164" i="13"/>
  <c r="BA78" i="13"/>
  <c r="BJ163" i="13"/>
  <c r="BB66" i="13"/>
  <c r="AX152" i="13"/>
  <c r="BA61" i="13"/>
  <c r="AW147" i="13"/>
  <c r="AX146" i="13"/>
  <c r="AZ60" i="13"/>
  <c r="AZ146" i="13" s="1"/>
  <c r="AV146" i="13"/>
  <c r="BG147" i="13"/>
  <c r="BG150" i="13"/>
  <c r="BG154" i="13"/>
  <c r="BE144" i="13"/>
  <c r="AY137" i="13"/>
  <c r="BC51" i="13"/>
  <c r="BN129" i="13"/>
  <c r="BL129" i="13"/>
  <c r="AW129" i="13"/>
  <c r="BA43" i="13"/>
  <c r="BA129" i="13" s="1"/>
  <c r="BL127" i="13"/>
  <c r="BE119" i="13"/>
  <c r="AY116" i="13"/>
  <c r="BC30" i="13"/>
  <c r="AV111" i="13"/>
  <c r="AZ25" i="13"/>
  <c r="BC22" i="13"/>
  <c r="BC108" i="13" s="1"/>
  <c r="AY108" i="13"/>
  <c r="BA17" i="13"/>
  <c r="BA116" i="13" s="1"/>
  <c r="AW109" i="13"/>
  <c r="AW113" i="13"/>
  <c r="BD13" i="19"/>
  <c r="BD34" i="18"/>
  <c r="AZ241" i="15"/>
  <c r="AW239" i="15"/>
  <c r="BH235" i="15"/>
  <c r="BF235" i="15"/>
  <c r="BM229" i="15"/>
  <c r="BD84" i="15"/>
  <c r="BD224" i="15" s="1"/>
  <c r="BA223" i="15"/>
  <c r="BN221" i="15"/>
  <c r="BI221" i="15"/>
  <c r="BF217" i="15"/>
  <c r="BC217" i="15"/>
  <c r="BA215" i="15"/>
  <c r="BD70" i="15"/>
  <c r="BD209" i="15" s="1"/>
  <c r="BA209" i="15"/>
  <c r="BJ205" i="15"/>
  <c r="BH205" i="15"/>
  <c r="AV196" i="15"/>
  <c r="BK190" i="15"/>
  <c r="BC190" i="15"/>
  <c r="BK186" i="15"/>
  <c r="BI186" i="15"/>
  <c r="BC184" i="15"/>
  <c r="BA178" i="15"/>
  <c r="BC178" i="15"/>
  <c r="BC174" i="15"/>
  <c r="AY174" i="15"/>
  <c r="BK168" i="15"/>
  <c r="BI168" i="15"/>
  <c r="AY162" i="15"/>
  <c r="BC29" i="15"/>
  <c r="BC162" i="15" s="1"/>
  <c r="AY160" i="15"/>
  <c r="BC25" i="15"/>
  <c r="BC160" i="15" s="1"/>
  <c r="BK150" i="15"/>
  <c r="AW132" i="15"/>
  <c r="BA4" i="15"/>
  <c r="BA4" i="20"/>
  <c r="BA7" i="20" s="1"/>
  <c r="AW7" i="20"/>
  <c r="AY169" i="12"/>
  <c r="BC83" i="12"/>
  <c r="AW168" i="12"/>
  <c r="BA82" i="12"/>
  <c r="BA168" i="12" s="1"/>
  <c r="AW167" i="12"/>
  <c r="BA81" i="12"/>
  <c r="BA167" i="12" s="1"/>
  <c r="AX165" i="12"/>
  <c r="BB79" i="12"/>
  <c r="AX159" i="12"/>
  <c r="BB73" i="12"/>
  <c r="BB171" i="12" s="1"/>
  <c r="AV153" i="12"/>
  <c r="AZ67" i="12"/>
  <c r="AZ153" i="12" s="1"/>
  <c r="AW139" i="12"/>
  <c r="BA53" i="12"/>
  <c r="BA139" i="12" s="1"/>
  <c r="AX132" i="12"/>
  <c r="BB46" i="12"/>
  <c r="BB132" i="12" s="1"/>
  <c r="AV137" i="12"/>
  <c r="AV129" i="12"/>
  <c r="AZ43" i="12"/>
  <c r="AZ129" i="12" s="1"/>
  <c r="BC39" i="12"/>
  <c r="BC125" i="12" s="1"/>
  <c r="AY125" i="12"/>
  <c r="AV123" i="12"/>
  <c r="AZ37" i="12"/>
  <c r="AZ36" i="12"/>
  <c r="AV122" i="12"/>
  <c r="AX115" i="12"/>
  <c r="BB29" i="12"/>
  <c r="AY113" i="12"/>
  <c r="BC27" i="12"/>
  <c r="BC113" i="12" s="1"/>
  <c r="AX110" i="12"/>
  <c r="BB24" i="12"/>
  <c r="BD8" i="12"/>
  <c r="AY76" i="11"/>
  <c r="BC38" i="11"/>
  <c r="AY71" i="11"/>
  <c r="BC33" i="11"/>
  <c r="BC74" i="11" s="1"/>
  <c r="BA32" i="11"/>
  <c r="AW70" i="11"/>
  <c r="AV66" i="11"/>
  <c r="AZ28" i="11"/>
  <c r="BB67" i="11"/>
  <c r="BB65" i="11"/>
  <c r="BA24" i="11"/>
  <c r="AW62" i="11"/>
  <c r="AY61" i="11"/>
  <c r="BC23" i="11"/>
  <c r="AV58" i="11"/>
  <c r="AZ20" i="11"/>
  <c r="AX50" i="11"/>
  <c r="BB12" i="11"/>
  <c r="BB50" i="11" s="1"/>
  <c r="BC79" i="13"/>
  <c r="BC165" i="13" s="1"/>
  <c r="AY165" i="13"/>
  <c r="AW161" i="13"/>
  <c r="BA75" i="13"/>
  <c r="BJ159" i="13"/>
  <c r="BJ165" i="13"/>
  <c r="AW159" i="13"/>
  <c r="BA73" i="13"/>
  <c r="BA163" i="13" s="1"/>
  <c r="AZ64" i="13"/>
  <c r="AZ150" i="13" s="1"/>
  <c r="AV150" i="13"/>
  <c r="AV145" i="13"/>
  <c r="AV148" i="13"/>
  <c r="AV154" i="13"/>
  <c r="AV156" i="13"/>
  <c r="AV158" i="13"/>
  <c r="AY143" i="13"/>
  <c r="BC57" i="13"/>
  <c r="AZ56" i="13"/>
  <c r="AZ142" i="13" s="1"/>
  <c r="AV142" i="13"/>
  <c r="AV141" i="13"/>
  <c r="AZ55" i="13"/>
  <c r="AW139" i="13"/>
  <c r="BA53" i="13"/>
  <c r="BA139" i="13" s="1"/>
  <c r="AW136" i="13"/>
  <c r="BA50" i="13"/>
  <c r="BA136" i="13" s="1"/>
  <c r="BL131" i="13"/>
  <c r="BL143" i="13"/>
  <c r="BL144" i="13"/>
  <c r="AY131" i="13"/>
  <c r="BC45" i="13"/>
  <c r="BC134" i="13" s="1"/>
  <c r="AY132" i="13"/>
  <c r="AZ45" i="13"/>
  <c r="AV132" i="13"/>
  <c r="AW127" i="13"/>
  <c r="BA41" i="13"/>
  <c r="BA127" i="13" s="1"/>
  <c r="AW125" i="13"/>
  <c r="BA39" i="13"/>
  <c r="BA125" i="13" s="1"/>
  <c r="BN117" i="13"/>
  <c r="BN121" i="13"/>
  <c r="BN123" i="13"/>
  <c r="BL117" i="13"/>
  <c r="BL119" i="13"/>
  <c r="BH128" i="13"/>
  <c r="BH119" i="13"/>
  <c r="BH121" i="13"/>
  <c r="BE117" i="13"/>
  <c r="BE130" i="13"/>
  <c r="BC21" i="10"/>
  <c r="AY51" i="10"/>
  <c r="BC18" i="10"/>
  <c r="BC53" i="10" s="1"/>
  <c r="AY50" i="10"/>
  <c r="AY54" i="10"/>
  <c r="AW46" i="10"/>
  <c r="BA16" i="10"/>
  <c r="AX45" i="10"/>
  <c r="BB15" i="10"/>
  <c r="BB45" i="10" s="1"/>
  <c r="AV45" i="10"/>
  <c r="AZ15" i="10"/>
  <c r="AZ45" i="10" s="1"/>
  <c r="AX44" i="10"/>
  <c r="BB14" i="10"/>
  <c r="BB44" i="10" s="1"/>
  <c r="H52" i="9"/>
  <c r="H126" i="9" s="1"/>
  <c r="J52" i="9"/>
  <c r="H30" i="9"/>
  <c r="H100" i="9" s="1"/>
  <c r="J30" i="9"/>
  <c r="J100" i="9" s="1"/>
  <c r="J14" i="9"/>
  <c r="H14" i="9"/>
  <c r="H12" i="9"/>
  <c r="J12" i="9"/>
  <c r="BD3" i="23"/>
  <c r="BD4" i="23" s="1"/>
  <c r="BA166" i="15"/>
  <c r="BD27" i="15"/>
  <c r="BK160" i="15"/>
  <c r="BI160" i="15"/>
  <c r="BK156" i="15"/>
  <c r="BG156" i="15"/>
  <c r="BG154" i="15"/>
  <c r="BO148" i="15"/>
  <c r="BI148" i="15"/>
  <c r="BG148" i="15"/>
  <c r="BO144" i="15"/>
  <c r="BA144" i="15"/>
  <c r="BD13" i="15"/>
  <c r="BK142" i="15"/>
  <c r="BG142" i="15"/>
  <c r="BI138" i="15"/>
  <c r="BM135" i="15"/>
  <c r="BO134" i="15"/>
  <c r="BM136" i="15"/>
  <c r="BG132" i="15"/>
  <c r="BC132" i="15"/>
  <c r="AY132" i="15"/>
  <c r="BD3" i="19"/>
  <c r="BD3" i="20"/>
  <c r="BL7" i="20"/>
  <c r="BH7" i="20"/>
  <c r="BF7" i="20"/>
  <c r="BI172" i="12"/>
  <c r="BN171" i="12"/>
  <c r="BE171" i="12"/>
  <c r="BE170" i="12"/>
  <c r="BN169" i="12"/>
  <c r="AX169" i="12"/>
  <c r="BI168" i="12"/>
  <c r="BE167" i="12"/>
  <c r="BI166" i="12"/>
  <c r="BN165" i="12"/>
  <c r="AY165" i="12"/>
  <c r="BE164" i="12"/>
  <c r="BB164" i="12"/>
  <c r="BN163" i="12"/>
  <c r="BC162" i="12"/>
  <c r="BN160" i="12"/>
  <c r="BG158" i="12"/>
  <c r="BN157" i="12"/>
  <c r="BG157" i="12"/>
  <c r="BN156" i="12"/>
  <c r="BK156" i="12"/>
  <c r="BG156" i="12"/>
  <c r="AZ156" i="12"/>
  <c r="BM155" i="12"/>
  <c r="BF155" i="12"/>
  <c r="BG154" i="12"/>
  <c r="BO153" i="12"/>
  <c r="BF153" i="12"/>
  <c r="BN152" i="12"/>
  <c r="BF152" i="12"/>
  <c r="BM151" i="12"/>
  <c r="BF151" i="12"/>
  <c r="BM150" i="12"/>
  <c r="BK150" i="12"/>
  <c r="BG148" i="12"/>
  <c r="BE148" i="12"/>
  <c r="BF147" i="12"/>
  <c r="BE146" i="12"/>
  <c r="BH148" i="12"/>
  <c r="AY156" i="12"/>
  <c r="AV143" i="12"/>
  <c r="BN141" i="12"/>
  <c r="BI136" i="12"/>
  <c r="BF136" i="12"/>
  <c r="BN135" i="12"/>
  <c r="BN132" i="12"/>
  <c r="BJ134" i="12"/>
  <c r="BG130" i="12"/>
  <c r="AY130" i="12"/>
  <c r="BO129" i="12"/>
  <c r="BG129" i="12"/>
  <c r="BB129" i="12"/>
  <c r="AX129" i="12"/>
  <c r="BO128" i="12"/>
  <c r="BF128" i="12"/>
  <c r="BN127" i="12"/>
  <c r="AY127" i="12"/>
  <c r="AV127" i="12"/>
  <c r="BH126" i="12"/>
  <c r="BO125" i="12"/>
  <c r="BJ125" i="12"/>
  <c r="BF125" i="12"/>
  <c r="BO124" i="12"/>
  <c r="BO123" i="12"/>
  <c r="BJ123" i="12"/>
  <c r="BG123" i="12"/>
  <c r="BN122" i="12"/>
  <c r="AX122" i="12"/>
  <c r="BJ121" i="12"/>
  <c r="AZ121" i="12"/>
  <c r="BN119" i="12"/>
  <c r="BJ119" i="12"/>
  <c r="BG119" i="12"/>
  <c r="AY119" i="12"/>
  <c r="BJ118" i="12"/>
  <c r="BF118" i="12"/>
  <c r="BK116" i="12"/>
  <c r="BK115" i="12"/>
  <c r="BO114" i="12"/>
  <c r="BO112" i="12"/>
  <c r="BL112" i="12"/>
  <c r="BO111" i="12"/>
  <c r="BK111" i="12"/>
  <c r="BC111" i="12"/>
  <c r="BN110" i="12"/>
  <c r="BI109" i="12"/>
  <c r="BO108" i="12"/>
  <c r="BL108" i="12"/>
  <c r="BO107" i="12"/>
  <c r="BO106" i="12"/>
  <c r="BI106" i="12"/>
  <c r="BN105" i="12"/>
  <c r="BL105" i="12"/>
  <c r="BE107" i="12"/>
  <c r="BD16" i="12"/>
  <c r="BD14" i="12"/>
  <c r="BF76" i="11"/>
  <c r="BL75" i="11"/>
  <c r="AV75" i="11"/>
  <c r="BN74" i="11"/>
  <c r="BK73" i="11"/>
  <c r="BE73" i="11"/>
  <c r="BL72" i="11"/>
  <c r="BO75" i="11"/>
  <c r="BK70" i="11"/>
  <c r="AW69" i="11"/>
  <c r="BO68" i="11"/>
  <c r="BF67" i="11"/>
  <c r="BE66" i="11"/>
  <c r="AV67" i="11"/>
  <c r="AV64" i="11"/>
  <c r="BO61" i="11"/>
  <c r="BM61" i="11"/>
  <c r="AV61" i="11"/>
  <c r="BM60" i="11"/>
  <c r="BI62" i="11"/>
  <c r="BO58" i="11"/>
  <c r="BI58" i="11"/>
  <c r="BJ57" i="11"/>
  <c r="BN55" i="11"/>
  <c r="BK55" i="11"/>
  <c r="BG55" i="11"/>
  <c r="BI54" i="11"/>
  <c r="BF54" i="11"/>
  <c r="AX54" i="11"/>
  <c r="BM51" i="11"/>
  <c r="BA12" i="11"/>
  <c r="AW50" i="11"/>
  <c r="BM48" i="11"/>
  <c r="AY47" i="11"/>
  <c r="BC9" i="11"/>
  <c r="BC47" i="11" s="1"/>
  <c r="BJ170" i="13"/>
  <c r="BJ169" i="13"/>
  <c r="AW167" i="13"/>
  <c r="BA81" i="13"/>
  <c r="BA167" i="13" s="1"/>
  <c r="AV164" i="13"/>
  <c r="AZ78" i="13"/>
  <c r="AW163" i="13"/>
  <c r="BJ162" i="13"/>
  <c r="BJ161" i="13"/>
  <c r="AY160" i="13"/>
  <c r="BC74" i="13"/>
  <c r="BC160" i="13" s="1"/>
  <c r="BN169" i="13"/>
  <c r="AX158" i="13"/>
  <c r="AV157" i="13"/>
  <c r="AZ71" i="13"/>
  <c r="AZ157" i="13" s="1"/>
  <c r="BG156" i="13"/>
  <c r="BG155" i="13"/>
  <c r="AX155" i="13"/>
  <c r="BB69" i="13"/>
  <c r="AV155" i="13"/>
  <c r="AZ69" i="13"/>
  <c r="AZ155" i="13" s="1"/>
  <c r="BL152" i="13"/>
  <c r="BG151" i="13"/>
  <c r="AX151" i="13"/>
  <c r="BB65" i="13"/>
  <c r="AV151" i="13"/>
  <c r="BG149" i="13"/>
  <c r="BL148" i="13"/>
  <c r="BG148" i="13"/>
  <c r="AX147" i="13"/>
  <c r="BB61" i="13"/>
  <c r="AW146" i="13"/>
  <c r="BA60" i="13"/>
  <c r="AW145" i="13"/>
  <c r="BA59" i="13"/>
  <c r="BA152" i="13" s="1"/>
  <c r="AZ144" i="13"/>
  <c r="BJ143" i="13"/>
  <c r="AZ143" i="13"/>
  <c r="AY142" i="13"/>
  <c r="BL140" i="13"/>
  <c r="AZ137" i="13"/>
  <c r="AV136" i="13"/>
  <c r="AZ50" i="13"/>
  <c r="AZ136" i="13" s="1"/>
  <c r="BL135" i="13"/>
  <c r="BJ135" i="13"/>
  <c r="BA49" i="13"/>
  <c r="BA135" i="13" s="1"/>
  <c r="AW135" i="13"/>
  <c r="BL134" i="13"/>
  <c r="BL133" i="13"/>
  <c r="BE133" i="13"/>
  <c r="AW133" i="13"/>
  <c r="BA47" i="13"/>
  <c r="BL132" i="13"/>
  <c r="BE128" i="13"/>
  <c r="BH127" i="13"/>
  <c r="BE126" i="13"/>
  <c r="AY126" i="13"/>
  <c r="BC40" i="13"/>
  <c r="BC126" i="13" s="1"/>
  <c r="BH125" i="13"/>
  <c r="BE125" i="13"/>
  <c r="BE124" i="13"/>
  <c r="BE123" i="13"/>
  <c r="BL122" i="13"/>
  <c r="BH122" i="13"/>
  <c r="BL121" i="13"/>
  <c r="BA35" i="13"/>
  <c r="BA121" i="13" s="1"/>
  <c r="AW121" i="13"/>
  <c r="BN119" i="13"/>
  <c r="AY119" i="13"/>
  <c r="BC33" i="13"/>
  <c r="AW119" i="13"/>
  <c r="BA33" i="13"/>
  <c r="BA119" i="13" s="1"/>
  <c r="BA32" i="13"/>
  <c r="BA118" i="13" s="1"/>
  <c r="AW118" i="13"/>
  <c r="BM119" i="13"/>
  <c r="BM117" i="13"/>
  <c r="BC123" i="13"/>
  <c r="BC117" i="13"/>
  <c r="AY113" i="13"/>
  <c r="BC27" i="13"/>
  <c r="BC113" i="13" s="1"/>
  <c r="AV107" i="13"/>
  <c r="AZ21" i="13"/>
  <c r="BD69" i="19"/>
  <c r="BD67" i="19"/>
  <c r="AX56" i="10"/>
  <c r="BB26" i="10"/>
  <c r="AX54" i="10"/>
  <c r="BB24" i="10"/>
  <c r="BB54" i="10" s="1"/>
  <c r="AV54" i="10"/>
  <c r="AZ24" i="10"/>
  <c r="AY53" i="10"/>
  <c r="BM50" i="11"/>
  <c r="BM49" i="11"/>
  <c r="BL48" i="11"/>
  <c r="BJ172" i="13"/>
  <c r="BJ171" i="13"/>
  <c r="AX169" i="13"/>
  <c r="BJ168" i="13"/>
  <c r="AW168" i="13"/>
  <c r="BN167" i="13"/>
  <c r="BK167" i="13"/>
  <c r="BJ166" i="13"/>
  <c r="BK165" i="13"/>
  <c r="BK163" i="13"/>
  <c r="AV162" i="13"/>
  <c r="AW158" i="13"/>
  <c r="BL157" i="13"/>
  <c r="BF156" i="13"/>
  <c r="AW156" i="13"/>
  <c r="AW155" i="13"/>
  <c r="AZ154" i="13"/>
  <c r="AV153" i="13"/>
  <c r="BG152" i="13"/>
  <c r="AW152" i="13"/>
  <c r="BF151" i="13"/>
  <c r="AV149" i="13"/>
  <c r="BF148" i="13"/>
  <c r="AW148" i="13"/>
  <c r="AZ147" i="13"/>
  <c r="BL146" i="13"/>
  <c r="BM156" i="13"/>
  <c r="BK151" i="13"/>
  <c r="BO143" i="13"/>
  <c r="BM143" i="13"/>
  <c r="AV143" i="13"/>
  <c r="BM141" i="13"/>
  <c r="BE139" i="13"/>
  <c r="BE138" i="13"/>
  <c r="BM137" i="13"/>
  <c r="BE137" i="13"/>
  <c r="BL136" i="13"/>
  <c r="BJ136" i="13"/>
  <c r="BE135" i="13"/>
  <c r="BJ134" i="13"/>
  <c r="AY134" i="13"/>
  <c r="AV134" i="13"/>
  <c r="AX138" i="13"/>
  <c r="BL130" i="13"/>
  <c r="AY130" i="13"/>
  <c r="BE129" i="13"/>
  <c r="BN128" i="13"/>
  <c r="BN127" i="13"/>
  <c r="BE127" i="13"/>
  <c r="BH126" i="13"/>
  <c r="BO125" i="13"/>
  <c r="BC125" i="13"/>
  <c r="BO123" i="13"/>
  <c r="BL123" i="13"/>
  <c r="BN122" i="13"/>
  <c r="BE122" i="13"/>
  <c r="AY122" i="13"/>
  <c r="BE121" i="13"/>
  <c r="AV121" i="13"/>
  <c r="BN120" i="13"/>
  <c r="BL120" i="13"/>
  <c r="BL118" i="13"/>
  <c r="BE113" i="13"/>
  <c r="BO111" i="13"/>
  <c r="BL111" i="13"/>
  <c r="BB111" i="13"/>
  <c r="BE109" i="13"/>
  <c r="BE105" i="13"/>
  <c r="AY105" i="13"/>
  <c r="BC19" i="13"/>
  <c r="AV103" i="13"/>
  <c r="AZ17" i="13"/>
  <c r="BD53" i="19"/>
  <c r="BD9" i="19"/>
  <c r="BD10" i="18"/>
  <c r="BD19" i="17"/>
  <c r="BO60" i="10"/>
  <c r="AX57" i="10"/>
  <c r="BB27" i="10"/>
  <c r="BB57" i="10" s="1"/>
  <c r="BB52" i="10"/>
  <c r="AV50" i="10"/>
  <c r="AZ20" i="10"/>
  <c r="AZ50" i="10" s="1"/>
  <c r="AW49" i="10"/>
  <c r="BA19" i="10"/>
  <c r="BA66" i="10" s="1"/>
  <c r="AW45" i="10"/>
  <c r="BA15" i="10"/>
  <c r="BA45" i="10" s="1"/>
  <c r="AY40" i="10"/>
  <c r="BC10" i="10"/>
  <c r="AV47" i="10"/>
  <c r="BF107" i="13"/>
  <c r="BL106" i="13"/>
  <c r="BH104" i="13"/>
  <c r="BD75" i="19"/>
  <c r="BD73" i="19"/>
  <c r="BD45" i="19"/>
  <c r="BD19" i="19"/>
  <c r="BD11" i="19"/>
  <c r="BD5" i="19"/>
  <c r="BD4" i="19"/>
  <c r="BD56" i="18"/>
  <c r="BD52" i="18"/>
  <c r="BH61" i="10"/>
  <c r="BH67" i="10"/>
  <c r="BL59" i="10"/>
  <c r="BJ59" i="10"/>
  <c r="BO58" i="10"/>
  <c r="BB58" i="10"/>
  <c r="BL56" i="10"/>
  <c r="BM54" i="10"/>
  <c r="AY52" i="10"/>
  <c r="BI51" i="10"/>
  <c r="BI49" i="10"/>
  <c r="AZ47" i="10"/>
  <c r="AZ44" i="10"/>
  <c r="AZ13" i="10"/>
  <c r="AZ43" i="10" s="1"/>
  <c r="AV43" i="10"/>
  <c r="AZ42" i="10"/>
  <c r="AX42" i="10"/>
  <c r="BB12" i="10"/>
  <c r="BB65" i="10" s="1"/>
  <c r="BH43" i="10"/>
  <c r="BF45" i="10"/>
  <c r="BC44" i="10"/>
  <c r="BC9" i="10"/>
  <c r="BC64" i="10" s="1"/>
  <c r="AY39" i="10"/>
  <c r="J40" i="9"/>
  <c r="J24" i="9"/>
  <c r="I86" i="9"/>
  <c r="G68" i="22"/>
  <c r="B68" i="22" s="1"/>
  <c r="D68" i="22" s="1"/>
  <c r="BI47" i="10"/>
  <c r="BN40" i="10"/>
  <c r="BL38" i="10"/>
  <c r="BL37" i="10"/>
  <c r="BN36" i="10"/>
  <c r="BL36" i="10"/>
  <c r="BJ36" i="10"/>
  <c r="AV36" i="10"/>
  <c r="J55" i="9"/>
  <c r="J51" i="9"/>
  <c r="J125" i="9" s="1"/>
  <c r="J45" i="9"/>
  <c r="J118" i="9" s="1"/>
  <c r="J36" i="9"/>
  <c r="J107" i="9" s="1"/>
  <c r="J35" i="9"/>
  <c r="J66" i="10"/>
  <c r="J153" i="15"/>
  <c r="J152" i="15"/>
  <c r="H61" i="9"/>
  <c r="BD46" i="10"/>
  <c r="BF66" i="9"/>
  <c r="AW66" i="9"/>
  <c r="BA66" i="9" s="1"/>
  <c r="BF90" i="18"/>
  <c r="BF116" i="18" s="1"/>
  <c r="H239" i="15"/>
  <c r="H235" i="15"/>
  <c r="I102" i="13"/>
  <c r="J16" i="13"/>
  <c r="BG64" i="9"/>
  <c r="N140" i="9"/>
  <c r="AU141" i="9"/>
  <c r="AU139" i="9"/>
  <c r="AH139" i="9"/>
  <c r="AH141" i="9"/>
  <c r="Z139" i="9"/>
  <c r="Z141" i="9"/>
  <c r="R139" i="9"/>
  <c r="R141" i="9"/>
  <c r="AV63" i="9"/>
  <c r="BH63" i="9"/>
  <c r="M139" i="9"/>
  <c r="M141" i="9"/>
  <c r="BL62" i="9"/>
  <c r="BL138" i="9" s="1"/>
  <c r="AK138" i="9"/>
  <c r="AK66" i="9"/>
  <c r="BL66" i="9" s="1"/>
  <c r="J119" i="15"/>
  <c r="H119" i="15"/>
  <c r="H266" i="15" s="1"/>
  <c r="BM107" i="19"/>
  <c r="AR144" i="19"/>
  <c r="BD74" i="9"/>
  <c r="BD72" i="9"/>
  <c r="BD190" i="15"/>
  <c r="BD186" i="15"/>
  <c r="BF124" i="19"/>
  <c r="BB76" i="19"/>
  <c r="AX146" i="19"/>
  <c r="AX140" i="19"/>
  <c r="AX135" i="19"/>
  <c r="AX132" i="19"/>
  <c r="AX145" i="19"/>
  <c r="AX134" i="19"/>
  <c r="AX115" i="19"/>
  <c r="AX118" i="19"/>
  <c r="AX147" i="19"/>
  <c r="AX143" i="19"/>
  <c r="H60" i="13"/>
  <c r="H146" i="13" s="1"/>
  <c r="G146" i="13"/>
  <c r="J60" i="13"/>
  <c r="I119" i="13"/>
  <c r="J33" i="13"/>
  <c r="Z37" i="17"/>
  <c r="Z46" i="17" s="1"/>
  <c r="AY26" i="17"/>
  <c r="BK138" i="15"/>
  <c r="BD9" i="15"/>
  <c r="BK141" i="15"/>
  <c r="BK140" i="15"/>
  <c r="AZ141" i="15"/>
  <c r="AZ138" i="15"/>
  <c r="AZ139" i="15"/>
  <c r="AZ140" i="15"/>
  <c r="BD8" i="15"/>
  <c r="BE135" i="15"/>
  <c r="BG136" i="15"/>
  <c r="BG134" i="15"/>
  <c r="AZ7" i="15"/>
  <c r="AV136" i="15"/>
  <c r="AV134" i="15"/>
  <c r="BD6" i="15"/>
  <c r="BD133" i="15" s="1"/>
  <c r="BH133" i="15"/>
  <c r="BO136" i="15"/>
  <c r="BH132" i="15"/>
  <c r="BD5" i="15"/>
  <c r="BD132" i="15" s="1"/>
  <c r="BH136" i="15"/>
  <c r="BL170" i="12"/>
  <c r="BD84" i="12"/>
  <c r="BD170" i="12" s="1"/>
  <c r="AY170" i="12"/>
  <c r="BC84" i="12"/>
  <c r="G121" i="19"/>
  <c r="G142" i="19"/>
  <c r="G125" i="19"/>
  <c r="G138" i="19"/>
  <c r="G148" i="19"/>
  <c r="G116" i="19"/>
  <c r="G130" i="19"/>
  <c r="G137" i="19"/>
  <c r="G132" i="19"/>
  <c r="G131" i="19"/>
  <c r="G118" i="19"/>
  <c r="BD60" i="9"/>
  <c r="BJ139" i="9"/>
  <c r="BJ138" i="9"/>
  <c r="BD168" i="13"/>
  <c r="BD159" i="13"/>
  <c r="BD164" i="13"/>
  <c r="BD160" i="13"/>
  <c r="BN114" i="19"/>
  <c r="BN134" i="19"/>
  <c r="BN129" i="19"/>
  <c r="BN136" i="19"/>
  <c r="BN116" i="19"/>
  <c r="BN119" i="19"/>
  <c r="BN140" i="19"/>
  <c r="BN126" i="19"/>
  <c r="BN127" i="19"/>
  <c r="BN118" i="19"/>
  <c r="BN117" i="19"/>
  <c r="BN121" i="19"/>
  <c r="BN133" i="19"/>
  <c r="BN124" i="19"/>
  <c r="BC90" i="19"/>
  <c r="AX114" i="19"/>
  <c r="BF129" i="19"/>
  <c r="AX63" i="9"/>
  <c r="G273" i="15"/>
  <c r="I151" i="13"/>
  <c r="J65" i="13"/>
  <c r="BG76" i="18"/>
  <c r="BG104" i="18" s="1"/>
  <c r="AV76" i="18"/>
  <c r="AV104" i="18" s="1"/>
  <c r="N104" i="18"/>
  <c r="I137" i="19"/>
  <c r="J103" i="12"/>
  <c r="J110" i="12"/>
  <c r="J112" i="12"/>
  <c r="J113" i="12"/>
  <c r="J114" i="12"/>
  <c r="J106" i="12"/>
  <c r="BB98" i="12"/>
  <c r="BB90" i="12"/>
  <c r="BB97" i="12"/>
  <c r="BB96" i="12"/>
  <c r="BB101" i="12"/>
  <c r="BB93" i="12"/>
  <c r="BB99" i="12"/>
  <c r="BB92" i="12"/>
  <c r="BB95" i="12"/>
  <c r="BB94" i="12"/>
  <c r="BB89" i="12"/>
  <c r="BB102" i="12"/>
  <c r="BA87" i="18"/>
  <c r="G154" i="13"/>
  <c r="H68" i="13"/>
  <c r="H154" i="13" s="1"/>
  <c r="J68" i="13"/>
  <c r="I62" i="18"/>
  <c r="J8" i="18"/>
  <c r="AA109" i="18"/>
  <c r="AY81" i="18"/>
  <c r="J150" i="15"/>
  <c r="J219" i="15"/>
  <c r="G108" i="18"/>
  <c r="G92" i="18"/>
  <c r="B63" i="22"/>
  <c r="D63" i="22" s="1"/>
  <c r="J111" i="19"/>
  <c r="H135" i="15"/>
  <c r="H134" i="15"/>
  <c r="J5" i="13"/>
  <c r="G66" i="9"/>
  <c r="BH118" i="19"/>
  <c r="AY107" i="19"/>
  <c r="H171" i="15"/>
  <c r="H168" i="15"/>
  <c r="BD135" i="15"/>
  <c r="BF38" i="17"/>
  <c r="BF47" i="17" s="1"/>
  <c r="I94" i="13"/>
  <c r="I96" i="13"/>
  <c r="I95" i="13"/>
  <c r="I89" i="13"/>
  <c r="I101" i="13"/>
  <c r="I99" i="13"/>
  <c r="J3" i="13"/>
  <c r="J101" i="13" s="1"/>
  <c r="I97" i="13"/>
  <c r="I92" i="13"/>
  <c r="J28" i="10"/>
  <c r="J58" i="10" s="1"/>
  <c r="H28" i="10"/>
  <c r="G58" i="10"/>
  <c r="I47" i="10"/>
  <c r="J17" i="10"/>
  <c r="J47" i="10" s="1"/>
  <c r="AN131" i="19"/>
  <c r="BN94" i="19"/>
  <c r="BN131" i="19" s="1"/>
  <c r="AY94" i="19"/>
  <c r="K130" i="19"/>
  <c r="BI93" i="19"/>
  <c r="AV93" i="19"/>
  <c r="J111" i="12"/>
  <c r="BD131" i="13"/>
  <c r="BD137" i="13"/>
  <c r="BD142" i="13"/>
  <c r="BD136" i="13"/>
  <c r="BD133" i="13"/>
  <c r="BD135" i="13"/>
  <c r="BD143" i="13"/>
  <c r="BD138" i="13"/>
  <c r="BF105" i="18"/>
  <c r="W108" i="18"/>
  <c r="AY80" i="18"/>
  <c r="BO80" i="18"/>
  <c r="BO108" i="18" s="1"/>
  <c r="BD106" i="9"/>
  <c r="BD109" i="9"/>
  <c r="BD108" i="9"/>
  <c r="BD107" i="9"/>
  <c r="G138" i="9"/>
  <c r="G140" i="9"/>
  <c r="J60" i="9"/>
  <c r="J40" i="10"/>
  <c r="J38" i="10"/>
  <c r="AY88" i="18"/>
  <c r="AY114" i="18" s="1"/>
  <c r="AY111" i="18"/>
  <c r="AY94" i="18"/>
  <c r="AY98" i="18"/>
  <c r="AY102" i="18"/>
  <c r="AY110" i="18"/>
  <c r="AY101" i="18"/>
  <c r="BC58" i="18"/>
  <c r="BC111" i="18" s="1"/>
  <c r="AY100" i="18"/>
  <c r="AY91" i="18"/>
  <c r="AY92" i="18"/>
  <c r="J107" i="12"/>
  <c r="H60" i="9"/>
  <c r="AV64" i="9"/>
  <c r="J8" i="11"/>
  <c r="H53" i="10"/>
  <c r="H50" i="10"/>
  <c r="AW100" i="18"/>
  <c r="BD134" i="13"/>
  <c r="BD140" i="13"/>
  <c r="H139" i="15"/>
  <c r="H141" i="15"/>
  <c r="H138" i="15"/>
  <c r="H256" i="15"/>
  <c r="H254" i="15"/>
  <c r="AW133" i="19"/>
  <c r="BA96" i="19"/>
  <c r="H22" i="11"/>
  <c r="H60" i="11" s="1"/>
  <c r="G60" i="11"/>
  <c r="J22" i="11"/>
  <c r="J60" i="11" s="1"/>
  <c r="H17" i="11"/>
  <c r="J17" i="11"/>
  <c r="BN104" i="19"/>
  <c r="BN141" i="19" s="1"/>
  <c r="AN141" i="19"/>
  <c r="X141" i="19"/>
  <c r="AY104" i="19"/>
  <c r="BG104" i="19"/>
  <c r="N141" i="19"/>
  <c r="AV104" i="19"/>
  <c r="D141" i="19"/>
  <c r="BA104" i="19"/>
  <c r="AZ94" i="13"/>
  <c r="BB114" i="19"/>
  <c r="AY38" i="17"/>
  <c r="AY47" i="17" s="1"/>
  <c r="BC27" i="17"/>
  <c r="BC38" i="17" s="1"/>
  <c r="BC47" i="17" s="1"/>
  <c r="B272" i="15"/>
  <c r="I146" i="12"/>
  <c r="J60" i="12"/>
  <c r="BG83" i="19"/>
  <c r="AV83" i="19"/>
  <c r="N120" i="19"/>
  <c r="AE112" i="18"/>
  <c r="AY84" i="18"/>
  <c r="BJ84" i="18"/>
  <c r="S112" i="18"/>
  <c r="AX84" i="18"/>
  <c r="BB143" i="19"/>
  <c r="J251" i="15"/>
  <c r="J249" i="15"/>
  <c r="BD123" i="15"/>
  <c r="BF274" i="15"/>
  <c r="BF272" i="15"/>
  <c r="BO132" i="19"/>
  <c r="BD95" i="19"/>
  <c r="BB140" i="19"/>
  <c r="AW88" i="18"/>
  <c r="AW114" i="18" s="1"/>
  <c r="AW89" i="18"/>
  <c r="AW96" i="18"/>
  <c r="AW112" i="18"/>
  <c r="AW91" i="18"/>
  <c r="AW102" i="18"/>
  <c r="AW105" i="18"/>
  <c r="AW108" i="18"/>
  <c r="AW87" i="18"/>
  <c r="AW94" i="18"/>
  <c r="AW110" i="18"/>
  <c r="AW95" i="18"/>
  <c r="AW97" i="18"/>
  <c r="AZ82" i="19"/>
  <c r="AX121" i="19"/>
  <c r="BB84" i="19"/>
  <c r="BB121" i="19" s="1"/>
  <c r="G137" i="9"/>
  <c r="J164" i="15"/>
  <c r="H118" i="9"/>
  <c r="BD76" i="9"/>
  <c r="BD78" i="9"/>
  <c r="BD77" i="9"/>
  <c r="BC273" i="15"/>
  <c r="AW103" i="18"/>
  <c r="BB91" i="12"/>
  <c r="H190" i="15"/>
  <c r="H186" i="15"/>
  <c r="AY63" i="9"/>
  <c r="BC63" i="9" s="1"/>
  <c r="AW122" i="19"/>
  <c r="BA85" i="19"/>
  <c r="H37" i="11"/>
  <c r="G75" i="11"/>
  <c r="AN143" i="19"/>
  <c r="BN106" i="19"/>
  <c r="BN143" i="19" s="1"/>
  <c r="BD109" i="19"/>
  <c r="J221" i="15"/>
  <c r="AW137" i="9"/>
  <c r="BA140" i="9"/>
  <c r="J32" i="13"/>
  <c r="G153" i="12"/>
  <c r="BO97" i="18"/>
  <c r="BD113" i="9"/>
  <c r="BD115" i="9"/>
  <c r="BD47" i="11"/>
  <c r="BD48" i="11"/>
  <c r="BD51" i="11"/>
  <c r="BN145" i="19"/>
  <c r="H241" i="15"/>
  <c r="H244" i="15"/>
  <c r="BN137" i="9"/>
  <c r="BN139" i="9"/>
  <c r="AW90" i="18"/>
  <c r="AW116" i="18" s="1"/>
  <c r="BA89" i="19"/>
  <c r="AW126" i="19"/>
  <c r="BA93" i="19"/>
  <c r="AW130" i="19"/>
  <c r="AZ102" i="19"/>
  <c r="BA65" i="18"/>
  <c r="AW93" i="18"/>
  <c r="AW117" i="18" s="1"/>
  <c r="AZ69" i="18"/>
  <c r="AV97" i="18"/>
  <c r="BA71" i="18"/>
  <c r="AW99" i="18"/>
  <c r="G101" i="13"/>
  <c r="H164" i="15"/>
  <c r="I57" i="10"/>
  <c r="J27" i="10"/>
  <c r="J57" i="10" s="1"/>
  <c r="G143" i="13"/>
  <c r="H57" i="13"/>
  <c r="H24" i="13"/>
  <c r="H110" i="13" s="1"/>
  <c r="J24" i="13"/>
  <c r="J110" i="13" s="1"/>
  <c r="I71" i="11"/>
  <c r="J33" i="11"/>
  <c r="I76" i="11"/>
  <c r="G52" i="11"/>
  <c r="H14" i="11"/>
  <c r="J54" i="12"/>
  <c r="H54" i="12"/>
  <c r="G140" i="12"/>
  <c r="B140" i="9"/>
  <c r="B139" i="9"/>
  <c r="BO64" i="9"/>
  <c r="BO140" i="9" s="1"/>
  <c r="AS140" i="9"/>
  <c r="T66" i="9"/>
  <c r="AX66" i="9" s="1"/>
  <c r="BB66" i="9" s="1"/>
  <c r="AX62" i="9"/>
  <c r="BB62" i="9" s="1"/>
  <c r="AV62" i="9"/>
  <c r="K66" i="9"/>
  <c r="I62" i="9"/>
  <c r="J62" i="9" s="1"/>
  <c r="BI62" i="9"/>
  <c r="AG137" i="9"/>
  <c r="AG139" i="9"/>
  <c r="Y137" i="9"/>
  <c r="Y139" i="9"/>
  <c r="AY60" i="9"/>
  <c r="AX60" i="9"/>
  <c r="Q140" i="9"/>
  <c r="Q137" i="9"/>
  <c r="Q139" i="9"/>
  <c r="F137" i="9"/>
  <c r="F139" i="9"/>
  <c r="L147" i="19"/>
  <c r="AV110" i="19"/>
  <c r="AS145" i="19"/>
  <c r="AY108" i="19"/>
  <c r="AS143" i="19"/>
  <c r="BO106" i="19"/>
  <c r="BO143" i="19" s="1"/>
  <c r="BJ100" i="19"/>
  <c r="BJ137" i="19" s="1"/>
  <c r="AE137" i="19"/>
  <c r="AW99" i="19"/>
  <c r="O136" i="19"/>
  <c r="BF99" i="19"/>
  <c r="BF136" i="19" s="1"/>
  <c r="AN135" i="19"/>
  <c r="BN98" i="19"/>
  <c r="BN135" i="19" s="1"/>
  <c r="AH128" i="19"/>
  <c r="AY91" i="19"/>
  <c r="AR41" i="17"/>
  <c r="BM30" i="17"/>
  <c r="BM41" i="17" s="1"/>
  <c r="AY30" i="17"/>
  <c r="Y198" i="15"/>
  <c r="I60" i="15"/>
  <c r="Y201" i="15"/>
  <c r="BD91" i="9"/>
  <c r="H91" i="9"/>
  <c r="I64" i="9"/>
  <c r="J64" i="9" s="1"/>
  <c r="F138" i="9"/>
  <c r="T138" i="9"/>
  <c r="AS137" i="9"/>
  <c r="B138" i="9"/>
  <c r="J77" i="13"/>
  <c r="AW107" i="19"/>
  <c r="H242" i="15"/>
  <c r="AY111" i="19"/>
  <c r="C137" i="9"/>
  <c r="AW140" i="9"/>
  <c r="BA138" i="9"/>
  <c r="BD112" i="9"/>
  <c r="H227" i="15"/>
  <c r="G135" i="12"/>
  <c r="G144" i="12"/>
  <c r="BD127" i="9"/>
  <c r="BD124" i="9"/>
  <c r="BD139" i="13"/>
  <c r="BD17" i="11"/>
  <c r="BD55" i="11" s="1"/>
  <c r="BD135" i="12"/>
  <c r="BA44" i="11"/>
  <c r="BA42" i="11"/>
  <c r="BA93" i="13"/>
  <c r="BA100" i="13"/>
  <c r="BA89" i="13"/>
  <c r="BA96" i="13"/>
  <c r="BA99" i="13"/>
  <c r="BA102" i="13"/>
  <c r="BA90" i="13"/>
  <c r="BF198" i="15"/>
  <c r="BF199" i="15"/>
  <c r="AZ24" i="17"/>
  <c r="C118" i="18"/>
  <c r="BH61" i="18"/>
  <c r="AR115" i="18"/>
  <c r="AY89" i="19"/>
  <c r="BN128" i="19"/>
  <c r="AY103" i="19"/>
  <c r="BO147" i="19"/>
  <c r="BD194" i="15"/>
  <c r="BD193" i="15"/>
  <c r="BD195" i="15"/>
  <c r="BJ114" i="19"/>
  <c r="BF116" i="19"/>
  <c r="AX120" i="19"/>
  <c r="BB83" i="19"/>
  <c r="BJ86" i="19"/>
  <c r="BJ123" i="19" s="1"/>
  <c r="BJ127" i="19"/>
  <c r="AX131" i="19"/>
  <c r="AW139" i="19"/>
  <c r="BA102" i="19"/>
  <c r="BH274" i="15"/>
  <c r="BH271" i="15"/>
  <c r="BO274" i="15"/>
  <c r="BB77" i="18"/>
  <c r="BB105" i="18" s="1"/>
  <c r="AW109" i="18"/>
  <c r="BF138" i="9"/>
  <c r="BF140" i="9"/>
  <c r="J31" i="17"/>
  <c r="J42" i="17" s="1"/>
  <c r="G42" i="17"/>
  <c r="G133" i="15"/>
  <c r="H6" i="15"/>
  <c r="H133" i="15" s="1"/>
  <c r="I41" i="11"/>
  <c r="I44" i="11"/>
  <c r="I43" i="11"/>
  <c r="J3" i="11"/>
  <c r="G60" i="10"/>
  <c r="J30" i="10"/>
  <c r="G169" i="13"/>
  <c r="H83" i="13"/>
  <c r="H169" i="13" s="1"/>
  <c r="H62" i="13"/>
  <c r="H148" i="13" s="1"/>
  <c r="J62" i="13"/>
  <c r="H30" i="11"/>
  <c r="H68" i="11" s="1"/>
  <c r="G68" i="11"/>
  <c r="I51" i="11"/>
  <c r="I142" i="12"/>
  <c r="BG61" i="9"/>
  <c r="N137" i="9"/>
  <c r="AV61" i="9"/>
  <c r="I61" i="9"/>
  <c r="I141" i="9" s="1"/>
  <c r="H37" i="19"/>
  <c r="H109" i="19" s="1"/>
  <c r="J37" i="19"/>
  <c r="J101" i="19"/>
  <c r="W142" i="19"/>
  <c r="BO105" i="19"/>
  <c r="BO142" i="19" s="1"/>
  <c r="AK137" i="19"/>
  <c r="BL100" i="19"/>
  <c r="BL137" i="19" s="1"/>
  <c r="Y136" i="19"/>
  <c r="AY99" i="19"/>
  <c r="AB134" i="19"/>
  <c r="AY97" i="19"/>
  <c r="BD97" i="19"/>
  <c r="AP132" i="19"/>
  <c r="AY95" i="19"/>
  <c r="AA125" i="19"/>
  <c r="AY88" i="19"/>
  <c r="AE124" i="19"/>
  <c r="BJ87" i="19"/>
  <c r="BJ124" i="19" s="1"/>
  <c r="BG86" i="19"/>
  <c r="BE31" i="17"/>
  <c r="AW31" i="17"/>
  <c r="AX124" i="19"/>
  <c r="AX133" i="19"/>
  <c r="I42" i="10"/>
  <c r="I65" i="10"/>
  <c r="H153" i="13"/>
  <c r="H59" i="12"/>
  <c r="H158" i="12" s="1"/>
  <c r="G154" i="12"/>
  <c r="G148" i="12"/>
  <c r="J59" i="12"/>
  <c r="G158" i="12"/>
  <c r="G152" i="12"/>
  <c r="G155" i="12"/>
  <c r="H41" i="12"/>
  <c r="H127" i="12" s="1"/>
  <c r="G127" i="12"/>
  <c r="AC147" i="19"/>
  <c r="BJ110" i="19"/>
  <c r="BJ147" i="19" s="1"/>
  <c r="AY110" i="19"/>
  <c r="BK87" i="19"/>
  <c r="AQ124" i="19"/>
  <c r="AK123" i="19"/>
  <c r="BL86" i="19"/>
  <c r="BL123" i="19" s="1"/>
  <c r="AC120" i="19"/>
  <c r="BJ83" i="19"/>
  <c r="BJ120" i="19" s="1"/>
  <c r="AY83" i="19"/>
  <c r="I162" i="15"/>
  <c r="I164" i="15"/>
  <c r="I163" i="15"/>
  <c r="BN142" i="19"/>
  <c r="BD141" i="13"/>
  <c r="BD50" i="11"/>
  <c r="BN132" i="19"/>
  <c r="H259" i="15"/>
  <c r="AX126" i="19"/>
  <c r="AV132" i="19"/>
  <c r="AY105" i="18"/>
  <c r="BD150" i="15"/>
  <c r="BD59" i="18"/>
  <c r="BD64" i="18"/>
  <c r="H67" i="10"/>
  <c r="I61" i="11"/>
  <c r="J23" i="11"/>
  <c r="J61" i="11" s="1"/>
  <c r="J47" i="12"/>
  <c r="G133" i="12"/>
  <c r="G92" i="12"/>
  <c r="H6" i="12"/>
  <c r="H92" i="12" s="1"/>
  <c r="J6" i="12"/>
  <c r="E141" i="9"/>
  <c r="BB63" i="9"/>
  <c r="G63" i="9"/>
  <c r="G139" i="9" s="1"/>
  <c r="G231" i="15"/>
  <c r="H87" i="15"/>
  <c r="D140" i="19"/>
  <c r="M114" i="19"/>
  <c r="AV77" i="19"/>
  <c r="BH141" i="12"/>
  <c r="BD55" i="12"/>
  <c r="BD141" i="12" s="1"/>
  <c r="AV135" i="12"/>
  <c r="AZ49" i="12"/>
  <c r="AZ13" i="11"/>
  <c r="AV51" i="11"/>
  <c r="AY273" i="15"/>
  <c r="BD89" i="9"/>
  <c r="AK124" i="19"/>
  <c r="J20" i="19"/>
  <c r="AR141" i="9"/>
  <c r="AO139" i="9"/>
  <c r="E139" i="9"/>
  <c r="K138" i="9"/>
  <c r="I100" i="13"/>
  <c r="H117" i="12"/>
  <c r="H118" i="12"/>
  <c r="G132" i="12"/>
  <c r="G110" i="13"/>
  <c r="AW43" i="17"/>
  <c r="AW48" i="17" s="1"/>
  <c r="AW44" i="17"/>
  <c r="AW49" i="17" s="1"/>
  <c r="BB89" i="19"/>
  <c r="BB126" i="19" s="1"/>
  <c r="AG138" i="9"/>
  <c r="G38" i="17"/>
  <c r="G47" i="17" s="1"/>
  <c r="BF135" i="19"/>
  <c r="BD65" i="18"/>
  <c r="BD66" i="10"/>
  <c r="BD72" i="11"/>
  <c r="BD138" i="12"/>
  <c r="BD139" i="12"/>
  <c r="BD132" i="12"/>
  <c r="BD144" i="12"/>
  <c r="AZ99" i="12"/>
  <c r="AZ91" i="12"/>
  <c r="AZ98" i="12"/>
  <c r="AZ90" i="12"/>
  <c r="AZ97" i="12"/>
  <c r="AZ102" i="12"/>
  <c r="AZ94" i="12"/>
  <c r="G232" i="15"/>
  <c r="BN44" i="17"/>
  <c r="BN49" i="17" s="1"/>
  <c r="AY90" i="18"/>
  <c r="AY116" i="18" s="1"/>
  <c r="BC62" i="18"/>
  <c r="D102" i="18"/>
  <c r="BH77" i="19"/>
  <c r="AY86" i="19"/>
  <c r="AY87" i="19"/>
  <c r="BN125" i="19"/>
  <c r="BN138" i="19"/>
  <c r="AY106" i="19"/>
  <c r="BN148" i="19"/>
  <c r="H144" i="15"/>
  <c r="BO61" i="9"/>
  <c r="BD242" i="15"/>
  <c r="BD241" i="15"/>
  <c r="AV87" i="18"/>
  <c r="AV98" i="18"/>
  <c r="AV92" i="18"/>
  <c r="AV90" i="18"/>
  <c r="AV116" i="18" s="1"/>
  <c r="AZ58" i="18"/>
  <c r="AZ96" i="18" s="1"/>
  <c r="AV61" i="18"/>
  <c r="AZ90" i="19"/>
  <c r="AX128" i="19"/>
  <c r="AX129" i="19"/>
  <c r="AX141" i="19"/>
  <c r="BB104" i="19"/>
  <c r="AX144" i="19"/>
  <c r="BH202" i="15"/>
  <c r="BD66" i="18"/>
  <c r="BO144" i="19"/>
  <c r="BO125" i="19"/>
  <c r="BO129" i="19"/>
  <c r="BO148" i="19"/>
  <c r="BO124" i="19"/>
  <c r="BO130" i="19"/>
  <c r="BO115" i="19"/>
  <c r="BO119" i="19"/>
  <c r="BO128" i="19"/>
  <c r="AV36" i="17"/>
  <c r="AZ31" i="17"/>
  <c r="AV42" i="17"/>
  <c r="AV100" i="18"/>
  <c r="BD73" i="18"/>
  <c r="H67" i="11"/>
  <c r="H65" i="11"/>
  <c r="G49" i="10"/>
  <c r="H19" i="10"/>
  <c r="H8" i="10"/>
  <c r="H38" i="10" s="1"/>
  <c r="G38" i="10"/>
  <c r="I106" i="13"/>
  <c r="J20" i="13"/>
  <c r="J106" i="13" s="1"/>
  <c r="I105" i="13"/>
  <c r="I112" i="13"/>
  <c r="I110" i="13"/>
  <c r="I111" i="13"/>
  <c r="G73" i="11"/>
  <c r="H35" i="11"/>
  <c r="H153" i="12"/>
  <c r="G105" i="12"/>
  <c r="H19" i="12"/>
  <c r="I102" i="12"/>
  <c r="J16" i="12"/>
  <c r="J54" i="15"/>
  <c r="G192" i="15"/>
  <c r="G195" i="15"/>
  <c r="H55" i="19"/>
  <c r="H91" i="19" s="1"/>
  <c r="J55" i="19"/>
  <c r="I107" i="19"/>
  <c r="J35" i="19"/>
  <c r="J104" i="19"/>
  <c r="J15" i="19"/>
  <c r="G87" i="19"/>
  <c r="G77" i="19"/>
  <c r="J5" i="19"/>
  <c r="AY102" i="19"/>
  <c r="AF139" i="19"/>
  <c r="R101" i="18"/>
  <c r="AX73" i="18"/>
  <c r="BB86" i="19"/>
  <c r="AX123" i="19"/>
  <c r="BB66" i="18"/>
  <c r="BB94" i="18" s="1"/>
  <c r="AX94" i="18"/>
  <c r="H150" i="13"/>
  <c r="G97" i="13"/>
  <c r="H11" i="13"/>
  <c r="H97" i="13" s="1"/>
  <c r="G90" i="13"/>
  <c r="J4" i="13"/>
  <c r="H4" i="13"/>
  <c r="H90" i="13" s="1"/>
  <c r="H65" i="12"/>
  <c r="H151" i="12" s="1"/>
  <c r="J65" i="12"/>
  <c r="H45" i="12"/>
  <c r="H138" i="12" s="1"/>
  <c r="G141" i="12"/>
  <c r="G142" i="12"/>
  <c r="G134" i="12"/>
  <c r="J45" i="12"/>
  <c r="J142" i="12" s="1"/>
  <c r="G139" i="12"/>
  <c r="G100" i="12"/>
  <c r="J14" i="12"/>
  <c r="BC31" i="15"/>
  <c r="G31" i="15"/>
  <c r="F163" i="15"/>
  <c r="I139" i="9"/>
  <c r="J11" i="13"/>
  <c r="G145" i="12"/>
  <c r="BD166" i="12"/>
  <c r="AV86" i="19"/>
  <c r="BB61" i="9"/>
  <c r="AX141" i="9"/>
  <c r="W137" i="19"/>
  <c r="AY100" i="19"/>
  <c r="BM54" i="11"/>
  <c r="BD16" i="11"/>
  <c r="BD54" i="11" s="1"/>
  <c r="J95" i="19"/>
  <c r="J13" i="12"/>
  <c r="AO137" i="9"/>
  <c r="H209" i="15"/>
  <c r="H165" i="15"/>
  <c r="AY109" i="19"/>
  <c r="J35" i="15"/>
  <c r="J44" i="12"/>
  <c r="J130" i="12" s="1"/>
  <c r="G229" i="15"/>
  <c r="H14" i="12"/>
  <c r="H100" i="12" s="1"/>
  <c r="AY99" i="18"/>
  <c r="Y140" i="9"/>
  <c r="G149" i="12"/>
  <c r="BD67" i="11"/>
  <c r="BD153" i="12"/>
  <c r="BD99" i="13"/>
  <c r="I165" i="15"/>
  <c r="AY61" i="18"/>
  <c r="AY89" i="18" s="1"/>
  <c r="BB91" i="19"/>
  <c r="BB128" i="19" s="1"/>
  <c r="AY93" i="19"/>
  <c r="BA108" i="19"/>
  <c r="BA145" i="19" s="1"/>
  <c r="BN146" i="19"/>
  <c r="H265" i="15"/>
  <c r="H267" i="15"/>
  <c r="H268" i="15"/>
  <c r="AX36" i="17"/>
  <c r="BB24" i="17"/>
  <c r="BB42" i="17" s="1"/>
  <c r="AX40" i="17"/>
  <c r="AX38" i="17"/>
  <c r="AX47" i="17" s="1"/>
  <c r="BB26" i="17"/>
  <c r="BB37" i="17" s="1"/>
  <c r="AX37" i="17"/>
  <c r="AW118" i="19"/>
  <c r="BF123" i="19"/>
  <c r="BD86" i="19"/>
  <c r="AX137" i="19"/>
  <c r="BB100" i="19"/>
  <c r="BG202" i="15"/>
  <c r="BC98" i="18"/>
  <c r="BB82" i="18"/>
  <c r="BB110" i="18" s="1"/>
  <c r="BB70" i="18"/>
  <c r="BB98" i="18" s="1"/>
  <c r="AX98" i="18"/>
  <c r="BF107" i="18"/>
  <c r="H26" i="11"/>
  <c r="H64" i="11" s="1"/>
  <c r="G57" i="10"/>
  <c r="H25" i="10"/>
  <c r="H60" i="10" s="1"/>
  <c r="G61" i="10"/>
  <c r="G52" i="10"/>
  <c r="H22" i="10"/>
  <c r="H52" i="10" s="1"/>
  <c r="H15" i="10"/>
  <c r="G45" i="10"/>
  <c r="I116" i="13"/>
  <c r="I75" i="11"/>
  <c r="I72" i="11"/>
  <c r="G58" i="11"/>
  <c r="G54" i="11"/>
  <c r="G56" i="11"/>
  <c r="J15" i="11"/>
  <c r="H15" i="11"/>
  <c r="H12" i="11"/>
  <c r="G50" i="11"/>
  <c r="H84" i="12"/>
  <c r="H170" i="12" s="1"/>
  <c r="J84" i="12"/>
  <c r="J170" i="12" s="1"/>
  <c r="G170" i="12"/>
  <c r="H75" i="12"/>
  <c r="H161" i="12" s="1"/>
  <c r="J75" i="12"/>
  <c r="J161" i="12" s="1"/>
  <c r="J70" i="12"/>
  <c r="G156" i="12"/>
  <c r="H70" i="12"/>
  <c r="H30" i="12"/>
  <c r="J30" i="12"/>
  <c r="J116" i="12" s="1"/>
  <c r="G116" i="12"/>
  <c r="G241" i="15"/>
  <c r="G245" i="15"/>
  <c r="J98" i="15"/>
  <c r="J245" i="15" s="1"/>
  <c r="AZ69" i="15"/>
  <c r="AZ206" i="15" s="1"/>
  <c r="C206" i="15"/>
  <c r="J211" i="15"/>
  <c r="J213" i="15"/>
  <c r="AZ126" i="15"/>
  <c r="C273" i="15"/>
  <c r="BL102" i="19"/>
  <c r="BL139" i="19" s="1"/>
  <c r="AK139" i="19"/>
  <c r="S139" i="19"/>
  <c r="AX102" i="19"/>
  <c r="AF138" i="19"/>
  <c r="AY101" i="19"/>
  <c r="F89" i="18"/>
  <c r="F115" i="18" s="1"/>
  <c r="G40" i="17"/>
  <c r="I25" i="17"/>
  <c r="J5" i="17"/>
  <c r="AX122" i="19"/>
  <c r="BB85" i="19"/>
  <c r="AX125" i="19"/>
  <c r="BB88" i="19"/>
  <c r="AV116" i="19"/>
  <c r="H158" i="13"/>
  <c r="H151" i="13"/>
  <c r="H145" i="13"/>
  <c r="J9" i="10"/>
  <c r="G64" i="10"/>
  <c r="G39" i="10"/>
  <c r="H9" i="10"/>
  <c r="G172" i="13"/>
  <c r="H86" i="13"/>
  <c r="H172" i="13" s="1"/>
  <c r="I93" i="13"/>
  <c r="B224" i="15"/>
  <c r="H84" i="15"/>
  <c r="H224" i="15" s="1"/>
  <c r="G108" i="19"/>
  <c r="J72" i="19"/>
  <c r="M122" i="19"/>
  <c r="BH85" i="19"/>
  <c r="BH122" i="19" s="1"/>
  <c r="AV85" i="19"/>
  <c r="BD269" i="15"/>
  <c r="BD267" i="15"/>
  <c r="J37" i="10"/>
  <c r="BN138" i="9"/>
  <c r="BJ274" i="15"/>
  <c r="BJ272" i="15"/>
  <c r="AX130" i="19"/>
  <c r="BB93" i="19"/>
  <c r="BC68" i="18"/>
  <c r="AY96" i="18"/>
  <c r="I49" i="10"/>
  <c r="I66" i="10"/>
  <c r="I153" i="12"/>
  <c r="J67" i="12"/>
  <c r="J153" i="12" s="1"/>
  <c r="I126" i="12"/>
  <c r="J40" i="12"/>
  <c r="J126" i="12" s="1"/>
  <c r="J10" i="12"/>
  <c r="H10" i="12"/>
  <c r="H96" i="12" s="1"/>
  <c r="G96" i="12"/>
  <c r="J42" i="15"/>
  <c r="J178" i="15" s="1"/>
  <c r="I176" i="15"/>
  <c r="AX52" i="11"/>
  <c r="BB14" i="11"/>
  <c r="BB52" i="11" s="1"/>
  <c r="BC60" i="9"/>
  <c r="AD141" i="9"/>
  <c r="J7" i="12"/>
  <c r="AR139" i="9"/>
  <c r="J14" i="11"/>
  <c r="J52" i="11" s="1"/>
  <c r="J26" i="11"/>
  <c r="J64" i="11" s="1"/>
  <c r="J7" i="13"/>
  <c r="J57" i="13"/>
  <c r="J86" i="13"/>
  <c r="G131" i="12"/>
  <c r="J87" i="15"/>
  <c r="G143" i="12"/>
  <c r="AW38" i="17"/>
  <c r="AW47" i="17" s="1"/>
  <c r="BB87" i="19"/>
  <c r="BB124" i="19" s="1"/>
  <c r="Y138" i="9"/>
  <c r="G137" i="12"/>
  <c r="AW141" i="9"/>
  <c r="BA62" i="18"/>
  <c r="BA90" i="18" s="1"/>
  <c r="BA116" i="18" s="1"/>
  <c r="BD144" i="13"/>
  <c r="BD166" i="13"/>
  <c r="I274" i="15"/>
  <c r="I273" i="15"/>
  <c r="BC81" i="19"/>
  <c r="AY82" i="19"/>
  <c r="AZ95" i="19"/>
  <c r="BB96" i="19"/>
  <c r="BB133" i="19" s="1"/>
  <c r="AY105" i="19"/>
  <c r="BD205" i="15"/>
  <c r="BD207" i="15"/>
  <c r="BD208" i="15"/>
  <c r="BD206" i="15"/>
  <c r="BF93" i="18"/>
  <c r="BF98" i="18"/>
  <c r="BF97" i="18"/>
  <c r="BF91" i="18"/>
  <c r="BF108" i="18"/>
  <c r="BF103" i="18"/>
  <c r="BF89" i="18"/>
  <c r="AX138" i="19"/>
  <c r="AX148" i="19"/>
  <c r="AV198" i="15"/>
  <c r="AY93" i="18"/>
  <c r="BB97" i="18"/>
  <c r="AZ100" i="18"/>
  <c r="BC102" i="18"/>
  <c r="AY75" i="18"/>
  <c r="BF106" i="18"/>
  <c r="BA79" i="18"/>
  <c r="AW107" i="18"/>
  <c r="BJ139" i="19"/>
  <c r="BJ118" i="19"/>
  <c r="BJ143" i="19"/>
  <c r="BJ133" i="19"/>
  <c r="BJ130" i="19"/>
  <c r="BJ126" i="19"/>
  <c r="BJ122" i="19"/>
  <c r="G101" i="18"/>
  <c r="H124" i="15"/>
  <c r="G271" i="15"/>
  <c r="G50" i="10"/>
  <c r="J18" i="10"/>
  <c r="I44" i="10"/>
  <c r="I157" i="13"/>
  <c r="J71" i="13"/>
  <c r="H149" i="13"/>
  <c r="J43" i="13"/>
  <c r="G129" i="13"/>
  <c r="H43" i="13"/>
  <c r="H129" i="13" s="1"/>
  <c r="G111" i="13"/>
  <c r="J25" i="13"/>
  <c r="H25" i="13"/>
  <c r="H111" i="13" s="1"/>
  <c r="I52" i="11"/>
  <c r="I169" i="12"/>
  <c r="J83" i="12"/>
  <c r="J169" i="12" s="1"/>
  <c r="H61" i="12"/>
  <c r="G147" i="12"/>
  <c r="I143" i="12"/>
  <c r="J57" i="12"/>
  <c r="H49" i="12"/>
  <c r="J49" i="12"/>
  <c r="AY61" i="9"/>
  <c r="H16" i="15"/>
  <c r="H145" i="15" s="1"/>
  <c r="G145" i="15"/>
  <c r="BA36" i="15"/>
  <c r="D169" i="15"/>
  <c r="G36" i="15"/>
  <c r="E230" i="15"/>
  <c r="BB89" i="15"/>
  <c r="BB230" i="15" s="1"/>
  <c r="G89" i="15"/>
  <c r="G230" i="15" s="1"/>
  <c r="E125" i="15"/>
  <c r="H40" i="15"/>
  <c r="G174" i="15"/>
  <c r="P126" i="19"/>
  <c r="BE89" i="19"/>
  <c r="BD83" i="18"/>
  <c r="BH80" i="18"/>
  <c r="AV80" i="18"/>
  <c r="L108" i="18"/>
  <c r="W107" i="18"/>
  <c r="AY79" i="18"/>
  <c r="C104" i="18"/>
  <c r="AF95" i="18"/>
  <c r="AY67" i="18"/>
  <c r="BI67" i="18"/>
  <c r="BI95" i="18" s="1"/>
  <c r="AV67" i="18"/>
  <c r="H215" i="15"/>
  <c r="H12" i="10"/>
  <c r="G65" i="10"/>
  <c r="G57" i="11"/>
  <c r="G48" i="11"/>
  <c r="G47" i="11"/>
  <c r="AT141" i="9"/>
  <c r="AZ79" i="15"/>
  <c r="C125" i="15"/>
  <c r="R135" i="19"/>
  <c r="BE93" i="19"/>
  <c r="P130" i="19"/>
  <c r="M99" i="18"/>
  <c r="AV71" i="18"/>
  <c r="BH71" i="18"/>
  <c r="BK38" i="17"/>
  <c r="BK47" i="17" s="1"/>
  <c r="BH24" i="17"/>
  <c r="BH43" i="17" s="1"/>
  <c r="BH48" i="17" s="1"/>
  <c r="L38" i="17"/>
  <c r="L47" i="17" s="1"/>
  <c r="L42" i="17"/>
  <c r="L40" i="17"/>
  <c r="L44" i="17"/>
  <c r="L49" i="17" s="1"/>
  <c r="BK61" i="15"/>
  <c r="AQ202" i="15"/>
  <c r="BD123" i="13"/>
  <c r="BO89" i="18"/>
  <c r="BH133" i="19"/>
  <c r="AX142" i="19"/>
  <c r="BN90" i="18"/>
  <c r="BN116" i="18" s="1"/>
  <c r="I148" i="13"/>
  <c r="I146" i="13"/>
  <c r="I117" i="13"/>
  <c r="I125" i="13"/>
  <c r="I127" i="13"/>
  <c r="I129" i="13"/>
  <c r="H14" i="13"/>
  <c r="H100" i="13" s="1"/>
  <c r="G100" i="13"/>
  <c r="I42" i="11"/>
  <c r="G166" i="12"/>
  <c r="H80" i="12"/>
  <c r="H166" i="12" s="1"/>
  <c r="G99" i="12"/>
  <c r="H13" i="12"/>
  <c r="H99" i="12" s="1"/>
  <c r="BA26" i="15"/>
  <c r="D157" i="15"/>
  <c r="AK131" i="19"/>
  <c r="BL94" i="19"/>
  <c r="BL131" i="19" s="1"/>
  <c r="AH120" i="19"/>
  <c r="AH123" i="19"/>
  <c r="AH115" i="19"/>
  <c r="AH137" i="19"/>
  <c r="AH138" i="19"/>
  <c r="AH141" i="19"/>
  <c r="AH117" i="19"/>
  <c r="AH143" i="19"/>
  <c r="AH145" i="19"/>
  <c r="AH147" i="19"/>
  <c r="AH119" i="19"/>
  <c r="AH127" i="19"/>
  <c r="AH144" i="19"/>
  <c r="AH136" i="19"/>
  <c r="AH140" i="19"/>
  <c r="AH142" i="19"/>
  <c r="AH131" i="19"/>
  <c r="AH118" i="19"/>
  <c r="AH126" i="19"/>
  <c r="AH148" i="19"/>
  <c r="AH134" i="19"/>
  <c r="AH135" i="19"/>
  <c r="AH146" i="19"/>
  <c r="Z115" i="19"/>
  <c r="Z120" i="19"/>
  <c r="Z136" i="19"/>
  <c r="Z138" i="19"/>
  <c r="Z139" i="19"/>
  <c r="Z141" i="19"/>
  <c r="Z130" i="19"/>
  <c r="Z143" i="19"/>
  <c r="Z147" i="19"/>
  <c r="Z117" i="19"/>
  <c r="Z122" i="19"/>
  <c r="Z123" i="19"/>
  <c r="Z127" i="19"/>
  <c r="Z144" i="19"/>
  <c r="Z148" i="19"/>
  <c r="Z126" i="19"/>
  <c r="Z140" i="19"/>
  <c r="AY76" i="19"/>
  <c r="AY118" i="19" s="1"/>
  <c r="Z131" i="19"/>
  <c r="R127" i="19"/>
  <c r="R138" i="19"/>
  <c r="R141" i="19"/>
  <c r="R117" i="19"/>
  <c r="R126" i="19"/>
  <c r="R134" i="19"/>
  <c r="R143" i="19"/>
  <c r="R147" i="19"/>
  <c r="R115" i="19"/>
  <c r="R131" i="19"/>
  <c r="R136" i="19"/>
  <c r="R130" i="19"/>
  <c r="R144" i="19"/>
  <c r="R140" i="19"/>
  <c r="R120" i="19"/>
  <c r="BM124" i="15"/>
  <c r="AY124" i="15"/>
  <c r="AZ43" i="11"/>
  <c r="BA93" i="12"/>
  <c r="H238" i="15"/>
  <c r="BI122" i="19"/>
  <c r="BI135" i="19"/>
  <c r="BI143" i="19"/>
  <c r="G43" i="10"/>
  <c r="I41" i="17"/>
  <c r="H27" i="13"/>
  <c r="H113" i="13" s="1"/>
  <c r="H9" i="11"/>
  <c r="I36" i="10"/>
  <c r="H78" i="13"/>
  <c r="H164" i="13" s="1"/>
  <c r="I155" i="13"/>
  <c r="H142" i="13"/>
  <c r="G139" i="13"/>
  <c r="H136" i="13"/>
  <c r="I130" i="13"/>
  <c r="I123" i="13"/>
  <c r="I120" i="13"/>
  <c r="H36" i="11"/>
  <c r="G74" i="11"/>
  <c r="I68" i="11"/>
  <c r="I65" i="11"/>
  <c r="BC84" i="15"/>
  <c r="BC224" i="15" s="1"/>
  <c r="F224" i="15"/>
  <c r="BK110" i="19"/>
  <c r="AQ147" i="19"/>
  <c r="N133" i="19"/>
  <c r="BG96" i="19"/>
  <c r="AV96" i="19"/>
  <c r="Q131" i="19"/>
  <c r="BJ94" i="19"/>
  <c r="L131" i="19"/>
  <c r="AV94" i="19"/>
  <c r="BE63" i="18"/>
  <c r="AJ38" i="17"/>
  <c r="AJ47" i="17" s="1"/>
  <c r="AJ41" i="17"/>
  <c r="V36" i="17"/>
  <c r="V39" i="17"/>
  <c r="AY127" i="15"/>
  <c r="BC127" i="15" s="1"/>
  <c r="BC274" i="15" s="1"/>
  <c r="AZ44" i="11"/>
  <c r="BA95" i="12"/>
  <c r="BC44" i="11"/>
  <c r="BA90" i="12"/>
  <c r="BA92" i="12"/>
  <c r="BA94" i="12"/>
  <c r="BA96" i="12"/>
  <c r="BA98" i="12"/>
  <c r="BA100" i="12"/>
  <c r="H166" i="15"/>
  <c r="I166" i="13"/>
  <c r="I73" i="11"/>
  <c r="G72" i="11"/>
  <c r="G76" i="11"/>
  <c r="H33" i="11"/>
  <c r="H71" i="11" s="1"/>
  <c r="J116" i="15"/>
  <c r="H116" i="15"/>
  <c r="H262" i="15" s="1"/>
  <c r="J48" i="15"/>
  <c r="J183" i="15" s="1"/>
  <c r="H48" i="15"/>
  <c r="H183" i="15" s="1"/>
  <c r="E62" i="15"/>
  <c r="BB21" i="15"/>
  <c r="BB151" i="15" s="1"/>
  <c r="H63" i="19"/>
  <c r="H99" i="19" s="1"/>
  <c r="G99" i="19"/>
  <c r="I102" i="19"/>
  <c r="H17" i="19"/>
  <c r="H89" i="19" s="1"/>
  <c r="G89" i="19"/>
  <c r="O140" i="19"/>
  <c r="AW103" i="19"/>
  <c r="AW140" i="19" s="1"/>
  <c r="AE135" i="19"/>
  <c r="BJ98" i="19"/>
  <c r="BJ135" i="19" s="1"/>
  <c r="AX61" i="15"/>
  <c r="S202" i="15"/>
  <c r="S198" i="15"/>
  <c r="I161" i="13"/>
  <c r="I166" i="12"/>
  <c r="I164" i="12"/>
  <c r="I162" i="12"/>
  <c r="I155" i="12"/>
  <c r="I139" i="12"/>
  <c r="I121" i="12"/>
  <c r="I111" i="12"/>
  <c r="J92" i="15"/>
  <c r="G235" i="15"/>
  <c r="Z146" i="19"/>
  <c r="AQ136" i="19"/>
  <c r="BK99" i="19"/>
  <c r="AQ132" i="19"/>
  <c r="N125" i="19"/>
  <c r="BG88" i="19"/>
  <c r="Z114" i="19"/>
  <c r="AN117" i="19"/>
  <c r="AN124" i="19"/>
  <c r="AN116" i="19"/>
  <c r="AN125" i="19"/>
  <c r="AN128" i="19"/>
  <c r="AN132" i="19"/>
  <c r="AN123" i="19"/>
  <c r="AN136" i="19"/>
  <c r="AN142" i="19"/>
  <c r="AN146" i="19"/>
  <c r="AN115" i="19"/>
  <c r="AN114" i="19"/>
  <c r="AN127" i="19"/>
  <c r="AN130" i="19"/>
  <c r="AN137" i="19"/>
  <c r="AN145" i="19"/>
  <c r="BE76" i="19"/>
  <c r="BE138" i="19" s="1"/>
  <c r="P114" i="19"/>
  <c r="P118" i="19"/>
  <c r="P116" i="19"/>
  <c r="P148" i="19"/>
  <c r="H45" i="18"/>
  <c r="H72" i="18" s="1"/>
  <c r="G72" i="18"/>
  <c r="AG106" i="18"/>
  <c r="Y98" i="18"/>
  <c r="BE126" i="15"/>
  <c r="P275" i="15"/>
  <c r="AY150" i="15"/>
  <c r="BC19" i="15"/>
  <c r="AZ76" i="12"/>
  <c r="AZ162" i="12" s="1"/>
  <c r="AV162" i="12"/>
  <c r="BC59" i="11"/>
  <c r="BC61" i="11"/>
  <c r="AW126" i="13"/>
  <c r="BA40" i="13"/>
  <c r="BA126" i="13" s="1"/>
  <c r="I50" i="11"/>
  <c r="H42" i="19"/>
  <c r="H78" i="19" s="1"/>
  <c r="H115" i="19" s="1"/>
  <c r="BL110" i="19"/>
  <c r="BL147" i="19" s="1"/>
  <c r="AK147" i="19"/>
  <c r="AH132" i="19"/>
  <c r="P128" i="19"/>
  <c r="K128" i="19"/>
  <c r="AH122" i="19"/>
  <c r="BM79" i="19"/>
  <c r="AR116" i="19"/>
  <c r="AP109" i="18"/>
  <c r="AP111" i="18"/>
  <c r="AP100" i="18"/>
  <c r="AP94" i="18"/>
  <c r="AP89" i="18"/>
  <c r="AP97" i="18"/>
  <c r="AP98" i="18"/>
  <c r="AP106" i="18"/>
  <c r="AP87" i="18"/>
  <c r="AP108" i="18"/>
  <c r="BH58" i="18"/>
  <c r="BH95" i="18" s="1"/>
  <c r="L88" i="18"/>
  <c r="L114" i="18" s="1"/>
  <c r="L89" i="18"/>
  <c r="L115" i="18" s="1"/>
  <c r="Y39" i="17"/>
  <c r="Y43" i="17"/>
  <c r="Y48" i="17" s="1"/>
  <c r="Y44" i="17"/>
  <c r="Y49" i="17" s="1"/>
  <c r="AW160" i="13"/>
  <c r="BA74" i="13"/>
  <c r="BA160" i="13" s="1"/>
  <c r="BF159" i="13"/>
  <c r="BF171" i="13"/>
  <c r="BF169" i="13"/>
  <c r="BF163" i="13"/>
  <c r="BF167" i="13"/>
  <c r="BF165" i="13"/>
  <c r="BF161" i="13"/>
  <c r="BB70" i="13"/>
  <c r="AX156" i="13"/>
  <c r="AX144" i="13"/>
  <c r="BB58" i="13"/>
  <c r="BN133" i="13"/>
  <c r="BN141" i="13"/>
  <c r="BN131" i="13"/>
  <c r="BN143" i="13"/>
  <c r="BN138" i="13"/>
  <c r="BN134" i="13"/>
  <c r="BN137" i="13"/>
  <c r="AW130" i="13"/>
  <c r="BA44" i="13"/>
  <c r="BA130" i="13" s="1"/>
  <c r="I40" i="10"/>
  <c r="I58" i="11"/>
  <c r="I154" i="12"/>
  <c r="I147" i="12"/>
  <c r="J117" i="15"/>
  <c r="G265" i="15"/>
  <c r="J12" i="15"/>
  <c r="H12" i="15"/>
  <c r="I91" i="19"/>
  <c r="I128" i="19" s="1"/>
  <c r="R145" i="19"/>
  <c r="Z133" i="19"/>
  <c r="BK92" i="19"/>
  <c r="AR122" i="19"/>
  <c r="BM85" i="19"/>
  <c r="R118" i="19"/>
  <c r="AG110" i="18"/>
  <c r="AG93" i="18"/>
  <c r="AG95" i="18"/>
  <c r="AG87" i="18"/>
  <c r="AG90" i="18"/>
  <c r="AG116" i="18" s="1"/>
  <c r="AG94" i="18"/>
  <c r="AG96" i="18"/>
  <c r="AG104" i="18"/>
  <c r="AG112" i="18"/>
  <c r="AG97" i="18"/>
  <c r="AG98" i="18"/>
  <c r="AG99" i="18"/>
  <c r="AG111" i="18"/>
  <c r="Y100" i="18"/>
  <c r="Y105" i="18"/>
  <c r="Y102" i="18"/>
  <c r="Y91" i="18"/>
  <c r="Y109" i="18"/>
  <c r="Y111" i="18"/>
  <c r="Y93" i="18"/>
  <c r="Y96" i="18"/>
  <c r="BB68" i="15"/>
  <c r="AX209" i="15"/>
  <c r="AX205" i="15"/>
  <c r="AV112" i="12"/>
  <c r="AZ26" i="12"/>
  <c r="I149" i="12"/>
  <c r="I133" i="12"/>
  <c r="I105" i="12"/>
  <c r="G259" i="15"/>
  <c r="J113" i="15"/>
  <c r="G239" i="15"/>
  <c r="F62" i="15"/>
  <c r="R142" i="19"/>
  <c r="BK88" i="19"/>
  <c r="AQ125" i="19"/>
  <c r="Z124" i="19"/>
  <c r="BK76" i="19"/>
  <c r="BK140" i="19" s="1"/>
  <c r="AQ122" i="19"/>
  <c r="AQ123" i="19"/>
  <c r="AQ115" i="19"/>
  <c r="AQ130" i="19"/>
  <c r="AQ146" i="19"/>
  <c r="AQ121" i="19"/>
  <c r="AQ139" i="19"/>
  <c r="AQ145" i="19"/>
  <c r="AQ114" i="19"/>
  <c r="AQ118" i="19"/>
  <c r="AQ119" i="19"/>
  <c r="AQ141" i="19"/>
  <c r="AQ131" i="19"/>
  <c r="AQ135" i="19"/>
  <c r="K120" i="19"/>
  <c r="K137" i="19"/>
  <c r="K114" i="19"/>
  <c r="K122" i="19"/>
  <c r="K135" i="19"/>
  <c r="K146" i="19"/>
  <c r="K123" i="19"/>
  <c r="K131" i="19"/>
  <c r="K141" i="19"/>
  <c r="K142" i="19"/>
  <c r="K143" i="19"/>
  <c r="K144" i="19"/>
  <c r="K140" i="19"/>
  <c r="K115" i="19"/>
  <c r="K147" i="19"/>
  <c r="AN46" i="17"/>
  <c r="P39" i="17"/>
  <c r="P38" i="17"/>
  <c r="P47" i="17" s="1"/>
  <c r="BE24" i="17"/>
  <c r="E40" i="17"/>
  <c r="E44" i="17"/>
  <c r="E49" i="17" s="1"/>
  <c r="E36" i="17"/>
  <c r="BB70" i="12"/>
  <c r="AX156" i="12"/>
  <c r="AY154" i="12"/>
  <c r="BC68" i="12"/>
  <c r="AV134" i="12"/>
  <c r="AZ48" i="12"/>
  <c r="BK105" i="19"/>
  <c r="AQ142" i="19"/>
  <c r="BE99" i="19"/>
  <c r="P136" i="19"/>
  <c r="AK117" i="19"/>
  <c r="BL80" i="19"/>
  <c r="BL117" i="19" s="1"/>
  <c r="AH116" i="19"/>
  <c r="AK115" i="19"/>
  <c r="BL78" i="19"/>
  <c r="AG121" i="19"/>
  <c r="AG143" i="19"/>
  <c r="AG124" i="19"/>
  <c r="AG127" i="19"/>
  <c r="AG131" i="19"/>
  <c r="AG133" i="19"/>
  <c r="AG135" i="19"/>
  <c r="AG140" i="19"/>
  <c r="AG144" i="19"/>
  <c r="AG129" i="19"/>
  <c r="AG118" i="19"/>
  <c r="Y121" i="19"/>
  <c r="Y143" i="19"/>
  <c r="Y123" i="19"/>
  <c r="Y125" i="19"/>
  <c r="Y137" i="19"/>
  <c r="Y140" i="19"/>
  <c r="Y144" i="19"/>
  <c r="Y145" i="19"/>
  <c r="Y128" i="19"/>
  <c r="Y120" i="19"/>
  <c r="Q118" i="19"/>
  <c r="Q121" i="19"/>
  <c r="Q143" i="19"/>
  <c r="Q128" i="19"/>
  <c r="Q132" i="19"/>
  <c r="Q140" i="19"/>
  <c r="Q144" i="19"/>
  <c r="Q137" i="19"/>
  <c r="Q142" i="19"/>
  <c r="E124" i="19"/>
  <c r="E121" i="19"/>
  <c r="E127" i="19"/>
  <c r="E132" i="19"/>
  <c r="E115" i="19"/>
  <c r="E139" i="19"/>
  <c r="E144" i="19"/>
  <c r="E125" i="19"/>
  <c r="E116" i="19"/>
  <c r="E133" i="19"/>
  <c r="B89" i="18"/>
  <c r="B110" i="18"/>
  <c r="B98" i="18"/>
  <c r="B97" i="18"/>
  <c r="B93" i="18"/>
  <c r="B109" i="18"/>
  <c r="B96" i="18"/>
  <c r="B102" i="18"/>
  <c r="B106" i="18"/>
  <c r="B100" i="18"/>
  <c r="Y92" i="18"/>
  <c r="Y117" i="18" s="1"/>
  <c r="AI88" i="18"/>
  <c r="AI114" i="18" s="1"/>
  <c r="AI104" i="18"/>
  <c r="AI102" i="18"/>
  <c r="AI89" i="18"/>
  <c r="AI107" i="18"/>
  <c r="AI99" i="18"/>
  <c r="AI103" i="18"/>
  <c r="AI105" i="18"/>
  <c r="AI109" i="18"/>
  <c r="AI111" i="18"/>
  <c r="AI91" i="18"/>
  <c r="AI98" i="18"/>
  <c r="AI92" i="18"/>
  <c r="AA92" i="18"/>
  <c r="AA117" i="18" s="1"/>
  <c r="AA104" i="18"/>
  <c r="AA110" i="18"/>
  <c r="AA102" i="18"/>
  <c r="AA89" i="18"/>
  <c r="AA97" i="18"/>
  <c r="AA96" i="18"/>
  <c r="S89" i="18"/>
  <c r="S91" i="18"/>
  <c r="S106" i="18"/>
  <c r="S103" i="18"/>
  <c r="S107" i="18"/>
  <c r="S98" i="18"/>
  <c r="S105" i="18"/>
  <c r="S100" i="18"/>
  <c r="S104" i="18"/>
  <c r="M104" i="18"/>
  <c r="M90" i="18"/>
  <c r="M116" i="18" s="1"/>
  <c r="M105" i="18"/>
  <c r="M91" i="18"/>
  <c r="M93" i="18"/>
  <c r="M92" i="18"/>
  <c r="M102" i="18"/>
  <c r="M107" i="18"/>
  <c r="M94" i="18"/>
  <c r="M111" i="18"/>
  <c r="BK43" i="17"/>
  <c r="BK48" i="17" s="1"/>
  <c r="BE30" i="17"/>
  <c r="P41" i="17"/>
  <c r="BK29" i="17"/>
  <c r="BK40" i="17" s="1"/>
  <c r="AQ40" i="17"/>
  <c r="Q46" i="17"/>
  <c r="BL24" i="17"/>
  <c r="BL38" i="17" s="1"/>
  <c r="BL47" i="17" s="1"/>
  <c r="AK38" i="17"/>
  <c r="AK47" i="17" s="1"/>
  <c r="AK36" i="17"/>
  <c r="AK40" i="17"/>
  <c r="W41" i="17"/>
  <c r="W37" i="17"/>
  <c r="W44" i="17"/>
  <c r="W49" i="17" s="1"/>
  <c r="W39" i="17"/>
  <c r="W42" i="17"/>
  <c r="W40" i="17"/>
  <c r="F36" i="17"/>
  <c r="F37" i="17"/>
  <c r="F38" i="17"/>
  <c r="F47" i="17" s="1"/>
  <c r="I125" i="15"/>
  <c r="I272" i="15" s="1"/>
  <c r="I259" i="15"/>
  <c r="J112" i="15"/>
  <c r="I241" i="15"/>
  <c r="J97" i="15"/>
  <c r="I196" i="15"/>
  <c r="AV167" i="12"/>
  <c r="AZ81" i="12"/>
  <c r="BA71" i="12"/>
  <c r="AW157" i="12"/>
  <c r="AX154" i="12"/>
  <c r="BB68" i="12"/>
  <c r="BA124" i="12"/>
  <c r="BA120" i="12"/>
  <c r="BA117" i="12"/>
  <c r="BA121" i="12"/>
  <c r="BA130" i="12"/>
  <c r="BA129" i="12"/>
  <c r="BA126" i="12"/>
  <c r="BA119" i="12"/>
  <c r="AW36" i="10"/>
  <c r="BA6" i="10"/>
  <c r="Y147" i="19"/>
  <c r="R146" i="19"/>
  <c r="AG145" i="19"/>
  <c r="Y142" i="19"/>
  <c r="Y141" i="19"/>
  <c r="E137" i="19"/>
  <c r="E136" i="19"/>
  <c r="AB135" i="19"/>
  <c r="Q135" i="19"/>
  <c r="K134" i="19"/>
  <c r="AQ133" i="19"/>
  <c r="P132" i="19"/>
  <c r="Z129" i="19"/>
  <c r="AG128" i="19"/>
  <c r="AH125" i="19"/>
  <c r="R125" i="19"/>
  <c r="AB123" i="19"/>
  <c r="Y122" i="19"/>
  <c r="N119" i="19"/>
  <c r="Q117" i="19"/>
  <c r="Q115" i="19"/>
  <c r="I70" i="18"/>
  <c r="B111" i="18"/>
  <c r="S108" i="18"/>
  <c r="AI106" i="18"/>
  <c r="AP95" i="18"/>
  <c r="AA94" i="18"/>
  <c r="BG60" i="18"/>
  <c r="BG88" i="18" s="1"/>
  <c r="BG114" i="18" s="1"/>
  <c r="Y87" i="18"/>
  <c r="M87" i="18"/>
  <c r="AU87" i="18"/>
  <c r="AU103" i="18"/>
  <c r="AU104" i="18"/>
  <c r="AU112" i="18"/>
  <c r="AU92" i="18"/>
  <c r="AU91" i="18"/>
  <c r="AU101" i="18"/>
  <c r="AU106" i="18"/>
  <c r="AU93" i="18"/>
  <c r="AU110" i="18"/>
  <c r="AN92" i="18"/>
  <c r="AN93" i="18"/>
  <c r="AN105" i="18"/>
  <c r="AN90" i="18"/>
  <c r="AN116" i="18" s="1"/>
  <c r="AN103" i="18"/>
  <c r="AN87" i="18"/>
  <c r="AN94" i="18"/>
  <c r="AN111" i="18"/>
  <c r="AF93" i="18"/>
  <c r="AF103" i="18"/>
  <c r="AF111" i="18"/>
  <c r="AF94" i="18"/>
  <c r="AF98" i="18"/>
  <c r="AF100" i="18"/>
  <c r="AF112" i="18"/>
  <c r="AF101" i="18"/>
  <c r="AF89" i="18"/>
  <c r="AF91" i="18"/>
  <c r="X87" i="18"/>
  <c r="X91" i="18"/>
  <c r="X103" i="18"/>
  <c r="X98" i="18"/>
  <c r="X105" i="18"/>
  <c r="X106" i="18"/>
  <c r="X94" i="18"/>
  <c r="X107" i="18"/>
  <c r="X100" i="18"/>
  <c r="X104" i="18"/>
  <c r="BM172" i="15"/>
  <c r="BM168" i="15"/>
  <c r="BA172" i="15"/>
  <c r="AX145" i="12"/>
  <c r="BB59" i="12"/>
  <c r="BB153" i="12" s="1"/>
  <c r="AX151" i="12"/>
  <c r="AX147" i="12"/>
  <c r="AX146" i="12"/>
  <c r="AX152" i="12"/>
  <c r="AX155" i="12"/>
  <c r="BG106" i="19"/>
  <c r="N143" i="19"/>
  <c r="K139" i="19"/>
  <c r="AH130" i="19"/>
  <c r="AN129" i="19"/>
  <c r="AG125" i="19"/>
  <c r="Q125" i="19"/>
  <c r="AN122" i="19"/>
  <c r="Y119" i="19"/>
  <c r="Y118" i="19"/>
  <c r="AG115" i="19"/>
  <c r="R114" i="19"/>
  <c r="H78" i="18"/>
  <c r="S94" i="18"/>
  <c r="AA90" i="18"/>
  <c r="AA116" i="18" s="1"/>
  <c r="AP88" i="18"/>
  <c r="AP114" i="18" s="1"/>
  <c r="AJ39" i="17"/>
  <c r="AY235" i="15"/>
  <c r="BC92" i="15"/>
  <c r="K148" i="19"/>
  <c r="BG110" i="19"/>
  <c r="N147" i="19"/>
  <c r="K145" i="19"/>
  <c r="AQ140" i="19"/>
  <c r="Z135" i="19"/>
  <c r="BL96" i="19"/>
  <c r="BL133" i="19" s="1"/>
  <c r="AK133" i="19"/>
  <c r="AK127" i="19"/>
  <c r="BL90" i="19"/>
  <c r="BL127" i="19" s="1"/>
  <c r="AR120" i="19"/>
  <c r="BM76" i="19"/>
  <c r="BM141" i="19" s="1"/>
  <c r="AR114" i="19"/>
  <c r="AR136" i="19"/>
  <c r="AR140" i="19"/>
  <c r="AR126" i="19"/>
  <c r="AR130" i="19"/>
  <c r="AR146" i="19"/>
  <c r="AJ119" i="19"/>
  <c r="AJ118" i="19"/>
  <c r="AJ116" i="19"/>
  <c r="AJ125" i="19"/>
  <c r="AJ128" i="19"/>
  <c r="AJ132" i="19"/>
  <c r="AJ142" i="19"/>
  <c r="AJ146" i="19"/>
  <c r="AJ148" i="19"/>
  <c r="AJ115" i="19"/>
  <c r="AJ121" i="19"/>
  <c r="AB124" i="19"/>
  <c r="AB133" i="19"/>
  <c r="AB129" i="19"/>
  <c r="AB142" i="19"/>
  <c r="AB146" i="19"/>
  <c r="AB148" i="19"/>
  <c r="AB114" i="19"/>
  <c r="AB118" i="19"/>
  <c r="T119" i="19"/>
  <c r="T116" i="19"/>
  <c r="T125" i="19"/>
  <c r="T145" i="19"/>
  <c r="T115" i="19"/>
  <c r="T123" i="19"/>
  <c r="T131" i="19"/>
  <c r="T133" i="19"/>
  <c r="T135" i="19"/>
  <c r="T142" i="19"/>
  <c r="T146" i="19"/>
  <c r="T148" i="19"/>
  <c r="T127" i="19"/>
  <c r="T132" i="19"/>
  <c r="L122" i="19"/>
  <c r="L130" i="19"/>
  <c r="L116" i="19"/>
  <c r="L120" i="19"/>
  <c r="L125" i="19"/>
  <c r="L133" i="19"/>
  <c r="L137" i="19"/>
  <c r="L148" i="19"/>
  <c r="L119" i="19"/>
  <c r="L114" i="19"/>
  <c r="G81" i="18"/>
  <c r="AA105" i="18"/>
  <c r="M101" i="18"/>
  <c r="S96" i="18"/>
  <c r="AI95" i="18"/>
  <c r="BG117" i="18"/>
  <c r="AP91" i="18"/>
  <c r="Y89" i="18"/>
  <c r="S88" i="18"/>
  <c r="S114" i="18" s="1"/>
  <c r="AI87" i="18"/>
  <c r="Y42" i="17"/>
  <c r="F42" i="17"/>
  <c r="AM275" i="15"/>
  <c r="AM271" i="15"/>
  <c r="AB275" i="15"/>
  <c r="AB271" i="15"/>
  <c r="BC95" i="15"/>
  <c r="BC239" i="15" s="1"/>
  <c r="AY239" i="15"/>
  <c r="AV239" i="15"/>
  <c r="AZ93" i="15"/>
  <c r="AZ239" i="15" s="1"/>
  <c r="AV233" i="15"/>
  <c r="AV229" i="15"/>
  <c r="AZ88" i="15"/>
  <c r="AZ233" i="15" s="1"/>
  <c r="AZ196" i="15"/>
  <c r="AZ192" i="15"/>
  <c r="AG147" i="19"/>
  <c r="AQ143" i="19"/>
  <c r="L142" i="19"/>
  <c r="AG136" i="19"/>
  <c r="Z134" i="19"/>
  <c r="P134" i="19"/>
  <c r="R133" i="19"/>
  <c r="AH129" i="19"/>
  <c r="R129" i="19"/>
  <c r="AQ128" i="19"/>
  <c r="AG123" i="19"/>
  <c r="L123" i="19"/>
  <c r="P122" i="19"/>
  <c r="BE85" i="19"/>
  <c r="E122" i="19"/>
  <c r="AR118" i="19"/>
  <c r="AN118" i="19"/>
  <c r="K117" i="19"/>
  <c r="J33" i="18"/>
  <c r="S111" i="18"/>
  <c r="AP110" i="18"/>
  <c r="Y110" i="18"/>
  <c r="AA98" i="18"/>
  <c r="M96" i="18"/>
  <c r="AN95" i="18"/>
  <c r="AP93" i="18"/>
  <c r="Q89" i="18"/>
  <c r="Q115" i="18" s="1"/>
  <c r="AN88" i="18"/>
  <c r="AN114" i="18" s="1"/>
  <c r="AT88" i="18"/>
  <c r="AT114" i="18" s="1"/>
  <c r="AT89" i="18"/>
  <c r="AT91" i="18"/>
  <c r="AT104" i="18"/>
  <c r="AT107" i="18"/>
  <c r="AT102" i="18"/>
  <c r="AT99" i="18"/>
  <c r="AT101" i="18"/>
  <c r="AM107" i="18"/>
  <c r="AM88" i="18"/>
  <c r="AM114" i="18" s="1"/>
  <c r="AM90" i="18"/>
  <c r="AM116" i="18" s="1"/>
  <c r="AM105" i="18"/>
  <c r="AM103" i="18"/>
  <c r="AM91" i="18"/>
  <c r="AM87" i="18"/>
  <c r="AM95" i="18"/>
  <c r="AM106" i="18"/>
  <c r="J20" i="17"/>
  <c r="H31" i="17"/>
  <c r="H42" i="17" s="1"/>
  <c r="AL46" i="17"/>
  <c r="F44" i="17"/>
  <c r="F49" i="17" s="1"/>
  <c r="F43" i="17"/>
  <c r="F48" i="17" s="1"/>
  <c r="W38" i="17"/>
  <c r="W47" i="17" s="1"/>
  <c r="BF245" i="15"/>
  <c r="BF241" i="15"/>
  <c r="AJ122" i="19"/>
  <c r="T120" i="19"/>
  <c r="E120" i="19"/>
  <c r="R119" i="19"/>
  <c r="G82" i="18"/>
  <c r="H55" i="18"/>
  <c r="H82" i="18" s="1"/>
  <c r="I80" i="18"/>
  <c r="B108" i="18"/>
  <c r="X111" i="18"/>
  <c r="X110" i="18"/>
  <c r="AG102" i="18"/>
  <c r="AG101" i="18"/>
  <c r="AU94" i="18"/>
  <c r="Y94" i="18"/>
  <c r="BK62" i="18"/>
  <c r="BK90" i="18" s="1"/>
  <c r="BK116" i="18" s="1"/>
  <c r="AQ90" i="18"/>
  <c r="AQ116" i="18" s="1"/>
  <c r="AQ89" i="18"/>
  <c r="AQ115" i="18" s="1"/>
  <c r="BK61" i="18"/>
  <c r="BK89" i="18" s="1"/>
  <c r="BK115" i="18" s="1"/>
  <c r="Y88" i="18"/>
  <c r="Y114" i="18" s="1"/>
  <c r="K37" i="17"/>
  <c r="BL245" i="15"/>
  <c r="BL241" i="15"/>
  <c r="BC49" i="12"/>
  <c r="AY135" i="12"/>
  <c r="AJ120" i="19"/>
  <c r="Q119" i="19"/>
  <c r="AQ117" i="19"/>
  <c r="BK80" i="19"/>
  <c r="Y116" i="19"/>
  <c r="AH114" i="19"/>
  <c r="J80" i="18"/>
  <c r="B107" i="18"/>
  <c r="M106" i="18"/>
  <c r="AP105" i="18"/>
  <c r="AU100" i="18"/>
  <c r="AP99" i="18"/>
  <c r="AU98" i="18"/>
  <c r="M95" i="18"/>
  <c r="S92" i="18"/>
  <c r="AU89" i="18"/>
  <c r="BK44" i="17"/>
  <c r="BK49" i="17" s="1"/>
  <c r="BK39" i="17"/>
  <c r="BJ269" i="15"/>
  <c r="BJ265" i="15"/>
  <c r="AV265" i="15"/>
  <c r="AZ117" i="15"/>
  <c r="AW259" i="15"/>
  <c r="BA112" i="15"/>
  <c r="AZ235" i="15"/>
  <c r="BG223" i="15"/>
  <c r="BG227" i="15"/>
  <c r="AV223" i="15"/>
  <c r="AZ82" i="15"/>
  <c r="BO160" i="15"/>
  <c r="BO156" i="15"/>
  <c r="BO154" i="15"/>
  <c r="BO150" i="15"/>
  <c r="AW154" i="15"/>
  <c r="AW150" i="15"/>
  <c r="BA20" i="15"/>
  <c r="BD17" i="15"/>
  <c r="AX172" i="12"/>
  <c r="BB86" i="12"/>
  <c r="AV155" i="12"/>
  <c r="AZ69" i="12"/>
  <c r="BM115" i="12"/>
  <c r="BM111" i="12"/>
  <c r="BM103" i="12"/>
  <c r="BM107" i="12"/>
  <c r="BM116" i="12"/>
  <c r="BM108" i="12"/>
  <c r="BM112" i="12"/>
  <c r="BC166" i="15"/>
  <c r="BA27" i="15"/>
  <c r="BA160" i="15" s="1"/>
  <c r="BH164" i="12"/>
  <c r="BH168" i="12"/>
  <c r="BH159" i="12"/>
  <c r="BH160" i="12"/>
  <c r="BC72" i="12"/>
  <c r="AX148" i="12"/>
  <c r="BB62" i="12"/>
  <c r="AW140" i="12"/>
  <c r="BA54" i="12"/>
  <c r="BA140" i="12" s="1"/>
  <c r="BC47" i="12"/>
  <c r="AY133" i="12"/>
  <c r="BD47" i="19"/>
  <c r="H22" i="9"/>
  <c r="H90" i="9" s="1"/>
  <c r="J22" i="9"/>
  <c r="J92" i="9" s="1"/>
  <c r="B61" i="22"/>
  <c r="D61" i="22" s="1"/>
  <c r="L135" i="19"/>
  <c r="AH133" i="19"/>
  <c r="R132" i="19"/>
  <c r="Q130" i="19"/>
  <c r="R128" i="19"/>
  <c r="AQ127" i="19"/>
  <c r="AB126" i="19"/>
  <c r="AR124" i="19"/>
  <c r="BM87" i="19"/>
  <c r="AH124" i="19"/>
  <c r="AG122" i="19"/>
  <c r="R122" i="19"/>
  <c r="Q120" i="19"/>
  <c r="AG119" i="19"/>
  <c r="E118" i="19"/>
  <c r="AB117" i="19"/>
  <c r="E117" i="19"/>
  <c r="Q114" i="19"/>
  <c r="AE117" i="19"/>
  <c r="AE126" i="19"/>
  <c r="W114" i="19"/>
  <c r="W122" i="19"/>
  <c r="B99" i="18"/>
  <c r="AA112" i="18"/>
  <c r="AM110" i="18"/>
  <c r="AN109" i="18"/>
  <c r="AU108" i="18"/>
  <c r="AP102" i="18"/>
  <c r="AP101" i="18"/>
  <c r="AU97" i="18"/>
  <c r="AF97" i="18"/>
  <c r="AT93" i="18"/>
  <c r="AT117" i="18" s="1"/>
  <c r="S93" i="18"/>
  <c r="AG92" i="18"/>
  <c r="AN91" i="18"/>
  <c r="K90" i="18"/>
  <c r="K116" i="18" s="1"/>
  <c r="M88" i="18"/>
  <c r="M114" i="18" s="1"/>
  <c r="I33" i="17"/>
  <c r="W43" i="17"/>
  <c r="W48" i="17" s="1"/>
  <c r="AQ42" i="17"/>
  <c r="BK31" i="17"/>
  <c r="BK42" i="17" s="1"/>
  <c r="V37" i="17"/>
  <c r="L36" i="17"/>
  <c r="AO202" i="15"/>
  <c r="AV235" i="15"/>
  <c r="AW161" i="12"/>
  <c r="BA75" i="12"/>
  <c r="BA161" i="12" s="1"/>
  <c r="BA61" i="12"/>
  <c r="AW147" i="12"/>
  <c r="AZ34" i="12"/>
  <c r="AZ120" i="12" s="1"/>
  <c r="AV120" i="12"/>
  <c r="BC21" i="12"/>
  <c r="BC107" i="12" s="1"/>
  <c r="AY107" i="12"/>
  <c r="AW103" i="12"/>
  <c r="AW112" i="12"/>
  <c r="AW107" i="12"/>
  <c r="AW116" i="12"/>
  <c r="AW105" i="12"/>
  <c r="AW108" i="12"/>
  <c r="BA17" i="12"/>
  <c r="BA107" i="12" s="1"/>
  <c r="AW111" i="12"/>
  <c r="BC29" i="11"/>
  <c r="BC67" i="11" s="1"/>
  <c r="AY67" i="11"/>
  <c r="BJ65" i="11"/>
  <c r="BJ70" i="11"/>
  <c r="BJ68" i="11"/>
  <c r="AX48" i="11"/>
  <c r="BB10" i="11"/>
  <c r="BA29" i="13"/>
  <c r="AW115" i="13"/>
  <c r="AY107" i="13"/>
  <c r="BC21" i="13"/>
  <c r="BC107" i="13" s="1"/>
  <c r="AW104" i="13"/>
  <c r="BA18" i="13"/>
  <c r="BA104" i="13" s="1"/>
  <c r="B148" i="19"/>
  <c r="B144" i="19"/>
  <c r="B140" i="19"/>
  <c r="B136" i="19"/>
  <c r="B132" i="19"/>
  <c r="B128" i="19"/>
  <c r="B124" i="19"/>
  <c r="B120" i="19"/>
  <c r="L145" i="19"/>
  <c r="Q139" i="19"/>
  <c r="K138" i="19"/>
  <c r="Q136" i="19"/>
  <c r="AJ134" i="19"/>
  <c r="AE134" i="19"/>
  <c r="E134" i="19"/>
  <c r="AE132" i="19"/>
  <c r="K129" i="19"/>
  <c r="AR128" i="19"/>
  <c r="AE128" i="19"/>
  <c r="AG126" i="19"/>
  <c r="W124" i="19"/>
  <c r="R124" i="19"/>
  <c r="Q122" i="19"/>
  <c r="AH121" i="19"/>
  <c r="W121" i="19"/>
  <c r="R121" i="19"/>
  <c r="AE120" i="19"/>
  <c r="K119" i="19"/>
  <c r="AE114" i="19"/>
  <c r="N121" i="19"/>
  <c r="BG76" i="19"/>
  <c r="BG129" i="19" s="1"/>
  <c r="G61" i="18"/>
  <c r="AM111" i="18"/>
  <c r="AM109" i="18"/>
  <c r="M109" i="18"/>
  <c r="AT108" i="18"/>
  <c r="Y108" i="18"/>
  <c r="AP107" i="18"/>
  <c r="AF104" i="18"/>
  <c r="AU102" i="18"/>
  <c r="AA100" i="18"/>
  <c r="AM98" i="18"/>
  <c r="M98" i="18"/>
  <c r="AT97" i="18"/>
  <c r="AA95" i="18"/>
  <c r="AI93" i="18"/>
  <c r="X93" i="18"/>
  <c r="AF92" i="18"/>
  <c r="AC102" i="18"/>
  <c r="AC93" i="18"/>
  <c r="AC117" i="18" s="1"/>
  <c r="AC103" i="18"/>
  <c r="AC100" i="18"/>
  <c r="BG41" i="17"/>
  <c r="BH28" i="17"/>
  <c r="L39" i="17"/>
  <c r="K36" i="17"/>
  <c r="I160" i="15"/>
  <c r="I156" i="15"/>
  <c r="AX137" i="12"/>
  <c r="BB51" i="12"/>
  <c r="BB137" i="12" s="1"/>
  <c r="AX107" i="12"/>
  <c r="BB21" i="12"/>
  <c r="AE146" i="19"/>
  <c r="W146" i="19"/>
  <c r="AQ137" i="19"/>
  <c r="T137" i="19"/>
  <c r="N135" i="19"/>
  <c r="AN134" i="19"/>
  <c r="K133" i="19"/>
  <c r="AR132" i="19"/>
  <c r="Z132" i="19"/>
  <c r="Y130" i="19"/>
  <c r="Z128" i="19"/>
  <c r="AB127" i="19"/>
  <c r="W127" i="19"/>
  <c r="K125" i="19"/>
  <c r="AL124" i="19"/>
  <c r="Q124" i="19"/>
  <c r="AB121" i="19"/>
  <c r="P120" i="19"/>
  <c r="Z119" i="19"/>
  <c r="Z118" i="19"/>
  <c r="AL117" i="19"/>
  <c r="AG117" i="19"/>
  <c r="K116" i="19"/>
  <c r="N115" i="19"/>
  <c r="AS125" i="19"/>
  <c r="AS119" i="19"/>
  <c r="AC118" i="19"/>
  <c r="AC117" i="19"/>
  <c r="I60" i="18"/>
  <c r="B103" i="18"/>
  <c r="AC111" i="18"/>
  <c r="AC109" i="18"/>
  <c r="X109" i="18"/>
  <c r="Y107" i="18"/>
  <c r="AC105" i="18"/>
  <c r="AP104" i="18"/>
  <c r="M103" i="18"/>
  <c r="S101" i="18"/>
  <c r="Y99" i="18"/>
  <c r="S99" i="18"/>
  <c r="S97" i="18"/>
  <c r="AU96" i="18"/>
  <c r="AF96" i="18"/>
  <c r="Y90" i="18"/>
  <c r="Y116" i="18" s="1"/>
  <c r="Q90" i="18"/>
  <c r="Q116" i="18" s="1"/>
  <c r="AN89" i="18"/>
  <c r="AU88" i="18"/>
  <c r="AU114" i="18" s="1"/>
  <c r="AG88" i="18"/>
  <c r="AG114" i="18" s="1"/>
  <c r="K42" i="17"/>
  <c r="K40" i="17"/>
  <c r="BK37" i="17"/>
  <c r="E37" i="17"/>
  <c r="BK25" i="17"/>
  <c r="AQ36" i="17"/>
  <c r="Y36" i="17"/>
  <c r="AG202" i="15"/>
  <c r="T202" i="15"/>
  <c r="R275" i="15"/>
  <c r="R271" i="15"/>
  <c r="BN247" i="15"/>
  <c r="BN251" i="15"/>
  <c r="BG251" i="15"/>
  <c r="BG247" i="15"/>
  <c r="BN217" i="15"/>
  <c r="BA211" i="15"/>
  <c r="BD3" i="17"/>
  <c r="BD5" i="20"/>
  <c r="BA67" i="12"/>
  <c r="AW153" i="12"/>
  <c r="BF138" i="12"/>
  <c r="BF134" i="12"/>
  <c r="BF131" i="12"/>
  <c r="BF142" i="12"/>
  <c r="BF137" i="12"/>
  <c r="BF141" i="12"/>
  <c r="BF135" i="12"/>
  <c r="BH73" i="11"/>
  <c r="BH71" i="11"/>
  <c r="BH74" i="11"/>
  <c r="BK47" i="11"/>
  <c r="BK50" i="11"/>
  <c r="BE47" i="11"/>
  <c r="BE48" i="11"/>
  <c r="BE52" i="11"/>
  <c r="AK42" i="17"/>
  <c r="Y41" i="17"/>
  <c r="BG39" i="17"/>
  <c r="Y37" i="17"/>
  <c r="BN63" i="15"/>
  <c r="BD63" i="15" s="1"/>
  <c r="L202" i="15"/>
  <c r="I223" i="15"/>
  <c r="BI269" i="15"/>
  <c r="BI265" i="15"/>
  <c r="AW265" i="15"/>
  <c r="BA117" i="15"/>
  <c r="BB115" i="15"/>
  <c r="BB261" i="15" s="1"/>
  <c r="AX263" i="15"/>
  <c r="BC81" i="12"/>
  <c r="AY167" i="12"/>
  <c r="BH166" i="12"/>
  <c r="AX144" i="12"/>
  <c r="BB58" i="12"/>
  <c r="BB144" i="12" s="1"/>
  <c r="BA127" i="12"/>
  <c r="AX118" i="12"/>
  <c r="BB32" i="12"/>
  <c r="BB118" i="12" s="1"/>
  <c r="BC12" i="11"/>
  <c r="AY50" i="11"/>
  <c r="BF172" i="13"/>
  <c r="BF168" i="13"/>
  <c r="AW128" i="13"/>
  <c r="BA42" i="13"/>
  <c r="BA128" i="13" s="1"/>
  <c r="AX105" i="13"/>
  <c r="BB19" i="13"/>
  <c r="BB105" i="13" s="1"/>
  <c r="BD71" i="19"/>
  <c r="BD29" i="19"/>
  <c r="BH30" i="17"/>
  <c r="L41" i="17"/>
  <c r="F40" i="17"/>
  <c r="AH36" i="17"/>
  <c r="P36" i="17"/>
  <c r="AA40" i="17"/>
  <c r="AA37" i="17"/>
  <c r="U198" i="15"/>
  <c r="AI275" i="15"/>
  <c r="AY241" i="15"/>
  <c r="BA90" i="15"/>
  <c r="AW233" i="15"/>
  <c r="AZ73" i="15"/>
  <c r="AZ215" i="15" s="1"/>
  <c r="AV215" i="15"/>
  <c r="AW180" i="15"/>
  <c r="AW184" i="15"/>
  <c r="BD43" i="15"/>
  <c r="BD177" i="15" s="1"/>
  <c r="BH162" i="12"/>
  <c r="BJ151" i="12"/>
  <c r="BJ149" i="12"/>
  <c r="AX149" i="12"/>
  <c r="BB63" i="12"/>
  <c r="AW145" i="12"/>
  <c r="AW158" i="12"/>
  <c r="BA59" i="12"/>
  <c r="BA156" i="12" s="1"/>
  <c r="AW146" i="12"/>
  <c r="AW150" i="12"/>
  <c r="BF144" i="12"/>
  <c r="AZ25" i="11"/>
  <c r="AZ63" i="11" s="1"/>
  <c r="AV63" i="11"/>
  <c r="AW162" i="13"/>
  <c r="BA76" i="13"/>
  <c r="BA162" i="13" s="1"/>
  <c r="AV105" i="13"/>
  <c r="AZ19" i="13"/>
  <c r="G49" i="22"/>
  <c r="AN121" i="19"/>
  <c r="Z121" i="19"/>
  <c r="U119" i="19"/>
  <c r="AS117" i="19"/>
  <c r="R116" i="19"/>
  <c r="AB115" i="19"/>
  <c r="L115" i="19"/>
  <c r="J9" i="18"/>
  <c r="B104" i="18"/>
  <c r="AI108" i="18"/>
  <c r="X108" i="18"/>
  <c r="M108" i="18"/>
  <c r="AA107" i="18"/>
  <c r="Y106" i="18"/>
  <c r="AU105" i="18"/>
  <c r="AN102" i="18"/>
  <c r="AT96" i="18"/>
  <c r="X92" i="18"/>
  <c r="AA91" i="18"/>
  <c r="AC89" i="18"/>
  <c r="V91" i="18"/>
  <c r="V115" i="18" s="1"/>
  <c r="V107" i="18"/>
  <c r="AU41" i="17"/>
  <c r="AU46" i="17" s="1"/>
  <c r="V41" i="17"/>
  <c r="AU38" i="17"/>
  <c r="AU47" i="17" s="1"/>
  <c r="AA38" i="17"/>
  <c r="AA47" i="17" s="1"/>
  <c r="V38" i="17"/>
  <c r="V47" i="17" s="1"/>
  <c r="AH37" i="17"/>
  <c r="AH46" i="17" s="1"/>
  <c r="BH26" i="17"/>
  <c r="AS202" i="15"/>
  <c r="AB202" i="15"/>
  <c r="AI198" i="15"/>
  <c r="AN275" i="15"/>
  <c r="AN271" i="15"/>
  <c r="AA271" i="15"/>
  <c r="I190" i="15"/>
  <c r="I186" i="15"/>
  <c r="BC263" i="15"/>
  <c r="BC259" i="15"/>
  <c r="BD106" i="15"/>
  <c r="BD250" i="15" s="1"/>
  <c r="BD94" i="15"/>
  <c r="BD236" i="15" s="1"/>
  <c r="BJ235" i="15"/>
  <c r="BD76" i="15"/>
  <c r="BD214" i="15" s="1"/>
  <c r="AY205" i="15"/>
  <c r="BC67" i="15"/>
  <c r="AW162" i="15"/>
  <c r="AW166" i="15"/>
  <c r="BD21" i="15"/>
  <c r="BC12" i="15"/>
  <c r="BC140" i="15" s="1"/>
  <c r="AY142" i="15"/>
  <c r="BM142" i="15"/>
  <c r="BM138" i="15"/>
  <c r="BD4" i="18"/>
  <c r="BA69" i="12"/>
  <c r="AW155" i="12"/>
  <c r="BB150" i="12"/>
  <c r="AZ62" i="12"/>
  <c r="AV148" i="12"/>
  <c r="AZ60" i="12"/>
  <c r="AV146" i="12"/>
  <c r="BJ145" i="12"/>
  <c r="BJ158" i="12"/>
  <c r="BJ154" i="12"/>
  <c r="BJ150" i="12"/>
  <c r="BJ146" i="12"/>
  <c r="BJ155" i="12"/>
  <c r="BF133" i="12"/>
  <c r="BB44" i="12"/>
  <c r="BB130" i="12" s="1"/>
  <c r="AX130" i="12"/>
  <c r="AW123" i="12"/>
  <c r="BA37" i="12"/>
  <c r="BA123" i="12" s="1"/>
  <c r="BM106" i="12"/>
  <c r="BF170" i="13"/>
  <c r="AS126" i="19"/>
  <c r="X126" i="19"/>
  <c r="AM125" i="19"/>
  <c r="Z125" i="19"/>
  <c r="K124" i="19"/>
  <c r="AB120" i="19"/>
  <c r="AC119" i="19"/>
  <c r="AE118" i="19"/>
  <c r="X117" i="19"/>
  <c r="Z116" i="19"/>
  <c r="Y114" i="19"/>
  <c r="AP112" i="18"/>
  <c r="AT111" i="18"/>
  <c r="AI110" i="18"/>
  <c r="S110" i="18"/>
  <c r="AU109" i="18"/>
  <c r="AF107" i="18"/>
  <c r="AM100" i="18"/>
  <c r="AS99" i="18"/>
  <c r="X97" i="18"/>
  <c r="AP96" i="18"/>
  <c r="AP92" i="18"/>
  <c r="AG89" i="18"/>
  <c r="O89" i="18"/>
  <c r="O115" i="18" s="1"/>
  <c r="AC87" i="18"/>
  <c r="I27" i="17"/>
  <c r="I38" i="17" s="1"/>
  <c r="I47" i="17" s="1"/>
  <c r="AR39" i="17"/>
  <c r="AA43" i="17"/>
  <c r="AA48" i="17" s="1"/>
  <c r="AC37" i="17"/>
  <c r="AC46" i="17" s="1"/>
  <c r="O37" i="17"/>
  <c r="O46" i="17" s="1"/>
  <c r="AP202" i="15"/>
  <c r="AJ202" i="15"/>
  <c r="O202" i="15"/>
  <c r="AB198" i="15"/>
  <c r="I253" i="15"/>
  <c r="BI253" i="15"/>
  <c r="BL247" i="15"/>
  <c r="BL251" i="15"/>
  <c r="BB241" i="15"/>
  <c r="BC88" i="15"/>
  <c r="BC233" i="15" s="1"/>
  <c r="AX229" i="15"/>
  <c r="BA217" i="15"/>
  <c r="BD74" i="15"/>
  <c r="BD212" i="15" s="1"/>
  <c r="BA196" i="15"/>
  <c r="BD51" i="15"/>
  <c r="BD187" i="15" s="1"/>
  <c r="AW178" i="15"/>
  <c r="BA174" i="15"/>
  <c r="BA34" i="15"/>
  <c r="BD33" i="15"/>
  <c r="BD165" i="15" s="1"/>
  <c r="BG144" i="15"/>
  <c r="BA142" i="15"/>
  <c r="BN7" i="20"/>
  <c r="AX7" i="20"/>
  <c r="AV171" i="12"/>
  <c r="AZ85" i="12"/>
  <c r="BH161" i="12"/>
  <c r="AZ161" i="12"/>
  <c r="BB157" i="12"/>
  <c r="BJ156" i="12"/>
  <c r="AY151" i="12"/>
  <c r="AY147" i="12"/>
  <c r="BN146" i="12"/>
  <c r="BN153" i="12"/>
  <c r="BN158" i="12"/>
  <c r="BN154" i="12"/>
  <c r="BC59" i="12"/>
  <c r="BC151" i="12" s="1"/>
  <c r="AV140" i="12"/>
  <c r="BE131" i="12"/>
  <c r="BE133" i="12"/>
  <c r="BE137" i="12"/>
  <c r="BE141" i="12"/>
  <c r="BE144" i="12"/>
  <c r="AW128" i="12"/>
  <c r="BA42" i="12"/>
  <c r="BA128" i="12" s="1"/>
  <c r="AV124" i="12"/>
  <c r="AZ38" i="12"/>
  <c r="AW117" i="12"/>
  <c r="AW130" i="12"/>
  <c r="AW126" i="12"/>
  <c r="AW120" i="12"/>
  <c r="AW121" i="12"/>
  <c r="AW124" i="12"/>
  <c r="AW127" i="12"/>
  <c r="AW129" i="12"/>
  <c r="AW106" i="12"/>
  <c r="BA20" i="12"/>
  <c r="AV115" i="12"/>
  <c r="AZ17" i="12"/>
  <c r="AZ106" i="12" s="1"/>
  <c r="AV103" i="12"/>
  <c r="AV106" i="12"/>
  <c r="AV107" i="12"/>
  <c r="BD12" i="12"/>
  <c r="BO67" i="11"/>
  <c r="BE150" i="13"/>
  <c r="BK124" i="13"/>
  <c r="BD15" i="19"/>
  <c r="BD20" i="18"/>
  <c r="H47" i="9"/>
  <c r="H120" i="9" s="1"/>
  <c r="J47" i="9"/>
  <c r="AV131" i="12"/>
  <c r="AV141" i="12"/>
  <c r="AZ45" i="12"/>
  <c r="AZ144" i="12" s="1"/>
  <c r="AV136" i="12"/>
  <c r="AY126" i="12"/>
  <c r="BC40" i="12"/>
  <c r="BC126" i="12" s="1"/>
  <c r="BA39" i="12"/>
  <c r="BA125" i="12" s="1"/>
  <c r="AW125" i="12"/>
  <c r="BM117" i="12"/>
  <c r="BM123" i="12"/>
  <c r="BM119" i="12"/>
  <c r="BM122" i="12"/>
  <c r="BM118" i="12"/>
  <c r="BM129" i="12"/>
  <c r="BH122" i="12"/>
  <c r="BH118" i="12"/>
  <c r="BH123" i="12"/>
  <c r="BH125" i="12"/>
  <c r="BH127" i="12"/>
  <c r="BH119" i="12"/>
  <c r="BM113" i="12"/>
  <c r="BG64" i="11"/>
  <c r="BG60" i="11"/>
  <c r="BG59" i="11"/>
  <c r="BG63" i="11"/>
  <c r="AV49" i="11"/>
  <c r="AZ11" i="11"/>
  <c r="AZ9" i="11"/>
  <c r="AV52" i="11"/>
  <c r="AV47" i="11"/>
  <c r="AV48" i="11"/>
  <c r="AV170" i="13"/>
  <c r="AZ84" i="13"/>
  <c r="BA80" i="13"/>
  <c r="BA166" i="13" s="1"/>
  <c r="AW166" i="13"/>
  <c r="BF162" i="13"/>
  <c r="BC58" i="13"/>
  <c r="AY144" i="13"/>
  <c r="BK117" i="13"/>
  <c r="BK122" i="13"/>
  <c r="BK119" i="13"/>
  <c r="BK130" i="13"/>
  <c r="BK123" i="13"/>
  <c r="BK128" i="13"/>
  <c r="BK126" i="13"/>
  <c r="BD31" i="19"/>
  <c r="BD40" i="18"/>
  <c r="BK38" i="10"/>
  <c r="BK35" i="10"/>
  <c r="AJ126" i="19"/>
  <c r="E126" i="19"/>
  <c r="C125" i="19"/>
  <c r="U122" i="19"/>
  <c r="K121" i="19"/>
  <c r="AN120" i="19"/>
  <c r="AJ117" i="19"/>
  <c r="AQ116" i="19"/>
  <c r="AL116" i="19"/>
  <c r="C116" i="19"/>
  <c r="AE115" i="19"/>
  <c r="AS114" i="19"/>
  <c r="J39" i="18"/>
  <c r="B95" i="18"/>
  <c r="S109" i="18"/>
  <c r="AM108" i="18"/>
  <c r="AC108" i="18"/>
  <c r="AU107" i="18"/>
  <c r="AF106" i="18"/>
  <c r="AG105" i="18"/>
  <c r="AA101" i="18"/>
  <c r="AT100" i="18"/>
  <c r="AG100" i="18"/>
  <c r="X96" i="18"/>
  <c r="S95" i="18"/>
  <c r="AM94" i="18"/>
  <c r="AU90" i="18"/>
  <c r="AU116" i="18" s="1"/>
  <c r="AF88" i="18"/>
  <c r="AF114" i="18" s="1"/>
  <c r="N39" i="17"/>
  <c r="AJ37" i="17"/>
  <c r="AJ36" i="17"/>
  <c r="X36" i="17"/>
  <c r="I7" i="20"/>
  <c r="R202" i="15"/>
  <c r="AN198" i="15"/>
  <c r="L198" i="15"/>
  <c r="AJ275" i="15"/>
  <c r="I269" i="15"/>
  <c r="BL269" i="15"/>
  <c r="BI251" i="15"/>
  <c r="BN245" i="15"/>
  <c r="BB75" i="15"/>
  <c r="BB213" i="15" s="1"/>
  <c r="AX215" i="15"/>
  <c r="AY211" i="15"/>
  <c r="BC73" i="15"/>
  <c r="AW205" i="15"/>
  <c r="BC196" i="15"/>
  <c r="BD53" i="15"/>
  <c r="BD189" i="15" s="1"/>
  <c r="BO180" i="15"/>
  <c r="BG166" i="15"/>
  <c r="AY156" i="15"/>
  <c r="BC138" i="15"/>
  <c r="BA132" i="15"/>
  <c r="AW172" i="12"/>
  <c r="BA86" i="12"/>
  <c r="BA172" i="12" s="1"/>
  <c r="BN159" i="12"/>
  <c r="BN162" i="12"/>
  <c r="BN167" i="12"/>
  <c r="BI159" i="12"/>
  <c r="BI161" i="12"/>
  <c r="BI160" i="12"/>
  <c r="BI164" i="12"/>
  <c r="BC71" i="12"/>
  <c r="AY157" i="12"/>
  <c r="AX150" i="12"/>
  <c r="AY145" i="12"/>
  <c r="BB48" i="12"/>
  <c r="BB134" i="12" s="1"/>
  <c r="AX134" i="12"/>
  <c r="BC43" i="12"/>
  <c r="BC129" i="12" s="1"/>
  <c r="AY129" i="12"/>
  <c r="BB18" i="12"/>
  <c r="AX104" i="12"/>
  <c r="BE67" i="11"/>
  <c r="BE68" i="11"/>
  <c r="AX64" i="11"/>
  <c r="AX60" i="11"/>
  <c r="BB21" i="11"/>
  <c r="BB62" i="11" s="1"/>
  <c r="AX61" i="11"/>
  <c r="AX59" i="11"/>
  <c r="AY58" i="11"/>
  <c r="BC20" i="11"/>
  <c r="AY172" i="13"/>
  <c r="BC86" i="13"/>
  <c r="BC172" i="13" s="1"/>
  <c r="BC66" i="13"/>
  <c r="BC152" i="13" s="1"/>
  <c r="AY152" i="13"/>
  <c r="BE152" i="13"/>
  <c r="BE148" i="13"/>
  <c r="BE153" i="13"/>
  <c r="BE156" i="13"/>
  <c r="BE145" i="13"/>
  <c r="AV139" i="13"/>
  <c r="AZ53" i="13"/>
  <c r="AZ139" i="13" s="1"/>
  <c r="BB41" i="13"/>
  <c r="AX127" i="13"/>
  <c r="J3" i="20"/>
  <c r="J7" i="20" s="1"/>
  <c r="I178" i="15"/>
  <c r="BD116" i="15"/>
  <c r="AZ113" i="15"/>
  <c r="AZ263" i="15" s="1"/>
  <c r="AV263" i="15"/>
  <c r="BH247" i="15"/>
  <c r="BH251" i="15"/>
  <c r="BB102" i="15"/>
  <c r="AX247" i="15"/>
  <c r="BD100" i="15"/>
  <c r="BA97" i="15"/>
  <c r="AW241" i="15"/>
  <c r="AX233" i="15"/>
  <c r="BB88" i="15"/>
  <c r="BB233" i="15" s="1"/>
  <c r="AV217" i="15"/>
  <c r="AZ77" i="15"/>
  <c r="BC49" i="15"/>
  <c r="AY186" i="15"/>
  <c r="BD47" i="15"/>
  <c r="BD11" i="15"/>
  <c r="AV172" i="12"/>
  <c r="AZ86" i="12"/>
  <c r="AZ172" i="12" s="1"/>
  <c r="BH163" i="12"/>
  <c r="BM159" i="12"/>
  <c r="BM169" i="12"/>
  <c r="BM165" i="12"/>
  <c r="BM170" i="12"/>
  <c r="AY140" i="12"/>
  <c r="BC45" i="12"/>
  <c r="BC142" i="12" s="1"/>
  <c r="AY136" i="12"/>
  <c r="AY131" i="12"/>
  <c r="AY141" i="12"/>
  <c r="AY137" i="12"/>
  <c r="AY144" i="12"/>
  <c r="BB34" i="12"/>
  <c r="BB120" i="12" s="1"/>
  <c r="AX120" i="12"/>
  <c r="BM110" i="12"/>
  <c r="AV109" i="12"/>
  <c r="AZ23" i="12"/>
  <c r="BF71" i="11"/>
  <c r="BF74" i="11"/>
  <c r="AY68" i="11"/>
  <c r="BC30" i="11"/>
  <c r="BC68" i="11" s="1"/>
  <c r="AZ63" i="13"/>
  <c r="AZ149" i="13" s="1"/>
  <c r="AY146" i="13"/>
  <c r="BC60" i="13"/>
  <c r="BC146" i="13" s="1"/>
  <c r="AX137" i="13"/>
  <c r="BB51" i="13"/>
  <c r="BA48" i="13"/>
  <c r="BA134" i="13" s="1"/>
  <c r="AW134" i="13"/>
  <c r="AZ31" i="13"/>
  <c r="AV117" i="13"/>
  <c r="AV124" i="13"/>
  <c r="AV126" i="13"/>
  <c r="AV129" i="13"/>
  <c r="AV122" i="13"/>
  <c r="AV130" i="13"/>
  <c r="BD41" i="19"/>
  <c r="BN265" i="15"/>
  <c r="BI247" i="15"/>
  <c r="BD90" i="15"/>
  <c r="BB82" i="15"/>
  <c r="AX223" i="15"/>
  <c r="BB211" i="15"/>
  <c r="BM192" i="15"/>
  <c r="AY184" i="15"/>
  <c r="AY180" i="15"/>
  <c r="BC34" i="15"/>
  <c r="AY168" i="15"/>
  <c r="BI166" i="15"/>
  <c r="BI162" i="15"/>
  <c r="BI167" i="12"/>
  <c r="BL168" i="12"/>
  <c r="BL164" i="12"/>
  <c r="BL160" i="12"/>
  <c r="AV159" i="12"/>
  <c r="AV160" i="12"/>
  <c r="BB72" i="12"/>
  <c r="BB158" i="12" s="1"/>
  <c r="AX158" i="12"/>
  <c r="AW148" i="12"/>
  <c r="BA62" i="12"/>
  <c r="BE139" i="12"/>
  <c r="BN142" i="12"/>
  <c r="BN131" i="12"/>
  <c r="AY116" i="12"/>
  <c r="BC30" i="12"/>
  <c r="BC116" i="12" s="1"/>
  <c r="AX114" i="12"/>
  <c r="BB28" i="12"/>
  <c r="BB114" i="12" s="1"/>
  <c r="AW110" i="12"/>
  <c r="BA24" i="12"/>
  <c r="AX108" i="12"/>
  <c r="BB22" i="12"/>
  <c r="BB108" i="12" s="1"/>
  <c r="BF112" i="12"/>
  <c r="BF108" i="12"/>
  <c r="BF109" i="12"/>
  <c r="BF113" i="12"/>
  <c r="BF115" i="12"/>
  <c r="BH76" i="11"/>
  <c r="BF75" i="11"/>
  <c r="BN71" i="11"/>
  <c r="BN75" i="11"/>
  <c r="BN76" i="11"/>
  <c r="AY53" i="11"/>
  <c r="BC15" i="11"/>
  <c r="BC57" i="11" s="1"/>
  <c r="AY55" i="11"/>
  <c r="BB13" i="11"/>
  <c r="BB51" i="11" s="1"/>
  <c r="AX51" i="11"/>
  <c r="BK49" i="11"/>
  <c r="AW48" i="11"/>
  <c r="BA10" i="11"/>
  <c r="BA48" i="11" s="1"/>
  <c r="AX172" i="13"/>
  <c r="BB86" i="13"/>
  <c r="BB172" i="13" s="1"/>
  <c r="AW171" i="13"/>
  <c r="BA85" i="13"/>
  <c r="BA171" i="13" s="1"/>
  <c r="AX165" i="13"/>
  <c r="BB79" i="13"/>
  <c r="BC71" i="13"/>
  <c r="BC157" i="13" s="1"/>
  <c r="AY157" i="13"/>
  <c r="BC62" i="13"/>
  <c r="BC148" i="13" s="1"/>
  <c r="AY148" i="13"/>
  <c r="BI152" i="13"/>
  <c r="BI156" i="13"/>
  <c r="BC147" i="13"/>
  <c r="BC155" i="13"/>
  <c r="BN139" i="13"/>
  <c r="AZ131" i="13"/>
  <c r="AZ132" i="13"/>
  <c r="AZ140" i="13"/>
  <c r="AV127" i="13"/>
  <c r="AX124" i="13"/>
  <c r="BB38" i="13"/>
  <c r="BK121" i="13"/>
  <c r="BD37" i="19"/>
  <c r="BD6" i="19"/>
  <c r="BD42" i="18"/>
  <c r="AY36" i="10"/>
  <c r="AY35" i="10"/>
  <c r="AY38" i="10"/>
  <c r="AY37" i="10"/>
  <c r="BC4" i="10"/>
  <c r="BC38" i="10" s="1"/>
  <c r="H10" i="9"/>
  <c r="H80" i="9" s="1"/>
  <c r="J10" i="9"/>
  <c r="T198" i="15"/>
  <c r="AY125" i="15"/>
  <c r="M271" i="15"/>
  <c r="I192" i="15"/>
  <c r="AY259" i="15"/>
  <c r="AY263" i="15"/>
  <c r="AY247" i="15"/>
  <c r="BG241" i="15"/>
  <c r="AX241" i="15"/>
  <c r="BL217" i="15"/>
  <c r="AW215" i="15"/>
  <c r="AV209" i="15"/>
  <c r="AZ68" i="15"/>
  <c r="AZ209" i="15" s="1"/>
  <c r="BD66" i="15"/>
  <c r="BL192" i="15"/>
  <c r="BM190" i="15"/>
  <c r="BA50" i="15"/>
  <c r="BA190" i="15" s="1"/>
  <c r="AW190" i="15"/>
  <c r="BD41" i="15"/>
  <c r="BD175" i="15" s="1"/>
  <c r="BD37" i="15"/>
  <c r="BD172" i="15" s="1"/>
  <c r="BM160" i="15"/>
  <c r="BA24" i="15"/>
  <c r="AW156" i="15"/>
  <c r="BI142" i="15"/>
  <c r="BA9" i="15"/>
  <c r="AW138" i="15"/>
  <c r="BI171" i="12"/>
  <c r="BH167" i="12"/>
  <c r="BN164" i="12"/>
  <c r="BL163" i="12"/>
  <c r="AY155" i="12"/>
  <c r="AY142" i="12"/>
  <c r="BI141" i="12"/>
  <c r="BI139" i="12"/>
  <c r="AV138" i="12"/>
  <c r="AZ52" i="12"/>
  <c r="BL134" i="12"/>
  <c r="BN133" i="12"/>
  <c r="BI133" i="12"/>
  <c r="BH131" i="12"/>
  <c r="BH144" i="12"/>
  <c r="BH136" i="12"/>
  <c r="BM124" i="12"/>
  <c r="AW114" i="12"/>
  <c r="BA28" i="12"/>
  <c r="BA114" i="12" s="1"/>
  <c r="AW113" i="12"/>
  <c r="BA27" i="12"/>
  <c r="AW109" i="12"/>
  <c r="AZ18" i="12"/>
  <c r="AV104" i="12"/>
  <c r="BD10" i="12"/>
  <c r="AV68" i="11"/>
  <c r="AZ30" i="11"/>
  <c r="AY63" i="11"/>
  <c r="BC25" i="11"/>
  <c r="BC63" i="11" s="1"/>
  <c r="AW61" i="11"/>
  <c r="BA23" i="11"/>
  <c r="BE60" i="11"/>
  <c r="AV60" i="11"/>
  <c r="AZ22" i="11"/>
  <c r="AZ60" i="11" s="1"/>
  <c r="AY52" i="11"/>
  <c r="BC14" i="11"/>
  <c r="BF47" i="11"/>
  <c r="BF48" i="11"/>
  <c r="BC75" i="13"/>
  <c r="BC161" i="13" s="1"/>
  <c r="AY161" i="13"/>
  <c r="BM159" i="13"/>
  <c r="BM160" i="13"/>
  <c r="BM161" i="13"/>
  <c r="BM164" i="13"/>
  <c r="BM166" i="13"/>
  <c r="BM172" i="13"/>
  <c r="BM162" i="13"/>
  <c r="BI158" i="13"/>
  <c r="BC156" i="13"/>
  <c r="AX148" i="13"/>
  <c r="BB62" i="13"/>
  <c r="BN142" i="13"/>
  <c r="AY140" i="13"/>
  <c r="BC54" i="13"/>
  <c r="AY138" i="13"/>
  <c r="BC52" i="13"/>
  <c r="BN135" i="13"/>
  <c r="AW124" i="13"/>
  <c r="BA38" i="13"/>
  <c r="BA124" i="13" s="1"/>
  <c r="BA103" i="13"/>
  <c r="BA109" i="13"/>
  <c r="BD51" i="19"/>
  <c r="BD4" i="17"/>
  <c r="AW50" i="10"/>
  <c r="BA20" i="10"/>
  <c r="BD3" i="15"/>
  <c r="BL265" i="15"/>
  <c r="AW263" i="15"/>
  <c r="AV259" i="15"/>
  <c r="BC107" i="15"/>
  <c r="BA102" i="15"/>
  <c r="AW247" i="15"/>
  <c r="BO245" i="15"/>
  <c r="BB93" i="15"/>
  <c r="AX235" i="15"/>
  <c r="BC180" i="15"/>
  <c r="BG172" i="15"/>
  <c r="BK144" i="15"/>
  <c r="BK148" i="15"/>
  <c r="BM171" i="12"/>
  <c r="BI162" i="12"/>
  <c r="BM160" i="12"/>
  <c r="BF170" i="12"/>
  <c r="BF166" i="12"/>
  <c r="AY159" i="12"/>
  <c r="AY172" i="12"/>
  <c r="AY168" i="12"/>
  <c r="AX153" i="12"/>
  <c r="AY149" i="12"/>
  <c r="BN144" i="12"/>
  <c r="AW144" i="12"/>
  <c r="BA58" i="12"/>
  <c r="BA144" i="12" s="1"/>
  <c r="BE142" i="12"/>
  <c r="BB55" i="12"/>
  <c r="BB141" i="12" s="1"/>
  <c r="BF140" i="12"/>
  <c r="BN137" i="12"/>
  <c r="BI137" i="12"/>
  <c r="AZ136" i="12"/>
  <c r="BI135" i="12"/>
  <c r="BA133" i="12"/>
  <c r="AW132" i="12"/>
  <c r="BA46" i="12"/>
  <c r="BA132" i="12" s="1"/>
  <c r="BL136" i="12"/>
  <c r="BL132" i="12"/>
  <c r="BL139" i="12"/>
  <c r="BC41" i="12"/>
  <c r="BC127" i="12" s="1"/>
  <c r="AW122" i="12"/>
  <c r="BA36" i="12"/>
  <c r="BA122" i="12" s="1"/>
  <c r="BM120" i="12"/>
  <c r="BC117" i="12"/>
  <c r="BC122" i="12"/>
  <c r="BC128" i="12"/>
  <c r="BC118" i="12"/>
  <c r="BF116" i="12"/>
  <c r="AW115" i="12"/>
  <c r="AX111" i="12"/>
  <c r="BB25" i="12"/>
  <c r="BH72" i="11"/>
  <c r="BG71" i="11"/>
  <c r="BG75" i="11"/>
  <c r="BE69" i="11"/>
  <c r="BO66" i="11"/>
  <c r="BE61" i="11"/>
  <c r="BE62" i="11"/>
  <c r="BK51" i="11"/>
  <c r="BB74" i="13"/>
  <c r="AX160" i="13"/>
  <c r="BI150" i="13"/>
  <c r="AZ145" i="13"/>
  <c r="AZ156" i="13"/>
  <c r="AZ152" i="13"/>
  <c r="AZ148" i="13"/>
  <c r="AX141" i="13"/>
  <c r="BB55" i="13"/>
  <c r="BA52" i="13"/>
  <c r="BA138" i="13" s="1"/>
  <c r="AW138" i="13"/>
  <c r="BG103" i="13"/>
  <c r="BG111" i="13"/>
  <c r="BG115" i="13"/>
  <c r="BG113" i="13"/>
  <c r="H32" i="9"/>
  <c r="J32" i="9"/>
  <c r="B66" i="22"/>
  <c r="D66" i="22" s="1"/>
  <c r="AV163" i="12"/>
  <c r="BN161" i="12"/>
  <c r="AY150" i="12"/>
  <c r="BC64" i="12"/>
  <c r="AW149" i="12"/>
  <c r="BJ144" i="12"/>
  <c r="BL142" i="12"/>
  <c r="BI140" i="12"/>
  <c r="AV139" i="12"/>
  <c r="AZ53" i="12"/>
  <c r="BH129" i="12"/>
  <c r="AY124" i="12"/>
  <c r="BC38" i="12"/>
  <c r="BC124" i="12" s="1"/>
  <c r="AY123" i="12"/>
  <c r="BC37" i="12"/>
  <c r="BC123" i="12" s="1"/>
  <c r="BC121" i="12"/>
  <c r="AZ119" i="12"/>
  <c r="AV113" i="12"/>
  <c r="AZ27" i="12"/>
  <c r="BC23" i="12"/>
  <c r="BC109" i="12" s="1"/>
  <c r="AY109" i="12"/>
  <c r="BI108" i="12"/>
  <c r="AV108" i="12"/>
  <c r="AV105" i="12"/>
  <c r="AW75" i="11"/>
  <c r="BF73" i="11"/>
  <c r="BB33" i="11"/>
  <c r="AX71" i="11"/>
  <c r="AW65" i="11"/>
  <c r="BA27" i="11"/>
  <c r="BA66" i="11" s="1"/>
  <c r="AW68" i="11"/>
  <c r="BG57" i="11"/>
  <c r="AY57" i="11"/>
  <c r="BE51" i="11"/>
  <c r="BN170" i="13"/>
  <c r="AV165" i="13"/>
  <c r="AZ75" i="13"/>
  <c r="AV161" i="13"/>
  <c r="AZ158" i="13"/>
  <c r="BI157" i="13"/>
  <c r="AY153" i="13"/>
  <c r="BE143" i="13"/>
  <c r="AX143" i="13"/>
  <c r="BE141" i="13"/>
  <c r="AZ47" i="13"/>
  <c r="AZ133" i="13" s="1"/>
  <c r="AV133" i="13"/>
  <c r="BK131" i="13"/>
  <c r="BK132" i="13"/>
  <c r="BK138" i="13"/>
  <c r="BK136" i="13"/>
  <c r="BH130" i="13"/>
  <c r="AV125" i="13"/>
  <c r="AZ39" i="13"/>
  <c r="BH123" i="13"/>
  <c r="BA28" i="13"/>
  <c r="AW114" i="13"/>
  <c r="BD57" i="19"/>
  <c r="BD44" i="18"/>
  <c r="AX123" i="12"/>
  <c r="BB37" i="12"/>
  <c r="BB123" i="12" s="1"/>
  <c r="BM114" i="12"/>
  <c r="BI103" i="12"/>
  <c r="BI115" i="12"/>
  <c r="BD4" i="12"/>
  <c r="BJ69" i="11"/>
  <c r="AV65" i="11"/>
  <c r="AZ27" i="11"/>
  <c r="BB19" i="11"/>
  <c r="AX57" i="11"/>
  <c r="BG54" i="11"/>
  <c r="BG53" i="11"/>
  <c r="BF50" i="11"/>
  <c r="BI52" i="11"/>
  <c r="BI48" i="11"/>
  <c r="BI47" i="11"/>
  <c r="BF166" i="13"/>
  <c r="BM165" i="13"/>
  <c r="BI155" i="13"/>
  <c r="AX153" i="13"/>
  <c r="BB67" i="13"/>
  <c r="AY150" i="13"/>
  <c r="BC64" i="13"/>
  <c r="BC150" i="13" s="1"/>
  <c r="BE147" i="13"/>
  <c r="BA56" i="13"/>
  <c r="BA142" i="13" s="1"/>
  <c r="AW142" i="13"/>
  <c r="BJ141" i="13"/>
  <c r="BJ131" i="13"/>
  <c r="BJ142" i="13"/>
  <c r="BJ133" i="13"/>
  <c r="BE131" i="13"/>
  <c r="BE134" i="13"/>
  <c r="BE136" i="13"/>
  <c r="BE132" i="13"/>
  <c r="AX131" i="13"/>
  <c r="AX142" i="13"/>
  <c r="BB45" i="13"/>
  <c r="BB132" i="13" s="1"/>
  <c r="AX132" i="13"/>
  <c r="AX136" i="13"/>
  <c r="BH117" i="13"/>
  <c r="BH118" i="13"/>
  <c r="BH120" i="13"/>
  <c r="BB107" i="13"/>
  <c r="BB115" i="13"/>
  <c r="BB103" i="13"/>
  <c r="AW103" i="13"/>
  <c r="AW108" i="13"/>
  <c r="AW116" i="13"/>
  <c r="AW107" i="13"/>
  <c r="BD28" i="18"/>
  <c r="BD13" i="17"/>
  <c r="BC25" i="10"/>
  <c r="BC57" i="10" s="1"/>
  <c r="AY61" i="10"/>
  <c r="AY58" i="10"/>
  <c r="AY57" i="10"/>
  <c r="BH40" i="10"/>
  <c r="BH38" i="10"/>
  <c r="BD4" i="10"/>
  <c r="BD35" i="10" s="1"/>
  <c r="BH35" i="10"/>
  <c r="H13" i="9"/>
  <c r="J13" i="9"/>
  <c r="H6" i="9"/>
  <c r="H71" i="9" s="1"/>
  <c r="J6" i="9"/>
  <c r="J71" i="9" s="1"/>
  <c r="G51" i="22"/>
  <c r="BE135" i="12"/>
  <c r="BH134" i="12"/>
  <c r="BH130" i="12"/>
  <c r="BH121" i="12"/>
  <c r="AX119" i="12"/>
  <c r="BB33" i="12"/>
  <c r="BB119" i="12" s="1"/>
  <c r="BJ117" i="12"/>
  <c r="BJ126" i="12"/>
  <c r="BE117" i="12"/>
  <c r="BE129" i="12"/>
  <c r="BF111" i="12"/>
  <c r="AV110" i="12"/>
  <c r="BC19" i="12"/>
  <c r="BC105" i="12" s="1"/>
  <c r="AY105" i="12"/>
  <c r="BH75" i="11"/>
  <c r="AV73" i="11"/>
  <c r="AZ35" i="11"/>
  <c r="AZ73" i="11" s="1"/>
  <c r="AV69" i="11"/>
  <c r="BE64" i="11"/>
  <c r="AX62" i="11"/>
  <c r="AX53" i="11"/>
  <c r="BB15" i="11"/>
  <c r="BB58" i="11" s="1"/>
  <c r="BI51" i="11"/>
  <c r="BA50" i="11"/>
  <c r="BN159" i="13"/>
  <c r="BN165" i="13"/>
  <c r="BN161" i="13"/>
  <c r="BN162" i="13"/>
  <c r="AV159" i="13"/>
  <c r="AV172" i="13"/>
  <c r="AZ73" i="13"/>
  <c r="AV160" i="13"/>
  <c r="AV168" i="13"/>
  <c r="BE158" i="13"/>
  <c r="BE154" i="13"/>
  <c r="BA65" i="13"/>
  <c r="BA151" i="13" s="1"/>
  <c r="AW151" i="13"/>
  <c r="AY149" i="13"/>
  <c r="BC63" i="13"/>
  <c r="BC149" i="13" s="1"/>
  <c r="BE146" i="13"/>
  <c r="BK145" i="13"/>
  <c r="BK150" i="13"/>
  <c r="BK146" i="13"/>
  <c r="BK147" i="13"/>
  <c r="BK156" i="13"/>
  <c r="AY155" i="13"/>
  <c r="AY145" i="13"/>
  <c r="AY147" i="13"/>
  <c r="BN144" i="13"/>
  <c r="BE142" i="13"/>
  <c r="AV138" i="13"/>
  <c r="AZ52" i="13"/>
  <c r="AZ138" i="13" s="1"/>
  <c r="BJ137" i="13"/>
  <c r="AZ134" i="13"/>
  <c r="AW111" i="13"/>
  <c r="BA25" i="13"/>
  <c r="AW110" i="13"/>
  <c r="BH105" i="13"/>
  <c r="BH113" i="13"/>
  <c r="BH103" i="13"/>
  <c r="BH114" i="13"/>
  <c r="BH109" i="13"/>
  <c r="BD35" i="19"/>
  <c r="BD48" i="18"/>
  <c r="BD18" i="18"/>
  <c r="BD12" i="18"/>
  <c r="BD21" i="17"/>
  <c r="BK269" i="15"/>
  <c r="BD104" i="15"/>
  <c r="BD248" i="15" s="1"/>
  <c r="BJ245" i="15"/>
  <c r="BI241" i="15"/>
  <c r="BH217" i="15"/>
  <c r="BJ211" i="15"/>
  <c r="AX192" i="15"/>
  <c r="BM174" i="15"/>
  <c r="BI156" i="15"/>
  <c r="BD23" i="15"/>
  <c r="BD153" i="15" s="1"/>
  <c r="BC20" i="15"/>
  <c r="BC154" i="15" s="1"/>
  <c r="AY154" i="15"/>
  <c r="BM132" i="15"/>
  <c r="BH170" i="12"/>
  <c r="BN168" i="12"/>
  <c r="BM163" i="12"/>
  <c r="AY162" i="12"/>
  <c r="BF160" i="12"/>
  <c r="BL158" i="12"/>
  <c r="AX157" i="12"/>
  <c r="BK153" i="12"/>
  <c r="AW152" i="12"/>
  <c r="BJ148" i="12"/>
  <c r="BI143" i="12"/>
  <c r="BH138" i="12"/>
  <c r="BN136" i="12"/>
  <c r="AZ125" i="12"/>
  <c r="BE121" i="12"/>
  <c r="BH120" i="12"/>
  <c r="AW118" i="12"/>
  <c r="BA32" i="12"/>
  <c r="BA118" i="12" s="1"/>
  <c r="AV114" i="12"/>
  <c r="BC108" i="12"/>
  <c r="BF65" i="11"/>
  <c r="BF68" i="11"/>
  <c r="BI60" i="11"/>
  <c r="AX58" i="11"/>
  <c r="BB56" i="11"/>
  <c r="AY54" i="11"/>
  <c r="BA51" i="11"/>
  <c r="AY49" i="11"/>
  <c r="BC11" i="11"/>
  <c r="AY170" i="13"/>
  <c r="BC84" i="13"/>
  <c r="BC170" i="13" s="1"/>
  <c r="BM169" i="13"/>
  <c r="BN164" i="13"/>
  <c r="AX163" i="13"/>
  <c r="BB77" i="13"/>
  <c r="BA169" i="13"/>
  <c r="BA159" i="13"/>
  <c r="BA165" i="13"/>
  <c r="BA161" i="13"/>
  <c r="BC158" i="13"/>
  <c r="AY154" i="13"/>
  <c r="BC68" i="13"/>
  <c r="BC154" i="13" s="1"/>
  <c r="BK152" i="13"/>
  <c r="BE151" i="13"/>
  <c r="BL155" i="13"/>
  <c r="BL145" i="13"/>
  <c r="BL151" i="13"/>
  <c r="BL156" i="13"/>
  <c r="BG145" i="13"/>
  <c r="BG158" i="13"/>
  <c r="BG146" i="13"/>
  <c r="BJ144" i="13"/>
  <c r="BJ140" i="13"/>
  <c r="BK133" i="13"/>
  <c r="AX133" i="13"/>
  <c r="BO138" i="13"/>
  <c r="BO134" i="13"/>
  <c r="BO131" i="13"/>
  <c r="BO142" i="13"/>
  <c r="BI131" i="13"/>
  <c r="BI140" i="13"/>
  <c r="BI136" i="13"/>
  <c r="BI144" i="13"/>
  <c r="BH124" i="13"/>
  <c r="BC34" i="13"/>
  <c r="BC120" i="13" s="1"/>
  <c r="AY120" i="13"/>
  <c r="AW106" i="13"/>
  <c r="BL105" i="13"/>
  <c r="BL109" i="13"/>
  <c r="BL113" i="13"/>
  <c r="BL103" i="13"/>
  <c r="BD49" i="19"/>
  <c r="AY60" i="10"/>
  <c r="BC30" i="10"/>
  <c r="AV58" i="10"/>
  <c r="AZ28" i="10"/>
  <c r="AZ58" i="10" s="1"/>
  <c r="BB20" i="10"/>
  <c r="BB50" i="10" s="1"/>
  <c r="AX50" i="10"/>
  <c r="BF43" i="10"/>
  <c r="AW38" i="10"/>
  <c r="BA4" i="10"/>
  <c r="BA38" i="10" s="1"/>
  <c r="BH269" i="15"/>
  <c r="BH265" i="15"/>
  <c r="BJ259" i="15"/>
  <c r="BL229" i="15"/>
  <c r="BD86" i="15"/>
  <c r="BD226" i="15" s="1"/>
  <c r="BN227" i="15"/>
  <c r="BL223" i="15"/>
  <c r="AV211" i="15"/>
  <c r="BH192" i="15"/>
  <c r="BA49" i="15"/>
  <c r="AW186" i="15"/>
  <c r="BG138" i="15"/>
  <c r="BD7" i="15"/>
  <c r="BD134" i="15" s="1"/>
  <c r="BN172" i="12"/>
  <c r="BM167" i="12"/>
  <c r="AY166" i="12"/>
  <c r="BF164" i="12"/>
  <c r="BL162" i="12"/>
  <c r="BK157" i="12"/>
  <c r="AW156" i="12"/>
  <c r="BJ152" i="12"/>
  <c r="BH142" i="12"/>
  <c r="BN140" i="12"/>
  <c r="AY134" i="12"/>
  <c r="BF132" i="12"/>
  <c r="BE127" i="12"/>
  <c r="BE125" i="12"/>
  <c r="BH124" i="12"/>
  <c r="BB38" i="12"/>
  <c r="BB124" i="12" s="1"/>
  <c r="BM121" i="12"/>
  <c r="AW119" i="12"/>
  <c r="BF114" i="12"/>
  <c r="AZ28" i="12"/>
  <c r="BI113" i="12"/>
  <c r="BJ109" i="12"/>
  <c r="BJ106" i="12"/>
  <c r="BN72" i="11"/>
  <c r="BC34" i="11"/>
  <c r="BC72" i="11" s="1"/>
  <c r="AY72" i="11"/>
  <c r="AV70" i="11"/>
  <c r="AY69" i="11"/>
  <c r="BC31" i="11"/>
  <c r="BC69" i="11" s="1"/>
  <c r="BF66" i="11"/>
  <c r="AX69" i="11"/>
  <c r="AX65" i="11"/>
  <c r="BL60" i="11"/>
  <c r="BG56" i="11"/>
  <c r="BC18" i="11"/>
  <c r="AY56" i="11"/>
  <c r="BA14" i="11"/>
  <c r="BA52" i="11" s="1"/>
  <c r="AW52" i="11"/>
  <c r="BF51" i="11"/>
  <c r="BE49" i="11"/>
  <c r="AV171" i="13"/>
  <c r="AZ85" i="13"/>
  <c r="BA84" i="13"/>
  <c r="BA170" i="13" s="1"/>
  <c r="AW170" i="13"/>
  <c r="BN160" i="13"/>
  <c r="BL149" i="13"/>
  <c r="AX145" i="13"/>
  <c r="AX154" i="13"/>
  <c r="BB59" i="13"/>
  <c r="BB155" i="13" s="1"/>
  <c r="AX150" i="13"/>
  <c r="AW143" i="13"/>
  <c r="BA57" i="13"/>
  <c r="BA143" i="13" s="1"/>
  <c r="BO133" i="13"/>
  <c r="BB47" i="13"/>
  <c r="BJ132" i="13"/>
  <c r="BA131" i="13"/>
  <c r="BA133" i="13"/>
  <c r="BH129" i="13"/>
  <c r="BA37" i="13"/>
  <c r="BA123" i="13" s="1"/>
  <c r="AW123" i="13"/>
  <c r="BD61" i="19"/>
  <c r="BD59" i="19"/>
  <c r="BD27" i="19"/>
  <c r="BD8" i="18"/>
  <c r="BM50" i="10"/>
  <c r="BM52" i="10"/>
  <c r="BJ122" i="12"/>
  <c r="AV121" i="12"/>
  <c r="BH112" i="12"/>
  <c r="BM105" i="12"/>
  <c r="BM104" i="12"/>
  <c r="BE70" i="11"/>
  <c r="BK68" i="11"/>
  <c r="AW67" i="11"/>
  <c r="BI64" i="11"/>
  <c r="BO62" i="11"/>
  <c r="BF52" i="11"/>
  <c r="AW172" i="13"/>
  <c r="BA86" i="13"/>
  <c r="BA172" i="13" s="1"/>
  <c r="AX167" i="13"/>
  <c r="AV166" i="13"/>
  <c r="AV163" i="13"/>
  <c r="AY158" i="13"/>
  <c r="BG153" i="13"/>
  <c r="BI151" i="13"/>
  <c r="BL150" i="13"/>
  <c r="AX149" i="13"/>
  <c r="BB63" i="13"/>
  <c r="AW140" i="13"/>
  <c r="BA54" i="13"/>
  <c r="BA140" i="13" s="1"/>
  <c r="BI135" i="13"/>
  <c r="AX135" i="13"/>
  <c r="AV131" i="13"/>
  <c r="AV144" i="13"/>
  <c r="AV140" i="13"/>
  <c r="BK129" i="13"/>
  <c r="BC128" i="13"/>
  <c r="AX117" i="13"/>
  <c r="BB31" i="13"/>
  <c r="BL115" i="13"/>
  <c r="AV113" i="13"/>
  <c r="AZ27" i="13"/>
  <c r="AZ113" i="13" s="1"/>
  <c r="BC26" i="13"/>
  <c r="BC112" i="13" s="1"/>
  <c r="AY112" i="13"/>
  <c r="BL104" i="13"/>
  <c r="BN103" i="13"/>
  <c r="BN109" i="13"/>
  <c r="BD7" i="19"/>
  <c r="BD50" i="18"/>
  <c r="BD11" i="17"/>
  <c r="BJ51" i="10"/>
  <c r="BJ49" i="10"/>
  <c r="AW39" i="10"/>
  <c r="BA9" i="10"/>
  <c r="BK37" i="10"/>
  <c r="AW37" i="10"/>
  <c r="BA7" i="10"/>
  <c r="BA37" i="10" s="1"/>
  <c r="BM37" i="10"/>
  <c r="BM38" i="10"/>
  <c r="BM36" i="10"/>
  <c r="AV125" i="12"/>
  <c r="BI121" i="12"/>
  <c r="BH116" i="12"/>
  <c r="BN114" i="12"/>
  <c r="AY114" i="12"/>
  <c r="BM109" i="12"/>
  <c r="AY108" i="12"/>
  <c r="BF106" i="12"/>
  <c r="AY75" i="11"/>
  <c r="BJ67" i="11"/>
  <c r="BH63" i="11"/>
  <c r="BL54" i="11"/>
  <c r="BE50" i="11"/>
  <c r="BB11" i="11"/>
  <c r="BB49" i="11" s="1"/>
  <c r="BK48" i="11"/>
  <c r="BC82" i="13"/>
  <c r="BC168" i="13" s="1"/>
  <c r="BB81" i="13"/>
  <c r="BB167" i="13" s="1"/>
  <c r="AV167" i="13"/>
  <c r="AZ81" i="13"/>
  <c r="BK164" i="13"/>
  <c r="BO170" i="13"/>
  <c r="BO166" i="13"/>
  <c r="BI159" i="13"/>
  <c r="BI172" i="13"/>
  <c r="BI168" i="13"/>
  <c r="BG157" i="13"/>
  <c r="BL154" i="13"/>
  <c r="AZ67" i="13"/>
  <c r="AZ153" i="13" s="1"/>
  <c r="AZ151" i="13"/>
  <c r="AW144" i="13"/>
  <c r="BA58" i="13"/>
  <c r="BA144" i="13" s="1"/>
  <c r="BJ139" i="13"/>
  <c r="BO137" i="13"/>
  <c r="BC50" i="13"/>
  <c r="BB49" i="13"/>
  <c r="AV135" i="13"/>
  <c r="AZ49" i="13"/>
  <c r="AZ135" i="13" s="1"/>
  <c r="BC38" i="13"/>
  <c r="BC124" i="13" s="1"/>
  <c r="AY124" i="13"/>
  <c r="BO122" i="13"/>
  <c r="AX121" i="13"/>
  <c r="BO119" i="13"/>
  <c r="AX119" i="13"/>
  <c r="BB23" i="13"/>
  <c r="BB109" i="13" s="1"/>
  <c r="BN107" i="13"/>
  <c r="BA107" i="13"/>
  <c r="AW105" i="13"/>
  <c r="BC18" i="13"/>
  <c r="BC104" i="13" s="1"/>
  <c r="AY104" i="13"/>
  <c r="BD55" i="19"/>
  <c r="BD36" i="18"/>
  <c r="BD32" i="18"/>
  <c r="BD23" i="17"/>
  <c r="BG49" i="10"/>
  <c r="BG50" i="10"/>
  <c r="BG51" i="10"/>
  <c r="BG53" i="10"/>
  <c r="BA18" i="10"/>
  <c r="BA51" i="10" s="1"/>
  <c r="AW52" i="10"/>
  <c r="AW54" i="10"/>
  <c r="BL57" i="11"/>
  <c r="AX56" i="11"/>
  <c r="BE54" i="11"/>
  <c r="BK52" i="11"/>
  <c r="AW51" i="11"/>
  <c r="BN168" i="13"/>
  <c r="BM163" i="13"/>
  <c r="BF160" i="13"/>
  <c r="BL158" i="13"/>
  <c r="AX157" i="13"/>
  <c r="BE155" i="13"/>
  <c r="BK153" i="13"/>
  <c r="AV147" i="13"/>
  <c r="BI143" i="13"/>
  <c r="BO141" i="13"/>
  <c r="BN136" i="13"/>
  <c r="BG133" i="13"/>
  <c r="AX125" i="13"/>
  <c r="BM124" i="13"/>
  <c r="BH116" i="13"/>
  <c r="BL110" i="13"/>
  <c r="BO107" i="13"/>
  <c r="BO115" i="13"/>
  <c r="BO103" i="13"/>
  <c r="BD65" i="19"/>
  <c r="BD43" i="19"/>
  <c r="BD39" i="19"/>
  <c r="BD21" i="19"/>
  <c r="BD16" i="18"/>
  <c r="AW57" i="10"/>
  <c r="BA27" i="10"/>
  <c r="BO51" i="10"/>
  <c r="BH51" i="10"/>
  <c r="BF42" i="10"/>
  <c r="H56" i="9"/>
  <c r="H131" i="9" s="1"/>
  <c r="J56" i="9"/>
  <c r="BE58" i="11"/>
  <c r="BK56" i="11"/>
  <c r="AV50" i="11"/>
  <c r="BN172" i="13"/>
  <c r="BM167" i="13"/>
  <c r="BF164" i="13"/>
  <c r="AX161" i="13"/>
  <c r="BK157" i="13"/>
  <c r="BI147" i="13"/>
  <c r="BN140" i="13"/>
  <c r="BF132" i="13"/>
  <c r="AX129" i="13"/>
  <c r="BK125" i="13"/>
  <c r="BC119" i="13"/>
  <c r="BL112" i="13"/>
  <c r="AW112" i="13"/>
  <c r="BH108" i="13"/>
  <c r="BD63" i="19"/>
  <c r="BD25" i="19"/>
  <c r="BD17" i="19"/>
  <c r="BG57" i="10"/>
  <c r="BG56" i="10"/>
  <c r="BJ50" i="10"/>
  <c r="AV46" i="10"/>
  <c r="AZ16" i="10"/>
  <c r="BK36" i="10"/>
  <c r="AZ36" i="10"/>
  <c r="C56" i="21"/>
  <c r="B56" i="21" s="1"/>
  <c r="AV123" i="13"/>
  <c r="BH115" i="13"/>
  <c r="BG109" i="13"/>
  <c r="BH107" i="13"/>
  <c r="BD33" i="19"/>
  <c r="BD23" i="19"/>
  <c r="BD26" i="18"/>
  <c r="BM53" i="10"/>
  <c r="BO52" i="10"/>
  <c r="BH50" i="10"/>
  <c r="BI44" i="10"/>
  <c r="BI42" i="10"/>
  <c r="BM39" i="10"/>
  <c r="BC36" i="10"/>
  <c r="J43" i="9"/>
  <c r="J115" i="9" s="1"/>
  <c r="H43" i="9"/>
  <c r="J5" i="9"/>
  <c r="H5" i="9"/>
  <c r="BI123" i="13"/>
  <c r="BO121" i="13"/>
  <c r="BD24" i="18"/>
  <c r="BD15" i="17"/>
  <c r="BG61" i="10"/>
  <c r="BG52" i="10"/>
  <c r="AZ22" i="10"/>
  <c r="AZ52" i="10" s="1"/>
  <c r="BL43" i="10"/>
  <c r="AY42" i="10"/>
  <c r="BC12" i="10"/>
  <c r="BK39" i="10"/>
  <c r="BM35" i="10"/>
  <c r="BJ61" i="10"/>
  <c r="BM60" i="10"/>
  <c r="BG59" i="10"/>
  <c r="BA25" i="10"/>
  <c r="BA59" i="10" s="1"/>
  <c r="AW56" i="10"/>
  <c r="AZ54" i="10"/>
  <c r="BM51" i="10"/>
  <c r="BK40" i="10"/>
  <c r="BB36" i="10"/>
  <c r="C8" i="21"/>
  <c r="B7" i="21"/>
  <c r="C54" i="21"/>
  <c r="B54" i="21" s="1"/>
  <c r="J58" i="9"/>
  <c r="J133" i="9" s="1"/>
  <c r="H31" i="9"/>
  <c r="H101" i="9" s="1"/>
  <c r="J31" i="9"/>
  <c r="J101" i="9" s="1"/>
  <c r="H9" i="9"/>
  <c r="J9" i="9"/>
  <c r="G52" i="22"/>
  <c r="B52" i="22" s="1"/>
  <c r="D52" i="22" s="1"/>
  <c r="AZ59" i="10"/>
  <c r="BK50" i="10"/>
  <c r="BK49" i="10"/>
  <c r="BH47" i="10"/>
  <c r="AY45" i="10"/>
  <c r="BC15" i="10"/>
  <c r="BC45" i="10" s="1"/>
  <c r="H46" i="9"/>
  <c r="H119" i="9" s="1"/>
  <c r="J46" i="9"/>
  <c r="J119" i="9" s="1"/>
  <c r="J11" i="9"/>
  <c r="H11" i="9"/>
  <c r="BF47" i="10"/>
  <c r="BH65" i="10"/>
  <c r="BG44" i="10"/>
  <c r="BM40" i="10"/>
  <c r="BN37" i="10"/>
  <c r="BN35" i="10"/>
  <c r="BA5" i="10"/>
  <c r="BA35" i="10" s="1"/>
  <c r="AW35" i="10"/>
  <c r="J25" i="9"/>
  <c r="J19" i="9"/>
  <c r="G67" i="22"/>
  <c r="B67" i="22" s="1"/>
  <c r="D67" i="22" s="1"/>
  <c r="BM61" i="10"/>
  <c r="BN47" i="10"/>
  <c r="AW53" i="10"/>
  <c r="BN43" i="10"/>
  <c r="BI38" i="10"/>
  <c r="BH37" i="10"/>
  <c r="BI35" i="10"/>
  <c r="J15" i="9"/>
  <c r="B11" i="22" l="1"/>
  <c r="D11" i="22" s="1"/>
  <c r="BC161" i="12"/>
  <c r="BC167" i="12"/>
  <c r="BD92" i="12"/>
  <c r="AZ160" i="12"/>
  <c r="BD96" i="12"/>
  <c r="AZ167" i="12"/>
  <c r="BD100" i="12"/>
  <c r="BD165" i="12"/>
  <c r="BC172" i="12"/>
  <c r="BD97" i="12"/>
  <c r="AZ165" i="12"/>
  <c r="BD91" i="12"/>
  <c r="BC97" i="12"/>
  <c r="BC95" i="12"/>
  <c r="AZ113" i="12"/>
  <c r="BC150" i="12"/>
  <c r="AZ163" i="12"/>
  <c r="AZ169" i="12"/>
  <c r="BC170" i="12"/>
  <c r="BD102" i="12"/>
  <c r="AZ152" i="12"/>
  <c r="J94" i="12"/>
  <c r="BC163" i="12"/>
  <c r="BC103" i="12"/>
  <c r="BC104" i="12"/>
  <c r="BC159" i="12"/>
  <c r="BD90" i="12"/>
  <c r="AZ117" i="12"/>
  <c r="AZ118" i="12"/>
  <c r="AZ126" i="12"/>
  <c r="BC166" i="12"/>
  <c r="J143" i="12"/>
  <c r="BD163" i="12"/>
  <c r="BD169" i="12"/>
  <c r="BD94" i="12"/>
  <c r="AZ128" i="12"/>
  <c r="BD101" i="12"/>
  <c r="BD98" i="12"/>
  <c r="AZ124" i="12"/>
  <c r="BC168" i="12"/>
  <c r="AZ148" i="12"/>
  <c r="BD159" i="12"/>
  <c r="AZ123" i="12"/>
  <c r="AZ164" i="12"/>
  <c r="BD93" i="12"/>
  <c r="AZ170" i="12"/>
  <c r="BC100" i="12"/>
  <c r="AZ168" i="12"/>
  <c r="BD172" i="12"/>
  <c r="BD171" i="12"/>
  <c r="BC90" i="12"/>
  <c r="BD95" i="12"/>
  <c r="BC93" i="12"/>
  <c r="AZ130" i="12"/>
  <c r="BC165" i="12"/>
  <c r="BC169" i="12"/>
  <c r="BC171" i="12"/>
  <c r="AZ166" i="12"/>
  <c r="AZ122" i="12"/>
  <c r="BD99" i="12"/>
  <c r="BC157" i="12"/>
  <c r="AZ171" i="12"/>
  <c r="BC101" i="12"/>
  <c r="AZ149" i="12"/>
  <c r="BD167" i="12"/>
  <c r="BA110" i="12"/>
  <c r="AZ104" i="12"/>
  <c r="H150" i="12"/>
  <c r="J102" i="12"/>
  <c r="J101" i="12"/>
  <c r="H119" i="12"/>
  <c r="BB146" i="12"/>
  <c r="AZ146" i="12"/>
  <c r="BB149" i="12"/>
  <c r="H108" i="12"/>
  <c r="H124" i="12"/>
  <c r="H116" i="12"/>
  <c r="BC147" i="12"/>
  <c r="BA113" i="12"/>
  <c r="AZ109" i="12"/>
  <c r="BB148" i="12"/>
  <c r="J99" i="12"/>
  <c r="H105" i="12"/>
  <c r="J95" i="12"/>
  <c r="BA54" i="11"/>
  <c r="AZ58" i="11"/>
  <c r="BA56" i="11"/>
  <c r="BA57" i="11"/>
  <c r="AZ55" i="11"/>
  <c r="BB48" i="11"/>
  <c r="BA43" i="11"/>
  <c r="BA58" i="11"/>
  <c r="BD44" i="11"/>
  <c r="BA61" i="11"/>
  <c r="BA46" i="11"/>
  <c r="BD56" i="11"/>
  <c r="AZ56" i="11"/>
  <c r="J72" i="11"/>
  <c r="AZ54" i="11"/>
  <c r="BD46" i="11"/>
  <c r="BA55" i="11"/>
  <c r="BA62" i="11"/>
  <c r="H42" i="11"/>
  <c r="BA60" i="11"/>
  <c r="BC50" i="11"/>
  <c r="BC52" i="11"/>
  <c r="J48" i="11"/>
  <c r="J47" i="11"/>
  <c r="BB42" i="11"/>
  <c r="BA49" i="11"/>
  <c r="BB43" i="11"/>
  <c r="BC49" i="11"/>
  <c r="J49" i="11"/>
  <c r="J51" i="11"/>
  <c r="BB41" i="11"/>
  <c r="AZ100" i="13"/>
  <c r="AZ101" i="13"/>
  <c r="J137" i="13"/>
  <c r="J138" i="13"/>
  <c r="BD153" i="13"/>
  <c r="J148" i="13"/>
  <c r="J146" i="13"/>
  <c r="BD156" i="13"/>
  <c r="J157" i="13"/>
  <c r="AZ99" i="13"/>
  <c r="BD167" i="13"/>
  <c r="BD154" i="13"/>
  <c r="J163" i="13"/>
  <c r="AZ102" i="13"/>
  <c r="BC132" i="13"/>
  <c r="J160" i="13"/>
  <c r="BD165" i="13"/>
  <c r="BB169" i="13"/>
  <c r="J114" i="13"/>
  <c r="J170" i="13"/>
  <c r="BA114" i="13"/>
  <c r="BC138" i="13"/>
  <c r="BB171" i="13"/>
  <c r="J172" i="13"/>
  <c r="J155" i="13"/>
  <c r="AZ89" i="13"/>
  <c r="BD163" i="13"/>
  <c r="BB170" i="13"/>
  <c r="J116" i="13"/>
  <c r="J159" i="13"/>
  <c r="J141" i="13"/>
  <c r="BB123" i="13"/>
  <c r="BB161" i="13"/>
  <c r="J111" i="13"/>
  <c r="J161" i="13"/>
  <c r="AZ98" i="13"/>
  <c r="BD172" i="13"/>
  <c r="BD171" i="13"/>
  <c r="BD150" i="13"/>
  <c r="AZ92" i="13"/>
  <c r="BD157" i="13"/>
  <c r="BB149" i="13"/>
  <c r="BC144" i="13"/>
  <c r="J142" i="13"/>
  <c r="BD149" i="13"/>
  <c r="AZ96" i="13"/>
  <c r="BD147" i="13"/>
  <c r="J164" i="13"/>
  <c r="AZ91" i="13"/>
  <c r="BB162" i="13"/>
  <c r="AZ93" i="13"/>
  <c r="J158" i="13"/>
  <c r="BA105" i="13"/>
  <c r="AZ95" i="13"/>
  <c r="J154" i="13"/>
  <c r="BA113" i="13"/>
  <c r="BD152" i="13"/>
  <c r="BD148" i="13"/>
  <c r="BC136" i="13"/>
  <c r="BA111" i="13"/>
  <c r="BC140" i="13"/>
  <c r="AZ105" i="13"/>
  <c r="BA115" i="13"/>
  <c r="J93" i="13"/>
  <c r="J165" i="13"/>
  <c r="AZ90" i="13"/>
  <c r="J151" i="13"/>
  <c r="BA148" i="13"/>
  <c r="J169" i="13"/>
  <c r="J109" i="13"/>
  <c r="BD155" i="13"/>
  <c r="J122" i="13"/>
  <c r="J167" i="13"/>
  <c r="J130" i="13"/>
  <c r="J126" i="13"/>
  <c r="J121" i="13"/>
  <c r="AZ167" i="13"/>
  <c r="BB168" i="13"/>
  <c r="BB163" i="13"/>
  <c r="J143" i="13"/>
  <c r="J139" i="13"/>
  <c r="J144" i="13"/>
  <c r="J133" i="13"/>
  <c r="BB164" i="13"/>
  <c r="J125" i="13"/>
  <c r="J127" i="13"/>
  <c r="H165" i="13"/>
  <c r="H159" i="13"/>
  <c r="J120" i="13"/>
  <c r="BC105" i="13"/>
  <c r="AZ171" i="13"/>
  <c r="BB160" i="13"/>
  <c r="J119" i="13"/>
  <c r="H160" i="13"/>
  <c r="J129" i="13"/>
  <c r="BB129" i="13"/>
  <c r="H131" i="13"/>
  <c r="J117" i="13"/>
  <c r="J97" i="13"/>
  <c r="J118" i="13"/>
  <c r="BC116" i="13"/>
  <c r="H134" i="13"/>
  <c r="BB165" i="13"/>
  <c r="J90" i="13"/>
  <c r="H143" i="13"/>
  <c r="BA106" i="13"/>
  <c r="J132" i="13"/>
  <c r="J128" i="13"/>
  <c r="H156" i="13"/>
  <c r="I132" i="19"/>
  <c r="I121" i="19"/>
  <c r="BD105" i="19"/>
  <c r="AX127" i="19"/>
  <c r="AV138" i="19"/>
  <c r="AZ76" i="19"/>
  <c r="I148" i="19"/>
  <c r="J76" i="19"/>
  <c r="J130" i="19" s="1"/>
  <c r="J137" i="19"/>
  <c r="I125" i="19"/>
  <c r="BB118" i="19"/>
  <c r="AZ107" i="19"/>
  <c r="I120" i="19"/>
  <c r="BI146" i="19"/>
  <c r="BI119" i="19"/>
  <c r="BI117" i="19"/>
  <c r="BI131" i="19"/>
  <c r="BI121" i="19"/>
  <c r="I145" i="19"/>
  <c r="I127" i="19"/>
  <c r="BI125" i="19"/>
  <c r="AV125" i="19"/>
  <c r="BM140" i="19"/>
  <c r="BD110" i="19"/>
  <c r="BJ128" i="19"/>
  <c r="BB125" i="19"/>
  <c r="BD84" i="19"/>
  <c r="AV128" i="19"/>
  <c r="AV124" i="19"/>
  <c r="AV139" i="19"/>
  <c r="BI130" i="19"/>
  <c r="I114" i="19"/>
  <c r="J116" i="19"/>
  <c r="BI136" i="19"/>
  <c r="AW135" i="19"/>
  <c r="BA98" i="19"/>
  <c r="BB82" i="19"/>
  <c r="AX119" i="19"/>
  <c r="I123" i="19"/>
  <c r="BB80" i="19"/>
  <c r="BB117" i="19" s="1"/>
  <c r="AX117" i="19"/>
  <c r="AV145" i="19"/>
  <c r="I141" i="19"/>
  <c r="AZ111" i="19"/>
  <c r="AV148" i="19"/>
  <c r="BM124" i="19"/>
  <c r="I119" i="19"/>
  <c r="BD92" i="19"/>
  <c r="BI144" i="19"/>
  <c r="BI128" i="19"/>
  <c r="BD100" i="19"/>
  <c r="AV118" i="19"/>
  <c r="AV135" i="19"/>
  <c r="BB141" i="19"/>
  <c r="BB120" i="19"/>
  <c r="AZ80" i="19"/>
  <c r="BI139" i="19"/>
  <c r="I143" i="19"/>
  <c r="BI148" i="19"/>
  <c r="AZ97" i="19"/>
  <c r="AZ134" i="19" s="1"/>
  <c r="BI120" i="19"/>
  <c r="BI127" i="19"/>
  <c r="AW138" i="19"/>
  <c r="BA101" i="19"/>
  <c r="BA138" i="19" s="1"/>
  <c r="I124" i="19"/>
  <c r="BI132" i="19"/>
  <c r="BI133" i="19"/>
  <c r="BI142" i="19"/>
  <c r="AV121" i="19"/>
  <c r="I130" i="19"/>
  <c r="I147" i="19"/>
  <c r="BG114" i="19"/>
  <c r="BM121" i="19"/>
  <c r="BI141" i="19"/>
  <c r="BI126" i="19"/>
  <c r="BI137" i="19"/>
  <c r="AV140" i="19"/>
  <c r="AV129" i="19"/>
  <c r="AV115" i="19"/>
  <c r="I138" i="19"/>
  <c r="AV143" i="19"/>
  <c r="AX136" i="19"/>
  <c r="I117" i="19"/>
  <c r="I136" i="19"/>
  <c r="BA92" i="19"/>
  <c r="AV126" i="19"/>
  <c r="I140" i="19"/>
  <c r="BI134" i="19"/>
  <c r="BI114" i="19"/>
  <c r="BI140" i="19"/>
  <c r="AV146" i="19"/>
  <c r="BM118" i="19"/>
  <c r="BM114" i="19"/>
  <c r="AV136" i="19"/>
  <c r="AZ99" i="19"/>
  <c r="AZ136" i="19" s="1"/>
  <c r="AZ132" i="19"/>
  <c r="AV127" i="19"/>
  <c r="AV119" i="19"/>
  <c r="BB119" i="19"/>
  <c r="BI124" i="19"/>
  <c r="BB130" i="19"/>
  <c r="AV142" i="19"/>
  <c r="BB123" i="19"/>
  <c r="BD103" i="19"/>
  <c r="BD107" i="19"/>
  <c r="BB134" i="19"/>
  <c r="J81" i="19"/>
  <c r="J118" i="19" s="1"/>
  <c r="BI147" i="19"/>
  <c r="BI129" i="19"/>
  <c r="BI116" i="19"/>
  <c r="H137" i="19"/>
  <c r="H141" i="19"/>
  <c r="H132" i="19"/>
  <c r="H136" i="19"/>
  <c r="H116" i="19"/>
  <c r="BA130" i="19"/>
  <c r="G127" i="19"/>
  <c r="H120" i="19"/>
  <c r="BA125" i="19"/>
  <c r="BA128" i="19"/>
  <c r="H133" i="19"/>
  <c r="H140" i="19"/>
  <c r="BA124" i="19"/>
  <c r="BA116" i="19"/>
  <c r="H117" i="19"/>
  <c r="H130" i="19"/>
  <c r="H121" i="19"/>
  <c r="H146" i="19"/>
  <c r="BA139" i="19"/>
  <c r="BA126" i="19"/>
  <c r="BA133" i="19"/>
  <c r="J82" i="19"/>
  <c r="H145" i="19"/>
  <c r="BA114" i="19"/>
  <c r="BA123" i="19"/>
  <c r="BA137" i="19"/>
  <c r="BA143" i="19"/>
  <c r="H119" i="19"/>
  <c r="H125" i="19"/>
  <c r="BA131" i="19"/>
  <c r="G123" i="19"/>
  <c r="H131" i="19"/>
  <c r="H126" i="19"/>
  <c r="AZ127" i="19"/>
  <c r="AZ121" i="19"/>
  <c r="BA141" i="19"/>
  <c r="G134" i="19"/>
  <c r="G141" i="19"/>
  <c r="BA129" i="19"/>
  <c r="BA135" i="19"/>
  <c r="AZ145" i="19"/>
  <c r="BB122" i="19"/>
  <c r="BB137" i="19"/>
  <c r="H128" i="19"/>
  <c r="BA122" i="19"/>
  <c r="BB144" i="19"/>
  <c r="G147" i="19"/>
  <c r="G120" i="19"/>
  <c r="BA134" i="19"/>
  <c r="H129" i="19"/>
  <c r="H144" i="19"/>
  <c r="BJ110" i="18"/>
  <c r="AY106" i="18"/>
  <c r="AY87" i="18"/>
  <c r="J74" i="18"/>
  <c r="J102" i="18" s="1"/>
  <c r="BA88" i="18"/>
  <c r="BA114" i="18" s="1"/>
  <c r="AO118" i="18"/>
  <c r="BL88" i="18"/>
  <c r="BL114" i="18" s="1"/>
  <c r="BL101" i="18"/>
  <c r="BL107" i="18"/>
  <c r="BL95" i="18"/>
  <c r="O118" i="18"/>
  <c r="BL96" i="18"/>
  <c r="BJ94" i="18"/>
  <c r="AW98" i="18"/>
  <c r="AW106" i="18"/>
  <c r="BA95" i="18"/>
  <c r="AK118" i="18"/>
  <c r="BJ98" i="18"/>
  <c r="BJ93" i="18"/>
  <c r="BE117" i="18"/>
  <c r="T115" i="18"/>
  <c r="T118" i="18" s="1"/>
  <c r="BL89" i="18"/>
  <c r="AX92" i="18"/>
  <c r="BB64" i="18"/>
  <c r="BB92" i="18" s="1"/>
  <c r="BB117" i="18" s="1"/>
  <c r="BJ109" i="18"/>
  <c r="BL109" i="18"/>
  <c r="AG115" i="18"/>
  <c r="AF117" i="18"/>
  <c r="AM115" i="18"/>
  <c r="AM118" i="18" s="1"/>
  <c r="AV111" i="18"/>
  <c r="AW101" i="18"/>
  <c r="AY104" i="18"/>
  <c r="R117" i="18"/>
  <c r="R118" i="18" s="1"/>
  <c r="BD82" i="18"/>
  <c r="BD110" i="18" s="1"/>
  <c r="BN115" i="18"/>
  <c r="BD69" i="18"/>
  <c r="J77" i="18"/>
  <c r="BJ96" i="18"/>
  <c r="BJ91" i="18"/>
  <c r="BC91" i="18"/>
  <c r="BL100" i="18"/>
  <c r="BM89" i="18"/>
  <c r="BL92" i="18"/>
  <c r="BM96" i="18"/>
  <c r="BM100" i="18"/>
  <c r="BJ111" i="18"/>
  <c r="BB72" i="18"/>
  <c r="BB100" i="18" s="1"/>
  <c r="AX100" i="18"/>
  <c r="BM107" i="18"/>
  <c r="BJ103" i="18"/>
  <c r="BM111" i="18"/>
  <c r="BA76" i="18"/>
  <c r="BA104" i="18" s="1"/>
  <c r="BL99" i="18"/>
  <c r="BL93" i="18"/>
  <c r="BL110" i="18"/>
  <c r="BL108" i="18"/>
  <c r="BL112" i="18"/>
  <c r="BL105" i="18"/>
  <c r="BL103" i="18"/>
  <c r="BL97" i="18"/>
  <c r="BL98" i="18"/>
  <c r="BJ95" i="18"/>
  <c r="AD118" i="18"/>
  <c r="BI115" i="18"/>
  <c r="AV106" i="18"/>
  <c r="AO115" i="18"/>
  <c r="BL91" i="18"/>
  <c r="BJ99" i="18"/>
  <c r="BC104" i="18"/>
  <c r="BD81" i="18"/>
  <c r="BD68" i="18"/>
  <c r="J75" i="18"/>
  <c r="AC115" i="18"/>
  <c r="AC118" i="18" s="1"/>
  <c r="Y115" i="18"/>
  <c r="I98" i="18"/>
  <c r="BO115" i="18"/>
  <c r="BL111" i="18"/>
  <c r="AZ74" i="18"/>
  <c r="AZ102" i="18" s="1"/>
  <c r="AR118" i="18"/>
  <c r="J71" i="18"/>
  <c r="J99" i="18" s="1"/>
  <c r="BK117" i="18"/>
  <c r="BK118" i="18" s="1"/>
  <c r="BI117" i="18"/>
  <c r="AV103" i="18"/>
  <c r="BM90" i="18"/>
  <c r="BM116" i="18" s="1"/>
  <c r="BM99" i="18"/>
  <c r="BL106" i="18"/>
  <c r="BM112" i="18"/>
  <c r="BJ100" i="18"/>
  <c r="BJ97" i="18"/>
  <c r="BJ88" i="18"/>
  <c r="BJ114" i="18" s="1"/>
  <c r="AH118" i="18"/>
  <c r="BJ104" i="18"/>
  <c r="BD74" i="18"/>
  <c r="AB117" i="18"/>
  <c r="V118" i="18"/>
  <c r="AN115" i="18"/>
  <c r="BJ92" i="18"/>
  <c r="BB60" i="18"/>
  <c r="BB88" i="18" s="1"/>
  <c r="BB114" i="18" s="1"/>
  <c r="AX88" i="18"/>
  <c r="AX114" i="18" s="1"/>
  <c r="BL102" i="18"/>
  <c r="BL90" i="18"/>
  <c r="BL116" i="18" s="1"/>
  <c r="I88" i="18"/>
  <c r="I114" i="18" s="1"/>
  <c r="I108" i="18"/>
  <c r="AZ76" i="18"/>
  <c r="AZ104" i="18" s="1"/>
  <c r="BA93" i="18"/>
  <c r="Z117" i="18"/>
  <c r="Z115" i="18"/>
  <c r="Z118" i="18" s="1"/>
  <c r="AX93" i="18"/>
  <c r="AX117" i="18" s="1"/>
  <c r="AZ79" i="18"/>
  <c r="BJ102" i="18"/>
  <c r="BM92" i="18"/>
  <c r="BM117" i="18" s="1"/>
  <c r="AX91" i="18"/>
  <c r="AX115" i="18" s="1"/>
  <c r="AX118" i="18" s="1"/>
  <c r="BB63" i="18"/>
  <c r="BB91" i="18" s="1"/>
  <c r="BM94" i="18"/>
  <c r="BD78" i="18"/>
  <c r="BD106" i="18" s="1"/>
  <c r="BJ105" i="18"/>
  <c r="AV94" i="18"/>
  <c r="AZ66" i="18"/>
  <c r="BJ107" i="18"/>
  <c r="AV93" i="18"/>
  <c r="AV117" i="18" s="1"/>
  <c r="BJ89" i="18"/>
  <c r="H95" i="18"/>
  <c r="BA91" i="18"/>
  <c r="G94" i="18"/>
  <c r="BA105" i="18"/>
  <c r="BA94" i="18"/>
  <c r="BA102" i="18"/>
  <c r="H91" i="18"/>
  <c r="BA99" i="18"/>
  <c r="G99" i="18"/>
  <c r="BA101" i="18"/>
  <c r="H106" i="18"/>
  <c r="G97" i="18"/>
  <c r="BA97" i="18"/>
  <c r="H96" i="18"/>
  <c r="G87" i="18"/>
  <c r="G98" i="18"/>
  <c r="G88" i="18"/>
  <c r="G114" i="18" s="1"/>
  <c r="G106" i="18"/>
  <c r="G96" i="18"/>
  <c r="BA107" i="18"/>
  <c r="BC93" i="18"/>
  <c r="G102" i="18"/>
  <c r="J58" i="18"/>
  <c r="J108" i="18" s="1"/>
  <c r="BA106" i="18"/>
  <c r="BA103" i="18"/>
  <c r="BA112" i="18"/>
  <c r="G95" i="18"/>
  <c r="BA110" i="18"/>
  <c r="G111" i="18"/>
  <c r="G103" i="18"/>
  <c r="BA108" i="18"/>
  <c r="G105" i="18"/>
  <c r="B117" i="18"/>
  <c r="F118" i="18"/>
  <c r="BA109" i="18"/>
  <c r="BA89" i="18"/>
  <c r="G112" i="18"/>
  <c r="BA100" i="18"/>
  <c r="BA96" i="18"/>
  <c r="H109" i="18"/>
  <c r="BM46" i="17"/>
  <c r="BC25" i="17"/>
  <c r="BC36" i="17" s="1"/>
  <c r="BD27" i="17"/>
  <c r="BC31" i="17"/>
  <c r="BC42" i="17" s="1"/>
  <c r="BL44" i="17"/>
  <c r="BL49" i="17" s="1"/>
  <c r="AV39" i="17"/>
  <c r="AX44" i="17"/>
  <c r="AX49" i="17" s="1"/>
  <c r="BA25" i="17"/>
  <c r="BA36" i="17" s="1"/>
  <c r="BD32" i="17"/>
  <c r="AW39" i="17"/>
  <c r="AZ42" i="17"/>
  <c r="J29" i="17"/>
  <c r="J40" i="17" s="1"/>
  <c r="C46" i="17"/>
  <c r="BB35" i="10"/>
  <c r="BB39" i="10"/>
  <c r="BB40" i="10"/>
  <c r="BB37" i="10"/>
  <c r="BC50" i="10"/>
  <c r="BC54" i="10"/>
  <c r="BA53" i="10"/>
  <c r="BC52" i="10"/>
  <c r="BC51" i="10"/>
  <c r="J131" i="9"/>
  <c r="BD133" i="9"/>
  <c r="BD131" i="9"/>
  <c r="BD132" i="9"/>
  <c r="BD120" i="9"/>
  <c r="BD118" i="9"/>
  <c r="BD119" i="9"/>
  <c r="H128" i="9"/>
  <c r="BD168" i="15"/>
  <c r="BD166" i="15"/>
  <c r="BC163" i="15"/>
  <c r="AZ168" i="15"/>
  <c r="BA201" i="15"/>
  <c r="BD171" i="15"/>
  <c r="BD151" i="15"/>
  <c r="AV199" i="15"/>
  <c r="AV202" i="15"/>
  <c r="I202" i="15"/>
  <c r="AZ172" i="15"/>
  <c r="AZ174" i="15"/>
  <c r="AZ178" i="15"/>
  <c r="BA200" i="15"/>
  <c r="BO201" i="15"/>
  <c r="AZ170" i="15"/>
  <c r="AY198" i="15"/>
  <c r="BD160" i="15"/>
  <c r="BD60" i="15"/>
  <c r="BH198" i="15"/>
  <c r="AW200" i="15"/>
  <c r="J63" i="15"/>
  <c r="BD147" i="15"/>
  <c r="AZ171" i="15"/>
  <c r="BA60" i="15"/>
  <c r="BO200" i="15"/>
  <c r="BD178" i="15"/>
  <c r="AV201" i="15"/>
  <c r="BC198" i="15"/>
  <c r="AW202" i="15"/>
  <c r="BO198" i="15"/>
  <c r="BA256" i="15"/>
  <c r="BA255" i="15"/>
  <c r="BC265" i="15"/>
  <c r="BD265" i="15"/>
  <c r="BD260" i="15"/>
  <c r="BD259" i="15"/>
  <c r="AZ255" i="15"/>
  <c r="J263" i="15"/>
  <c r="BD262" i="15"/>
  <c r="BB253" i="15"/>
  <c r="H255" i="15"/>
  <c r="J165" i="15"/>
  <c r="J21" i="15"/>
  <c r="J151" i="15" s="1"/>
  <c r="G151" i="15"/>
  <c r="G198" i="15"/>
  <c r="BA202" i="15"/>
  <c r="BC156" i="15"/>
  <c r="J145" i="15"/>
  <c r="H200" i="15"/>
  <c r="J134" i="15"/>
  <c r="J103" i="9"/>
  <c r="H112" i="9"/>
  <c r="H113" i="9"/>
  <c r="H114" i="9"/>
  <c r="H115" i="9"/>
  <c r="H92" i="9"/>
  <c r="J80" i="9"/>
  <c r="J132" i="9"/>
  <c r="BO273" i="15"/>
  <c r="BH275" i="15"/>
  <c r="G275" i="15"/>
  <c r="BD247" i="15"/>
  <c r="J124" i="15"/>
  <c r="BH273" i="15"/>
  <c r="J218" i="15"/>
  <c r="J217" i="15"/>
  <c r="J220" i="15"/>
  <c r="BB275" i="15"/>
  <c r="H192" i="15"/>
  <c r="H189" i="15"/>
  <c r="H188" i="15"/>
  <c r="BD64" i="15"/>
  <c r="AZ62" i="15"/>
  <c r="AZ199" i="15" s="1"/>
  <c r="J175" i="15"/>
  <c r="J174" i="15"/>
  <c r="BA62" i="15"/>
  <c r="BA199" i="15" s="1"/>
  <c r="H202" i="15"/>
  <c r="BC202" i="15"/>
  <c r="H146" i="15"/>
  <c r="H148" i="15"/>
  <c r="G202" i="15"/>
  <c r="BA198" i="15"/>
  <c r="J144" i="15"/>
  <c r="J147" i="15"/>
  <c r="J146" i="15"/>
  <c r="BD200" i="15"/>
  <c r="BD199" i="15"/>
  <c r="AY200" i="15"/>
  <c r="BC201" i="15"/>
  <c r="BH201" i="15"/>
  <c r="AY202" i="15"/>
  <c r="BJ199" i="15"/>
  <c r="AW198" i="15"/>
  <c r="BC142" i="15"/>
  <c r="G62" i="15"/>
  <c r="J62" i="15" s="1"/>
  <c r="J61" i="15"/>
  <c r="AY201" i="15"/>
  <c r="AY199" i="15"/>
  <c r="BC200" i="15"/>
  <c r="BH200" i="15"/>
  <c r="BH199" i="15"/>
  <c r="J133" i="15"/>
  <c r="J132" i="15"/>
  <c r="J135" i="15"/>
  <c r="BD7" i="20"/>
  <c r="B50" i="22"/>
  <c r="D50" i="22" s="1"/>
  <c r="G54" i="22"/>
  <c r="B54" i="22" s="1"/>
  <c r="D54" i="22" s="1"/>
  <c r="BA148" i="19"/>
  <c r="G122" i="19"/>
  <c r="BB131" i="19"/>
  <c r="BA118" i="19"/>
  <c r="BA119" i="19"/>
  <c r="BA147" i="19"/>
  <c r="BA142" i="19"/>
  <c r="G140" i="19"/>
  <c r="J103" i="19"/>
  <c r="G128" i="19"/>
  <c r="G139" i="19"/>
  <c r="G129" i="19"/>
  <c r="H118" i="19"/>
  <c r="H138" i="19"/>
  <c r="H122" i="19"/>
  <c r="H142" i="19"/>
  <c r="H147" i="19"/>
  <c r="BA121" i="19"/>
  <c r="H148" i="19"/>
  <c r="H127" i="19"/>
  <c r="BA146" i="19"/>
  <c r="G143" i="19"/>
  <c r="G115" i="19"/>
  <c r="H139" i="19"/>
  <c r="BB116" i="12"/>
  <c r="AZ158" i="12"/>
  <c r="BA105" i="12"/>
  <c r="BB111" i="12"/>
  <c r="BB104" i="12"/>
  <c r="BB107" i="12"/>
  <c r="AZ155" i="12"/>
  <c r="BB172" i="12"/>
  <c r="BA141" i="12"/>
  <c r="AZ147" i="12"/>
  <c r="BB110" i="12"/>
  <c r="BB115" i="12"/>
  <c r="AZ145" i="12"/>
  <c r="BB113" i="12"/>
  <c r="BA135" i="12"/>
  <c r="AZ157" i="12"/>
  <c r="BB109" i="12"/>
  <c r="BD103" i="12"/>
  <c r="BD111" i="12"/>
  <c r="BD109" i="12"/>
  <c r="BD107" i="12"/>
  <c r="BD110" i="12"/>
  <c r="BD116" i="12"/>
  <c r="BD112" i="12"/>
  <c r="BD106" i="12"/>
  <c r="J117" i="12"/>
  <c r="J125" i="12"/>
  <c r="J121" i="12"/>
  <c r="J118" i="12"/>
  <c r="J129" i="12"/>
  <c r="BC137" i="12"/>
  <c r="BA152" i="12"/>
  <c r="BA151" i="12"/>
  <c r="BA111" i="12"/>
  <c r="BA115" i="12"/>
  <c r="BA106" i="12"/>
  <c r="H147" i="12"/>
  <c r="J93" i="12"/>
  <c r="J96" i="12"/>
  <c r="H156" i="12"/>
  <c r="J100" i="12"/>
  <c r="J97" i="12"/>
  <c r="J92" i="12"/>
  <c r="J148" i="12"/>
  <c r="J89" i="12"/>
  <c r="J90" i="12"/>
  <c r="H103" i="12"/>
  <c r="H109" i="12"/>
  <c r="J120" i="12"/>
  <c r="J124" i="12"/>
  <c r="H129" i="12"/>
  <c r="J122" i="12"/>
  <c r="H106" i="12"/>
  <c r="H111" i="12"/>
  <c r="H128" i="12"/>
  <c r="J119" i="12"/>
  <c r="BB73" i="11"/>
  <c r="J70" i="11"/>
  <c r="BA63" i="11"/>
  <c r="BD42" i="11"/>
  <c r="BD45" i="11"/>
  <c r="BD43" i="11"/>
  <c r="BD60" i="11"/>
  <c r="BD63" i="11"/>
  <c r="BD59" i="11"/>
  <c r="H41" i="11"/>
  <c r="H45" i="11"/>
  <c r="H46" i="11"/>
  <c r="BB63" i="11"/>
  <c r="BC75" i="11"/>
  <c r="H43" i="11"/>
  <c r="BB157" i="13"/>
  <c r="BC114" i="13"/>
  <c r="BC115" i="13"/>
  <c r="BC106" i="13"/>
  <c r="BC111" i="13"/>
  <c r="J156" i="13"/>
  <c r="BC110" i="13"/>
  <c r="BC109" i="13"/>
  <c r="J96" i="13"/>
  <c r="J100" i="13"/>
  <c r="BC133" i="13"/>
  <c r="BC142" i="13"/>
  <c r="H152" i="13"/>
  <c r="J107" i="13"/>
  <c r="H117" i="13"/>
  <c r="H130" i="13"/>
  <c r="H125" i="13"/>
  <c r="H120" i="13"/>
  <c r="J149" i="13"/>
  <c r="J145" i="13"/>
  <c r="J150" i="13"/>
  <c r="J153" i="13"/>
  <c r="H157" i="13"/>
  <c r="BC143" i="13"/>
  <c r="J103" i="13"/>
  <c r="J105" i="13"/>
  <c r="J113" i="13"/>
  <c r="J112" i="13"/>
  <c r="J115" i="13"/>
  <c r="J104" i="13"/>
  <c r="J134" i="13"/>
  <c r="J136" i="13"/>
  <c r="J140" i="13"/>
  <c r="J108" i="13"/>
  <c r="BC105" i="18"/>
  <c r="BA92" i="18"/>
  <c r="AQ118" i="18"/>
  <c r="AN117" i="18"/>
  <c r="BJ115" i="18"/>
  <c r="BO117" i="18"/>
  <c r="H99" i="18"/>
  <c r="H98" i="18"/>
  <c r="H97" i="18"/>
  <c r="H108" i="18"/>
  <c r="H105" i="18"/>
  <c r="H101" i="18"/>
  <c r="H88" i="18"/>
  <c r="H114" i="18" s="1"/>
  <c r="H94" i="18"/>
  <c r="H110" i="18"/>
  <c r="H100" i="18"/>
  <c r="BC96" i="18"/>
  <c r="BC90" i="18"/>
  <c r="BC116" i="18" s="1"/>
  <c r="J94" i="18"/>
  <c r="G104" i="18"/>
  <c r="G117" i="18"/>
  <c r="G107" i="18"/>
  <c r="H93" i="18"/>
  <c r="H117" i="18" s="1"/>
  <c r="E118" i="18"/>
  <c r="H87" i="18"/>
  <c r="H90" i="18"/>
  <c r="H116" i="18" s="1"/>
  <c r="H107" i="18"/>
  <c r="H89" i="18"/>
  <c r="H102" i="18"/>
  <c r="H104" i="18"/>
  <c r="H111" i="18"/>
  <c r="H112" i="18"/>
  <c r="BB32" i="17"/>
  <c r="BB43" i="17" s="1"/>
  <c r="BB48" i="17" s="1"/>
  <c r="AX43" i="17"/>
  <c r="AX48" i="17" s="1"/>
  <c r="N46" i="17"/>
  <c r="AR46" i="17"/>
  <c r="I40" i="17"/>
  <c r="I46" i="17" s="1"/>
  <c r="AV40" i="17"/>
  <c r="AW41" i="17"/>
  <c r="BD33" i="17"/>
  <c r="AZ36" i="17"/>
  <c r="AV38" i="17"/>
  <c r="AV47" i="17" s="1"/>
  <c r="BA29" i="17"/>
  <c r="BA40" i="17" s="1"/>
  <c r="AW40" i="17"/>
  <c r="AV37" i="17"/>
  <c r="AZ26" i="17"/>
  <c r="AZ37" i="17" s="1"/>
  <c r="G46" i="17"/>
  <c r="B46" i="17"/>
  <c r="H44" i="17"/>
  <c r="H49" i="17" s="1"/>
  <c r="J43" i="17"/>
  <c r="J48" i="17" s="1"/>
  <c r="H39" i="17"/>
  <c r="H38" i="17"/>
  <c r="H47" i="17" s="1"/>
  <c r="H41" i="17"/>
  <c r="AI46" i="17"/>
  <c r="M46" i="17"/>
  <c r="BH41" i="17"/>
  <c r="BF46" i="17"/>
  <c r="AE46" i="17"/>
  <c r="BO46" i="17"/>
  <c r="BC35" i="10"/>
  <c r="H45" i="10"/>
  <c r="H54" i="10"/>
  <c r="BA57" i="10"/>
  <c r="BA58" i="10"/>
  <c r="BB151" i="13"/>
  <c r="BB153" i="13"/>
  <c r="BB148" i="13"/>
  <c r="BB124" i="13"/>
  <c r="BC143" i="12"/>
  <c r="BB127" i="13"/>
  <c r="BC229" i="15"/>
  <c r="BA153" i="12"/>
  <c r="BC139" i="12"/>
  <c r="BC146" i="12"/>
  <c r="BA147" i="12"/>
  <c r="V46" i="17"/>
  <c r="BC133" i="12"/>
  <c r="BC141" i="12"/>
  <c r="BB263" i="15"/>
  <c r="K46" i="17"/>
  <c r="BG119" i="19"/>
  <c r="X115" i="18"/>
  <c r="BM130" i="19"/>
  <c r="BA36" i="10"/>
  <c r="BB154" i="12"/>
  <c r="AQ46" i="17"/>
  <c r="AA115" i="18"/>
  <c r="AA118" i="18" s="1"/>
  <c r="AI115" i="18"/>
  <c r="B115" i="18"/>
  <c r="B118" i="18" s="1"/>
  <c r="AZ134" i="12"/>
  <c r="BC154" i="12"/>
  <c r="BG131" i="19"/>
  <c r="BM137" i="19"/>
  <c r="L118" i="18"/>
  <c r="BG145" i="19"/>
  <c r="BK136" i="19"/>
  <c r="BM138" i="19"/>
  <c r="BH99" i="18"/>
  <c r="BH91" i="18"/>
  <c r="BH94" i="18"/>
  <c r="BM145" i="19"/>
  <c r="AZ94" i="18"/>
  <c r="AZ139" i="19"/>
  <c r="BD90" i="19"/>
  <c r="AZ135" i="19"/>
  <c r="AY144" i="19"/>
  <c r="J91" i="13"/>
  <c r="AZ126" i="19"/>
  <c r="J141" i="12"/>
  <c r="BG142" i="19"/>
  <c r="AZ146" i="19"/>
  <c r="BD62" i="18"/>
  <c r="J110" i="9"/>
  <c r="J106" i="9"/>
  <c r="J134" i="9"/>
  <c r="J130" i="9"/>
  <c r="J96" i="9"/>
  <c r="J97" i="9"/>
  <c r="J95" i="9"/>
  <c r="AZ103" i="13"/>
  <c r="AZ109" i="13"/>
  <c r="AZ116" i="13"/>
  <c r="AZ114" i="13"/>
  <c r="AZ112" i="13"/>
  <c r="AZ110" i="13"/>
  <c r="AZ108" i="13"/>
  <c r="AZ106" i="13"/>
  <c r="AZ104" i="13"/>
  <c r="AZ107" i="13"/>
  <c r="BA145" i="13"/>
  <c r="BA154" i="13"/>
  <c r="BA157" i="13"/>
  <c r="BA146" i="13"/>
  <c r="H82" i="9"/>
  <c r="H83" i="9"/>
  <c r="H84" i="9"/>
  <c r="H85" i="9"/>
  <c r="J126" i="9"/>
  <c r="J128" i="9"/>
  <c r="BA46" i="10"/>
  <c r="BA65" i="10"/>
  <c r="BC131" i="13"/>
  <c r="BC139" i="13"/>
  <c r="BC135" i="13"/>
  <c r="AZ141" i="13"/>
  <c r="BC141" i="13"/>
  <c r="BA149" i="13"/>
  <c r="BA158" i="13"/>
  <c r="BC71" i="11"/>
  <c r="BC73" i="11"/>
  <c r="BC76" i="11"/>
  <c r="BB160" i="12"/>
  <c r="BB159" i="12"/>
  <c r="BB162" i="12"/>
  <c r="BB163" i="12"/>
  <c r="BB165" i="12"/>
  <c r="BB166" i="12"/>
  <c r="BA135" i="15"/>
  <c r="BA133" i="15"/>
  <c r="BA134" i="15"/>
  <c r="BA108" i="13"/>
  <c r="BA153" i="13"/>
  <c r="BA168" i="13"/>
  <c r="BA64" i="11"/>
  <c r="BB167" i="12"/>
  <c r="BB168" i="12"/>
  <c r="BC136" i="15"/>
  <c r="BC134" i="15"/>
  <c r="BA235" i="15"/>
  <c r="BA238" i="15"/>
  <c r="BA237" i="15"/>
  <c r="BA236" i="15"/>
  <c r="BN271" i="15"/>
  <c r="BN273" i="15"/>
  <c r="BN272" i="15"/>
  <c r="BN274" i="15"/>
  <c r="I99" i="18"/>
  <c r="I93" i="18"/>
  <c r="I101" i="18"/>
  <c r="J73" i="18"/>
  <c r="J101" i="18" s="1"/>
  <c r="J80" i="19"/>
  <c r="J117" i="19" s="1"/>
  <c r="G117" i="19"/>
  <c r="J92" i="19"/>
  <c r="I129" i="19"/>
  <c r="I115" i="19"/>
  <c r="J78" i="19"/>
  <c r="J115" i="19" s="1"/>
  <c r="BB265" i="15"/>
  <c r="BB267" i="15"/>
  <c r="BB266" i="15"/>
  <c r="BB268" i="15"/>
  <c r="BB123" i="15"/>
  <c r="AX272" i="15"/>
  <c r="AX274" i="15"/>
  <c r="AX271" i="15"/>
  <c r="AX273" i="15"/>
  <c r="AD46" i="17"/>
  <c r="BG115" i="18"/>
  <c r="BG118" i="18" s="1"/>
  <c r="AB115" i="18"/>
  <c r="AB118" i="18" s="1"/>
  <c r="AL117" i="18"/>
  <c r="AM46" i="17"/>
  <c r="AL115" i="18"/>
  <c r="AL118" i="18" s="1"/>
  <c r="BB80" i="18"/>
  <c r="BB108" i="18" s="1"/>
  <c r="AX108" i="18"/>
  <c r="I89" i="18"/>
  <c r="I92" i="18"/>
  <c r="I117" i="18" s="1"/>
  <c r="J64" i="18"/>
  <c r="I96" i="18"/>
  <c r="I106" i="18"/>
  <c r="I109" i="18"/>
  <c r="I103" i="18"/>
  <c r="I111" i="18"/>
  <c r="I135" i="19"/>
  <c r="J98" i="19"/>
  <c r="H64" i="15"/>
  <c r="H201" i="15" s="1"/>
  <c r="G201" i="15"/>
  <c r="J64" i="15"/>
  <c r="J186" i="15"/>
  <c r="J190" i="15"/>
  <c r="I102" i="18"/>
  <c r="BD82" i="19"/>
  <c r="H36" i="10"/>
  <c r="H35" i="10"/>
  <c r="H37" i="10"/>
  <c r="J106" i="19"/>
  <c r="J143" i="19" s="1"/>
  <c r="J46" i="10"/>
  <c r="J65" i="10"/>
  <c r="J69" i="11"/>
  <c r="J66" i="11"/>
  <c r="J65" i="11"/>
  <c r="J67" i="11"/>
  <c r="H144" i="13"/>
  <c r="BD257" i="15"/>
  <c r="BN117" i="18"/>
  <c r="AV275" i="15"/>
  <c r="H132" i="13"/>
  <c r="J28" i="17"/>
  <c r="J39" i="17" s="1"/>
  <c r="BA139" i="9"/>
  <c r="BA137" i="9"/>
  <c r="BD221" i="15"/>
  <c r="BD158" i="15"/>
  <c r="BC49" i="10"/>
  <c r="BA54" i="10"/>
  <c r="BB125" i="13"/>
  <c r="AZ161" i="13"/>
  <c r="AZ170" i="13"/>
  <c r="BC149" i="12"/>
  <c r="K118" i="18"/>
  <c r="BC158" i="12"/>
  <c r="BC135" i="12"/>
  <c r="BG137" i="19"/>
  <c r="AZ143" i="12"/>
  <c r="F46" i="17"/>
  <c r="AK46" i="17"/>
  <c r="M115" i="18"/>
  <c r="P46" i="17"/>
  <c r="BM116" i="19"/>
  <c r="BM146" i="19"/>
  <c r="BG135" i="19"/>
  <c r="BN118" i="18"/>
  <c r="BD29" i="17"/>
  <c r="BD40" i="17" s="1"/>
  <c r="BD58" i="18"/>
  <c r="BL43" i="17"/>
  <c r="BL48" i="17" s="1"/>
  <c r="BE147" i="19"/>
  <c r="J133" i="12"/>
  <c r="BH88" i="18"/>
  <c r="BH114" i="18" s="1"/>
  <c r="AZ119" i="19"/>
  <c r="AY135" i="19"/>
  <c r="H55" i="11"/>
  <c r="AZ144" i="19"/>
  <c r="AY127" i="19"/>
  <c r="BD102" i="19"/>
  <c r="J137" i="12"/>
  <c r="BC107" i="19"/>
  <c r="J116" i="9"/>
  <c r="J112" i="9"/>
  <c r="BB42" i="10"/>
  <c r="BB56" i="10"/>
  <c r="BB67" i="10"/>
  <c r="BA155" i="13"/>
  <c r="BA156" i="13"/>
  <c r="BC48" i="11"/>
  <c r="J84" i="9"/>
  <c r="J85" i="9"/>
  <c r="J83" i="9"/>
  <c r="BA150" i="13"/>
  <c r="BC165" i="15"/>
  <c r="BC164" i="15"/>
  <c r="BA110" i="13"/>
  <c r="BA112" i="13"/>
  <c r="AZ111" i="13"/>
  <c r="AZ115" i="13"/>
  <c r="BC137" i="13"/>
  <c r="BA147" i="13"/>
  <c r="BA164" i="13"/>
  <c r="BC51" i="11"/>
  <c r="BB161" i="12"/>
  <c r="BB169" i="12"/>
  <c r="BB170" i="12"/>
  <c r="BC146" i="15"/>
  <c r="BC147" i="15"/>
  <c r="BC223" i="15"/>
  <c r="BC227" i="15"/>
  <c r="BA124" i="15"/>
  <c r="BA275" i="15" s="1"/>
  <c r="AW275" i="15"/>
  <c r="I91" i="18"/>
  <c r="J63" i="18"/>
  <c r="J91" i="18" s="1"/>
  <c r="I146" i="19"/>
  <c r="J109" i="19"/>
  <c r="I133" i="19"/>
  <c r="J96" i="19"/>
  <c r="BC145" i="15"/>
  <c r="AX275" i="15"/>
  <c r="AX199" i="15"/>
  <c r="AX200" i="15"/>
  <c r="AX201" i="15"/>
  <c r="AY43" i="17"/>
  <c r="AY48" i="17" s="1"/>
  <c r="BC32" i="17"/>
  <c r="BC43" i="17" s="1"/>
  <c r="BC48" i="17" s="1"/>
  <c r="AJ115" i="18"/>
  <c r="AJ118" i="18" s="1"/>
  <c r="AS117" i="18"/>
  <c r="AS118" i="18" s="1"/>
  <c r="I87" i="18"/>
  <c r="I97" i="18"/>
  <c r="BA271" i="15"/>
  <c r="BA274" i="15"/>
  <c r="BA272" i="15"/>
  <c r="BA273" i="15"/>
  <c r="J139" i="15"/>
  <c r="J138" i="15"/>
  <c r="J141" i="15"/>
  <c r="AW272" i="15"/>
  <c r="AW273" i="15"/>
  <c r="AW271" i="15"/>
  <c r="J59" i="18"/>
  <c r="I95" i="18"/>
  <c r="I100" i="18"/>
  <c r="I107" i="18"/>
  <c r="I110" i="18"/>
  <c r="I105" i="18"/>
  <c r="I112" i="18"/>
  <c r="I131" i="19"/>
  <c r="J94" i="19"/>
  <c r="J88" i="19"/>
  <c r="J125" i="19" s="1"/>
  <c r="BB60" i="15"/>
  <c r="I104" i="18"/>
  <c r="H44" i="10"/>
  <c r="H46" i="10"/>
  <c r="BJ46" i="17"/>
  <c r="U118" i="18"/>
  <c r="H43" i="10"/>
  <c r="I94" i="18"/>
  <c r="H138" i="13"/>
  <c r="H139" i="13"/>
  <c r="H140" i="13"/>
  <c r="H133" i="13"/>
  <c r="BB115" i="18"/>
  <c r="BB118" i="18" s="1"/>
  <c r="AZ200" i="15"/>
  <c r="AZ201" i="15"/>
  <c r="J41" i="17"/>
  <c r="J37" i="17"/>
  <c r="AZ271" i="15"/>
  <c r="AZ274" i="15"/>
  <c r="BI46" i="17"/>
  <c r="J207" i="15"/>
  <c r="AZ67" i="11"/>
  <c r="AZ65" i="11"/>
  <c r="AZ119" i="13"/>
  <c r="AZ128" i="13"/>
  <c r="AZ117" i="13"/>
  <c r="AZ129" i="13"/>
  <c r="AZ124" i="13"/>
  <c r="AZ118" i="13"/>
  <c r="AZ120" i="13"/>
  <c r="AZ121" i="13"/>
  <c r="BA241" i="15"/>
  <c r="BA244" i="15"/>
  <c r="BA243" i="15"/>
  <c r="BA242" i="15"/>
  <c r="AZ47" i="11"/>
  <c r="AZ48" i="11"/>
  <c r="AZ52" i="11"/>
  <c r="BE41" i="17"/>
  <c r="BD30" i="17"/>
  <c r="BD89" i="19"/>
  <c r="BE126" i="19"/>
  <c r="J36" i="15"/>
  <c r="J169" i="15" s="1"/>
  <c r="H36" i="15"/>
  <c r="H169" i="15" s="1"/>
  <c r="G169" i="15"/>
  <c r="J231" i="15"/>
  <c r="J232" i="15"/>
  <c r="J229" i="15"/>
  <c r="J58" i="11"/>
  <c r="J53" i="11"/>
  <c r="J54" i="11"/>
  <c r="BD37" i="10"/>
  <c r="AV123" i="19"/>
  <c r="AZ86" i="19"/>
  <c r="AZ123" i="19" s="1"/>
  <c r="H131" i="12"/>
  <c r="H143" i="12"/>
  <c r="H141" i="12"/>
  <c r="H142" i="12"/>
  <c r="H139" i="12"/>
  <c r="H136" i="12"/>
  <c r="J195" i="15"/>
  <c r="J193" i="15"/>
  <c r="J192" i="15"/>
  <c r="J194" i="15"/>
  <c r="H49" i="10"/>
  <c r="H66" i="10"/>
  <c r="AY124" i="19"/>
  <c r="BC87" i="19"/>
  <c r="BG137" i="9"/>
  <c r="BG141" i="9"/>
  <c r="BD61" i="9"/>
  <c r="BD137" i="9" s="1"/>
  <c r="AY41" i="17"/>
  <c r="BC30" i="17"/>
  <c r="BC41" i="17" s="1"/>
  <c r="AY145" i="19"/>
  <c r="BC108" i="19"/>
  <c r="BI138" i="9"/>
  <c r="BD62" i="9"/>
  <c r="BD138" i="9" s="1"/>
  <c r="J55" i="11"/>
  <c r="AV130" i="19"/>
  <c r="AZ93" i="19"/>
  <c r="AZ130" i="19" s="1"/>
  <c r="G57" i="22"/>
  <c r="B57" i="22" s="1"/>
  <c r="D57" i="22" s="1"/>
  <c r="I90" i="18"/>
  <c r="I116" i="18" s="1"/>
  <c r="J62" i="18"/>
  <c r="J90" i="18" s="1"/>
  <c r="J116" i="18" s="1"/>
  <c r="J86" i="9"/>
  <c r="J82" i="9"/>
  <c r="B10" i="21"/>
  <c r="B8" i="21"/>
  <c r="BA49" i="10"/>
  <c r="BA52" i="10"/>
  <c r="AZ126" i="13"/>
  <c r="BB136" i="13"/>
  <c r="BC54" i="11"/>
  <c r="AZ125" i="13"/>
  <c r="J102" i="9"/>
  <c r="J104" i="9"/>
  <c r="BA70" i="11"/>
  <c r="BD245" i="15"/>
  <c r="BD243" i="15"/>
  <c r="BC58" i="11"/>
  <c r="AZ49" i="11"/>
  <c r="BA169" i="15"/>
  <c r="BA168" i="15"/>
  <c r="BA171" i="15"/>
  <c r="BA170" i="15"/>
  <c r="BH37" i="17"/>
  <c r="BK36" i="17"/>
  <c r="BD25" i="17"/>
  <c r="L46" i="17"/>
  <c r="BG127" i="19"/>
  <c r="BG117" i="19"/>
  <c r="BG128" i="19"/>
  <c r="BG122" i="19"/>
  <c r="BG116" i="19"/>
  <c r="BG118" i="19"/>
  <c r="BG134" i="19"/>
  <c r="BG121" i="19"/>
  <c r="BG126" i="19"/>
  <c r="BG124" i="19"/>
  <c r="BG130" i="19"/>
  <c r="BG132" i="19"/>
  <c r="BG148" i="19"/>
  <c r="BG139" i="19"/>
  <c r="BG146" i="19"/>
  <c r="BG144" i="19"/>
  <c r="Y118" i="18"/>
  <c r="AN118" i="18"/>
  <c r="BE122" i="19"/>
  <c r="BD85" i="19"/>
  <c r="BC235" i="15"/>
  <c r="BC237" i="15"/>
  <c r="BC236" i="15"/>
  <c r="BC238" i="15"/>
  <c r="BL42" i="17"/>
  <c r="AZ112" i="12"/>
  <c r="BD126" i="15"/>
  <c r="BE275" i="15"/>
  <c r="BE273" i="15"/>
  <c r="BD63" i="18"/>
  <c r="BD91" i="18" s="1"/>
  <c r="BE91" i="18"/>
  <c r="BE115" i="18" s="1"/>
  <c r="H74" i="11"/>
  <c r="BC79" i="18"/>
  <c r="BC107" i="18" s="1"/>
  <c r="AY107" i="18"/>
  <c r="J54" i="10"/>
  <c r="J50" i="10"/>
  <c r="J51" i="10"/>
  <c r="J53" i="10"/>
  <c r="J52" i="10"/>
  <c r="J108" i="19"/>
  <c r="J145" i="19" s="1"/>
  <c r="G145" i="19"/>
  <c r="H39" i="10"/>
  <c r="H64" i="10"/>
  <c r="BC101" i="19"/>
  <c r="AY138" i="19"/>
  <c r="J151" i="12"/>
  <c r="AX101" i="18"/>
  <c r="BB73" i="18"/>
  <c r="BB101" i="18" s="1"/>
  <c r="BD101" i="18"/>
  <c r="BO141" i="9"/>
  <c r="BO137" i="9"/>
  <c r="AY123" i="19"/>
  <c r="BC86" i="19"/>
  <c r="J176" i="15"/>
  <c r="H229" i="15"/>
  <c r="H232" i="15"/>
  <c r="H231" i="15"/>
  <c r="BD92" i="18"/>
  <c r="BK124" i="19"/>
  <c r="BM135" i="19"/>
  <c r="AZ40" i="17"/>
  <c r="AZ39" i="17"/>
  <c r="AZ41" i="17"/>
  <c r="AZ43" i="17"/>
  <c r="AZ48" i="17" s="1"/>
  <c r="AZ38" i="17"/>
  <c r="AZ47" i="17" s="1"/>
  <c r="AX137" i="9"/>
  <c r="BB60" i="9"/>
  <c r="AX138" i="9"/>
  <c r="AX140" i="9"/>
  <c r="AX139" i="9"/>
  <c r="J73" i="11"/>
  <c r="J74" i="11"/>
  <c r="J71" i="11"/>
  <c r="J76" i="11"/>
  <c r="J27" i="17"/>
  <c r="J38" i="17" s="1"/>
  <c r="J47" i="17" s="1"/>
  <c r="BD273" i="15"/>
  <c r="BD272" i="15"/>
  <c r="BD274" i="15"/>
  <c r="AZ104" i="19"/>
  <c r="AZ141" i="19" s="1"/>
  <c r="AV141" i="19"/>
  <c r="J46" i="11"/>
  <c r="J138" i="9"/>
  <c r="J140" i="9"/>
  <c r="BD138" i="15"/>
  <c r="BD140" i="15"/>
  <c r="BD139" i="15"/>
  <c r="BD141" i="15"/>
  <c r="G56" i="22"/>
  <c r="B56" i="22" s="1"/>
  <c r="D56" i="22" s="1"/>
  <c r="J77" i="9"/>
  <c r="J79" i="9"/>
  <c r="J76" i="9"/>
  <c r="J78" i="9"/>
  <c r="BA56" i="10"/>
  <c r="BA61" i="10"/>
  <c r="BA60" i="10"/>
  <c r="H74" i="9"/>
  <c r="H70" i="9"/>
  <c r="BA40" i="10"/>
  <c r="B51" i="22"/>
  <c r="D51" i="22" s="1"/>
  <c r="G55" i="22"/>
  <c r="B55" i="22" s="1"/>
  <c r="D55" i="22" s="1"/>
  <c r="BA67" i="11"/>
  <c r="H104" i="9"/>
  <c r="H102" i="9"/>
  <c r="BB141" i="13"/>
  <c r="AZ122" i="13"/>
  <c r="BA148" i="12"/>
  <c r="BC131" i="12"/>
  <c r="BC140" i="12"/>
  <c r="BC132" i="12"/>
  <c r="BC144" i="12"/>
  <c r="BC136" i="12"/>
  <c r="BC186" i="15"/>
  <c r="BC188" i="15"/>
  <c r="BC187" i="15"/>
  <c r="BC189" i="15"/>
  <c r="AZ140" i="12"/>
  <c r="AZ259" i="15"/>
  <c r="BC156" i="12"/>
  <c r="BC152" i="12"/>
  <c r="BC148" i="12"/>
  <c r="BC145" i="12"/>
  <c r="B49" i="22"/>
  <c r="D49" i="22" s="1"/>
  <c r="G53" i="22"/>
  <c r="B53" i="22" s="1"/>
  <c r="D53" i="22" s="1"/>
  <c r="BA69" i="11"/>
  <c r="AA46" i="17"/>
  <c r="E46" i="17"/>
  <c r="BH39" i="17"/>
  <c r="BA108" i="12"/>
  <c r="BA112" i="12"/>
  <c r="BA116" i="12"/>
  <c r="BA109" i="12"/>
  <c r="BA103" i="12"/>
  <c r="BA104" i="12"/>
  <c r="I44" i="17"/>
  <c r="I49" i="17" s="1"/>
  <c r="J33" i="17"/>
  <c r="J44" i="17" s="1"/>
  <c r="J49" i="17" s="1"/>
  <c r="BM117" i="19"/>
  <c r="BG140" i="19"/>
  <c r="BD148" i="15"/>
  <c r="BD146" i="15"/>
  <c r="AZ223" i="15"/>
  <c r="AZ225" i="15"/>
  <c r="AZ226" i="15"/>
  <c r="AZ224" i="15"/>
  <c r="AZ265" i="15"/>
  <c r="AZ268" i="15"/>
  <c r="AZ266" i="15"/>
  <c r="AZ267" i="15"/>
  <c r="AU115" i="18"/>
  <c r="Q118" i="18"/>
  <c r="AZ229" i="15"/>
  <c r="G109" i="18"/>
  <c r="J81" i="18"/>
  <c r="J109" i="18" s="1"/>
  <c r="BK132" i="19"/>
  <c r="J241" i="15"/>
  <c r="J243" i="15"/>
  <c r="J242" i="15"/>
  <c r="J244" i="15"/>
  <c r="BE43" i="17"/>
  <c r="BE48" i="17" s="1"/>
  <c r="BE40" i="17"/>
  <c r="BE38" i="17"/>
  <c r="BE47" i="17" s="1"/>
  <c r="BE36" i="17"/>
  <c r="BE37" i="17"/>
  <c r="BD24" i="17"/>
  <c r="BD44" i="17" s="1"/>
  <c r="BD49" i="17" s="1"/>
  <c r="BE39" i="17"/>
  <c r="BE44" i="17"/>
  <c r="BE49" i="17" s="1"/>
  <c r="BC62" i="15"/>
  <c r="BC199" i="15" s="1"/>
  <c r="F199" i="15"/>
  <c r="BM120" i="19"/>
  <c r="I139" i="19"/>
  <c r="J102" i="19"/>
  <c r="AV131" i="19"/>
  <c r="AZ94" i="19"/>
  <c r="AZ131" i="19" s="1"/>
  <c r="BK147" i="19"/>
  <c r="BM133" i="19"/>
  <c r="BE130" i="19"/>
  <c r="BD93" i="19"/>
  <c r="J60" i="18"/>
  <c r="J88" i="18" s="1"/>
  <c r="J114" i="18" s="1"/>
  <c r="AY142" i="19"/>
  <c r="BC105" i="19"/>
  <c r="BK134" i="19"/>
  <c r="BD28" i="17"/>
  <c r="BD39" i="17" s="1"/>
  <c r="AZ275" i="15"/>
  <c r="AZ273" i="15"/>
  <c r="BB44" i="17"/>
  <c r="BB49" i="17" s="1"/>
  <c r="BB41" i="17"/>
  <c r="BB38" i="17"/>
  <c r="BB47" i="17" s="1"/>
  <c r="BB40" i="17"/>
  <c r="BB36" i="17"/>
  <c r="AY130" i="19"/>
  <c r="BC93" i="19"/>
  <c r="H198" i="15"/>
  <c r="BC134" i="12"/>
  <c r="BD100" i="18"/>
  <c r="AZ118" i="19"/>
  <c r="BD93" i="18"/>
  <c r="I137" i="9"/>
  <c r="BK143" i="19"/>
  <c r="AZ93" i="18"/>
  <c r="AY125" i="19"/>
  <c r="BC88" i="19"/>
  <c r="BG136" i="19"/>
  <c r="J60" i="10"/>
  <c r="J67" i="10"/>
  <c r="BD79" i="19"/>
  <c r="BC111" i="19"/>
  <c r="AY148" i="19"/>
  <c r="BA99" i="19"/>
  <c r="BA136" i="19" s="1"/>
  <c r="AW136" i="19"/>
  <c r="AZ110" i="19"/>
  <c r="AZ147" i="19" s="1"/>
  <c r="AV147" i="19"/>
  <c r="AY140" i="9"/>
  <c r="AY137" i="9"/>
  <c r="AY138" i="9"/>
  <c r="AY139" i="9"/>
  <c r="BI66" i="9"/>
  <c r="BD66" i="9" s="1"/>
  <c r="AV66" i="9"/>
  <c r="AZ66" i="9" s="1"/>
  <c r="I66" i="9"/>
  <c r="J66" i="9" s="1"/>
  <c r="H137" i="12"/>
  <c r="J70" i="18"/>
  <c r="BD98" i="19"/>
  <c r="J56" i="11"/>
  <c r="H75" i="11"/>
  <c r="AZ90" i="18"/>
  <c r="AZ116" i="18" s="1"/>
  <c r="AZ117" i="19"/>
  <c r="AW115" i="18"/>
  <c r="AW118" i="18" s="1"/>
  <c r="AV120" i="19"/>
  <c r="AZ83" i="19"/>
  <c r="AZ120" i="19" s="1"/>
  <c r="AV140" i="9"/>
  <c r="AZ64" i="9"/>
  <c r="AZ140" i="9" s="1"/>
  <c r="AY117" i="18"/>
  <c r="BD71" i="18"/>
  <c r="BD99" i="18" s="1"/>
  <c r="H58" i="10"/>
  <c r="H133" i="12"/>
  <c r="BM144" i="19"/>
  <c r="BD38" i="10"/>
  <c r="BC42" i="10"/>
  <c r="BC65" i="10"/>
  <c r="AZ46" i="10"/>
  <c r="AZ65" i="10"/>
  <c r="BC60" i="10"/>
  <c r="BC67" i="10"/>
  <c r="BC61" i="10"/>
  <c r="BC59" i="10"/>
  <c r="BD182" i="15"/>
  <c r="BD184" i="15"/>
  <c r="J61" i="18"/>
  <c r="J89" i="18" s="1"/>
  <c r="G89" i="18"/>
  <c r="J82" i="18"/>
  <c r="J110" i="18" s="1"/>
  <c r="G110" i="18"/>
  <c r="BB61" i="15"/>
  <c r="AX198" i="15"/>
  <c r="AX202" i="15"/>
  <c r="BB135" i="13"/>
  <c r="AZ50" i="11"/>
  <c r="BA138" i="15"/>
  <c r="BA139" i="15"/>
  <c r="BA141" i="15"/>
  <c r="BA140" i="15"/>
  <c r="AZ217" i="15"/>
  <c r="AZ220" i="15"/>
  <c r="AZ218" i="15"/>
  <c r="AZ219" i="15"/>
  <c r="BC215" i="15"/>
  <c r="BC211" i="15"/>
  <c r="BA150" i="15"/>
  <c r="BA154" i="15"/>
  <c r="S117" i="18"/>
  <c r="H49" i="11"/>
  <c r="H47" i="11"/>
  <c r="BH38" i="17"/>
  <c r="BH47" i="17" s="1"/>
  <c r="BH36" i="17"/>
  <c r="BH44" i="17"/>
  <c r="BH49" i="17" s="1"/>
  <c r="AZ67" i="18"/>
  <c r="AZ95" i="18" s="1"/>
  <c r="AV95" i="18"/>
  <c r="BD102" i="18"/>
  <c r="BD103" i="18"/>
  <c r="AY137" i="19"/>
  <c r="BC100" i="19"/>
  <c r="BD94" i="18"/>
  <c r="BD170" i="15"/>
  <c r="J158" i="12"/>
  <c r="J154" i="12"/>
  <c r="J149" i="12"/>
  <c r="J145" i="12"/>
  <c r="J152" i="12"/>
  <c r="J155" i="12"/>
  <c r="J157" i="12"/>
  <c r="BC103" i="19"/>
  <c r="AY140" i="19"/>
  <c r="AZ62" i="9"/>
  <c r="AZ138" i="9" s="1"/>
  <c r="AV138" i="9"/>
  <c r="BG141" i="19"/>
  <c r="BD104" i="19"/>
  <c r="BD43" i="17"/>
  <c r="BD48" i="17" s="1"/>
  <c r="AZ70" i="11"/>
  <c r="BC58" i="10"/>
  <c r="BN200" i="15"/>
  <c r="BN202" i="15"/>
  <c r="BM129" i="19"/>
  <c r="BM132" i="19"/>
  <c r="BM134" i="19"/>
  <c r="BM119" i="19"/>
  <c r="BM128" i="19"/>
  <c r="BM139" i="19"/>
  <c r="BM126" i="19"/>
  <c r="BM142" i="19"/>
  <c r="BM147" i="19"/>
  <c r="BM143" i="19"/>
  <c r="BM122" i="19"/>
  <c r="BB144" i="13"/>
  <c r="J238" i="15"/>
  <c r="J236" i="15"/>
  <c r="J235" i="15"/>
  <c r="J237" i="15"/>
  <c r="BJ131" i="19"/>
  <c r="BD94" i="19"/>
  <c r="AV108" i="18"/>
  <c r="AZ80" i="18"/>
  <c r="AZ108" i="18" s="1"/>
  <c r="BD60" i="18"/>
  <c r="BD88" i="18" s="1"/>
  <c r="BD114" i="18" s="1"/>
  <c r="AV114" i="19"/>
  <c r="AZ77" i="19"/>
  <c r="AZ114" i="19" s="1"/>
  <c r="H57" i="10"/>
  <c r="BC104" i="19"/>
  <c r="AY141" i="19"/>
  <c r="J49" i="10"/>
  <c r="BB117" i="13"/>
  <c r="BB122" i="13"/>
  <c r="BB126" i="13"/>
  <c r="BB130" i="13"/>
  <c r="BB128" i="13"/>
  <c r="BB119" i="13"/>
  <c r="BB118" i="13"/>
  <c r="BB120" i="13"/>
  <c r="BB145" i="13"/>
  <c r="BB158" i="13"/>
  <c r="BB154" i="13"/>
  <c r="BB146" i="13"/>
  <c r="BB147" i="13"/>
  <c r="BB152" i="13"/>
  <c r="BB150" i="13"/>
  <c r="BA186" i="15"/>
  <c r="BA189" i="15"/>
  <c r="BA188" i="15"/>
  <c r="BA187" i="15"/>
  <c r="BB223" i="15"/>
  <c r="BB224" i="15"/>
  <c r="BB226" i="15"/>
  <c r="BB225" i="15"/>
  <c r="BB59" i="11"/>
  <c r="BB60" i="11"/>
  <c r="BB61" i="11"/>
  <c r="BB64" i="11"/>
  <c r="BA233" i="15"/>
  <c r="BA231" i="15"/>
  <c r="Y46" i="17"/>
  <c r="BC153" i="12"/>
  <c r="BM115" i="19"/>
  <c r="AZ211" i="15"/>
  <c r="S115" i="18"/>
  <c r="S118" i="18" s="1"/>
  <c r="AI117" i="18"/>
  <c r="AI118" i="18" s="1"/>
  <c r="BB209" i="15"/>
  <c r="BB205" i="15"/>
  <c r="AP115" i="18"/>
  <c r="H48" i="11"/>
  <c r="G100" i="18"/>
  <c r="J72" i="18"/>
  <c r="J100" i="18" s="1"/>
  <c r="BD88" i="19"/>
  <c r="BG125" i="19"/>
  <c r="BC155" i="12"/>
  <c r="BM275" i="15"/>
  <c r="BM271" i="15"/>
  <c r="BD124" i="15"/>
  <c r="BD275" i="15" s="1"/>
  <c r="C272" i="15"/>
  <c r="G125" i="15"/>
  <c r="AZ125" i="15"/>
  <c r="AZ272" i="15" s="1"/>
  <c r="H65" i="10"/>
  <c r="H42" i="10"/>
  <c r="BC67" i="18"/>
  <c r="BC95" i="18" s="1"/>
  <c r="AY95" i="18"/>
  <c r="BD80" i="18"/>
  <c r="BD108" i="18" s="1"/>
  <c r="BH108" i="18"/>
  <c r="J89" i="15"/>
  <c r="J230" i="15" s="1"/>
  <c r="H89" i="15"/>
  <c r="H230" i="15" s="1"/>
  <c r="AY141" i="9"/>
  <c r="BC61" i="9"/>
  <c r="BC141" i="9" s="1"/>
  <c r="H271" i="15"/>
  <c r="H275" i="15"/>
  <c r="BC82" i="19"/>
  <c r="AY119" i="19"/>
  <c r="AV122" i="19"/>
  <c r="AZ85" i="19"/>
  <c r="AZ122" i="19" s="1"/>
  <c r="AX46" i="17"/>
  <c r="AY115" i="18"/>
  <c r="AY118" i="18" s="1"/>
  <c r="AY146" i="19"/>
  <c r="BC109" i="19"/>
  <c r="AZ61" i="18"/>
  <c r="AZ89" i="18" s="1"/>
  <c r="AV89" i="18"/>
  <c r="AV115" i="18" s="1"/>
  <c r="AY143" i="19"/>
  <c r="BC106" i="19"/>
  <c r="BD76" i="18"/>
  <c r="BD104" i="18" s="1"/>
  <c r="AW42" i="17"/>
  <c r="BA31" i="17"/>
  <c r="BA42" i="17" s="1"/>
  <c r="BC89" i="19"/>
  <c r="AY126" i="19"/>
  <c r="BM131" i="19"/>
  <c r="J140" i="12"/>
  <c r="H122" i="9"/>
  <c r="BJ112" i="18"/>
  <c r="BD84" i="18"/>
  <c r="BD112" i="18" s="1"/>
  <c r="BB121" i="13"/>
  <c r="AZ44" i="17"/>
  <c r="AZ49" i="17" s="1"/>
  <c r="BC110" i="18"/>
  <c r="BC88" i="18"/>
  <c r="BC114" i="18" s="1"/>
  <c r="BC101" i="18"/>
  <c r="BC92" i="18"/>
  <c r="BC100" i="18"/>
  <c r="BC97" i="18"/>
  <c r="BC87" i="18"/>
  <c r="BC81" i="18"/>
  <c r="BC109" i="18" s="1"/>
  <c r="AY109" i="18"/>
  <c r="J147" i="19"/>
  <c r="J127" i="19"/>
  <c r="J134" i="19"/>
  <c r="J57" i="11"/>
  <c r="H132" i="12"/>
  <c r="BD26" i="17"/>
  <c r="BD37" i="17" s="1"/>
  <c r="AY66" i="9"/>
  <c r="BC66" i="9" s="1"/>
  <c r="J74" i="9"/>
  <c r="J70" i="9"/>
  <c r="AZ127" i="13"/>
  <c r="BK46" i="17"/>
  <c r="BL40" i="17"/>
  <c r="BL41" i="17"/>
  <c r="BL37" i="17"/>
  <c r="H142" i="15"/>
  <c r="H140" i="15"/>
  <c r="BE145" i="19"/>
  <c r="BE148" i="19"/>
  <c r="BE146" i="19"/>
  <c r="BE129" i="19"/>
  <c r="BE127" i="19"/>
  <c r="BE125" i="19"/>
  <c r="BE123" i="19"/>
  <c r="BE121" i="19"/>
  <c r="BE139" i="19"/>
  <c r="BE131" i="19"/>
  <c r="BE116" i="19"/>
  <c r="BE114" i="19"/>
  <c r="BD76" i="19"/>
  <c r="BD129" i="19" s="1"/>
  <c r="BE120" i="19"/>
  <c r="BE118" i="19"/>
  <c r="BE142" i="19"/>
  <c r="BE140" i="19"/>
  <c r="BE132" i="19"/>
  <c r="BE128" i="19"/>
  <c r="BE134" i="19"/>
  <c r="BE117" i="19"/>
  <c r="BE137" i="19"/>
  <c r="BE135" i="19"/>
  <c r="BE143" i="19"/>
  <c r="BE141" i="19"/>
  <c r="BE124" i="19"/>
  <c r="BE133" i="19"/>
  <c r="BE119" i="19"/>
  <c r="BE115" i="19"/>
  <c r="H178" i="15"/>
  <c r="H174" i="15"/>
  <c r="BD87" i="18"/>
  <c r="BC83" i="19"/>
  <c r="AY120" i="19"/>
  <c r="J147" i="12"/>
  <c r="AY128" i="19"/>
  <c r="BC91" i="19"/>
  <c r="AX112" i="18"/>
  <c r="BB84" i="18"/>
  <c r="BB112" i="18" s="1"/>
  <c r="BH139" i="9"/>
  <c r="BH141" i="9"/>
  <c r="BD63" i="9"/>
  <c r="BD139" i="9" s="1"/>
  <c r="J88" i="9"/>
  <c r="J90" i="9"/>
  <c r="J89" i="9"/>
  <c r="J91" i="9"/>
  <c r="BA50" i="10"/>
  <c r="AZ68" i="11"/>
  <c r="BG138" i="19"/>
  <c r="J261" i="15"/>
  <c r="J260" i="15"/>
  <c r="J262" i="15"/>
  <c r="J259" i="15"/>
  <c r="BD99" i="19"/>
  <c r="BE136" i="19"/>
  <c r="J275" i="15"/>
  <c r="J271" i="15"/>
  <c r="BF115" i="18"/>
  <c r="J39" i="10"/>
  <c r="J64" i="10"/>
  <c r="I140" i="9"/>
  <c r="AY139" i="19"/>
  <c r="BC102" i="19"/>
  <c r="BH114" i="19"/>
  <c r="BD77" i="19"/>
  <c r="J45" i="11"/>
  <c r="J44" i="11"/>
  <c r="J42" i="11"/>
  <c r="J41" i="11"/>
  <c r="J43" i="11"/>
  <c r="H140" i="12"/>
  <c r="H140" i="9"/>
  <c r="H138" i="9"/>
  <c r="H137" i="9"/>
  <c r="BD87" i="19"/>
  <c r="BD90" i="18"/>
  <c r="BD116" i="18" s="1"/>
  <c r="AZ114" i="12"/>
  <c r="AZ159" i="13"/>
  <c r="AZ164" i="13"/>
  <c r="AZ160" i="13"/>
  <c r="AZ172" i="13"/>
  <c r="AZ168" i="13"/>
  <c r="AZ162" i="13"/>
  <c r="AZ166" i="13"/>
  <c r="AZ165" i="13"/>
  <c r="AZ139" i="12"/>
  <c r="BA247" i="15"/>
  <c r="BA250" i="15"/>
  <c r="BA249" i="15"/>
  <c r="BA248" i="15"/>
  <c r="AZ138" i="12"/>
  <c r="BA156" i="15"/>
  <c r="BA157" i="15"/>
  <c r="BA159" i="15"/>
  <c r="BA158" i="15"/>
  <c r="AZ163" i="13"/>
  <c r="BD233" i="15"/>
  <c r="BD231" i="15"/>
  <c r="J120" i="9"/>
  <c r="J122" i="9"/>
  <c r="BB215" i="15"/>
  <c r="X117" i="18"/>
  <c r="BA150" i="12"/>
  <c r="BA146" i="12"/>
  <c r="BA154" i="12"/>
  <c r="BA145" i="12"/>
  <c r="BA149" i="12"/>
  <c r="BA158" i="12"/>
  <c r="BA265" i="15"/>
  <c r="BA267" i="15"/>
  <c r="BA266" i="15"/>
  <c r="BA268" i="15"/>
  <c r="BG46" i="17"/>
  <c r="BM136" i="19"/>
  <c r="AZ66" i="11"/>
  <c r="BM123" i="19"/>
  <c r="BM125" i="19"/>
  <c r="BG143" i="19"/>
  <c r="BD106" i="19"/>
  <c r="BB145" i="12"/>
  <c r="BB155" i="12"/>
  <c r="BB151" i="12"/>
  <c r="BB152" i="12"/>
  <c r="BB147" i="12"/>
  <c r="AF115" i="18"/>
  <c r="BA157" i="12"/>
  <c r="W46" i="17"/>
  <c r="BL115" i="19"/>
  <c r="BD78" i="19"/>
  <c r="BK142" i="19"/>
  <c r="BB156" i="12"/>
  <c r="BK129" i="19"/>
  <c r="J265" i="15"/>
  <c r="J267" i="15"/>
  <c r="J268" i="15"/>
  <c r="J266" i="15"/>
  <c r="BC150" i="15"/>
  <c r="BC152" i="15"/>
  <c r="BC151" i="15"/>
  <c r="BC153" i="15"/>
  <c r="BB62" i="15"/>
  <c r="BB199" i="15" s="1"/>
  <c r="E199" i="15"/>
  <c r="AZ96" i="19"/>
  <c r="AZ133" i="19" s="1"/>
  <c r="AV133" i="19"/>
  <c r="AY117" i="19"/>
  <c r="AY122" i="19"/>
  <c r="AY114" i="19"/>
  <c r="BC76" i="19"/>
  <c r="BC135" i="19" s="1"/>
  <c r="AY115" i="19"/>
  <c r="AY121" i="19"/>
  <c r="AY133" i="19"/>
  <c r="AY116" i="19"/>
  <c r="AY129" i="19"/>
  <c r="BK198" i="15"/>
  <c r="BD61" i="15"/>
  <c r="BK202" i="15"/>
  <c r="AZ71" i="18"/>
  <c r="AZ99" i="18" s="1"/>
  <c r="AV99" i="18"/>
  <c r="BD111" i="18"/>
  <c r="J135" i="12"/>
  <c r="BH42" i="17"/>
  <c r="AZ202" i="15"/>
  <c r="AZ198" i="15"/>
  <c r="H50" i="11"/>
  <c r="J77" i="19"/>
  <c r="J114" i="19" s="1"/>
  <c r="G114" i="19"/>
  <c r="H73" i="11"/>
  <c r="H72" i="11"/>
  <c r="AZ106" i="18"/>
  <c r="AZ105" i="18"/>
  <c r="AZ110" i="18"/>
  <c r="AZ87" i="18"/>
  <c r="AZ88" i="18"/>
  <c r="AZ114" i="18" s="1"/>
  <c r="AZ92" i="18"/>
  <c r="AZ109" i="18"/>
  <c r="AZ111" i="18"/>
  <c r="AZ112" i="18"/>
  <c r="AZ101" i="18"/>
  <c r="AZ107" i="18"/>
  <c r="AZ91" i="18"/>
  <c r="AZ98" i="18"/>
  <c r="AZ51" i="11"/>
  <c r="BA103" i="19"/>
  <c r="BA140" i="19" s="1"/>
  <c r="J150" i="12"/>
  <c r="H145" i="12"/>
  <c r="H154" i="12"/>
  <c r="H157" i="12"/>
  <c r="H146" i="12"/>
  <c r="H148" i="12"/>
  <c r="H149" i="12"/>
  <c r="H152" i="12"/>
  <c r="BE42" i="17"/>
  <c r="BD31" i="17"/>
  <c r="AV141" i="9"/>
  <c r="AV137" i="9"/>
  <c r="AZ138" i="19"/>
  <c r="AZ140" i="19"/>
  <c r="AZ137" i="19"/>
  <c r="AZ148" i="19"/>
  <c r="AZ143" i="19"/>
  <c r="AZ142" i="19"/>
  <c r="AZ116" i="19"/>
  <c r="AZ129" i="19"/>
  <c r="AZ115" i="19"/>
  <c r="I199" i="15"/>
  <c r="I198" i="15"/>
  <c r="J60" i="15"/>
  <c r="I200" i="15"/>
  <c r="I201" i="15"/>
  <c r="H52" i="11"/>
  <c r="AY274" i="15"/>
  <c r="BE144" i="19"/>
  <c r="AY112" i="18"/>
  <c r="BC84" i="18"/>
  <c r="BC112" i="18" s="1"/>
  <c r="H155" i="12"/>
  <c r="J92" i="13"/>
  <c r="J98" i="13"/>
  <c r="J89" i="13"/>
  <c r="J99" i="13"/>
  <c r="J94" i="13"/>
  <c r="J95" i="13"/>
  <c r="BC106" i="18"/>
  <c r="J75" i="11"/>
  <c r="H144" i="12"/>
  <c r="BB39" i="17"/>
  <c r="AZ136" i="15"/>
  <c r="AZ134" i="15"/>
  <c r="BB146" i="19"/>
  <c r="BB148" i="19"/>
  <c r="BB136" i="19"/>
  <c r="BB135" i="19"/>
  <c r="BB138" i="19"/>
  <c r="BB115" i="19"/>
  <c r="BB142" i="19"/>
  <c r="BB145" i="19"/>
  <c r="BG140" i="9"/>
  <c r="BD64" i="9"/>
  <c r="BD140" i="9" s="1"/>
  <c r="J61" i="9"/>
  <c r="BD36" i="10"/>
  <c r="BD39" i="10"/>
  <c r="BD40" i="10"/>
  <c r="BB142" i="13"/>
  <c r="BB138" i="13"/>
  <c r="BB143" i="13"/>
  <c r="BB134" i="13"/>
  <c r="BB139" i="13"/>
  <c r="BB131" i="13"/>
  <c r="BA65" i="11"/>
  <c r="BA68" i="11"/>
  <c r="BC205" i="15"/>
  <c r="BC208" i="15"/>
  <c r="BC207" i="15"/>
  <c r="BC206" i="15"/>
  <c r="J89" i="19"/>
  <c r="G126" i="19"/>
  <c r="H78" i="9"/>
  <c r="H79" i="9"/>
  <c r="H76" i="9"/>
  <c r="H77" i="9"/>
  <c r="BB75" i="11"/>
  <c r="BB71" i="11"/>
  <c r="BB72" i="11"/>
  <c r="BB74" i="11"/>
  <c r="BB76" i="11"/>
  <c r="BB239" i="15"/>
  <c r="BB235" i="15"/>
  <c r="AZ123" i="13"/>
  <c r="BC125" i="15"/>
  <c r="BC272" i="15" s="1"/>
  <c r="AY272" i="15"/>
  <c r="BC53" i="11"/>
  <c r="BC55" i="11"/>
  <c r="BB137" i="13"/>
  <c r="BB247" i="15"/>
  <c r="BB248" i="15"/>
  <c r="BB249" i="15"/>
  <c r="BB250" i="15"/>
  <c r="AZ131" i="12"/>
  <c r="AZ141" i="12"/>
  <c r="AZ133" i="12"/>
  <c r="AZ142" i="12"/>
  <c r="AZ137" i="12"/>
  <c r="AZ69" i="11"/>
  <c r="G136" i="19"/>
  <c r="J99" i="19"/>
  <c r="J136" i="19" s="1"/>
  <c r="BB102" i="19"/>
  <c r="BB139" i="19" s="1"/>
  <c r="AX139" i="19"/>
  <c r="I144" i="19"/>
  <c r="J107" i="19"/>
  <c r="H134" i="12"/>
  <c r="BD109" i="18"/>
  <c r="BC110" i="19"/>
  <c r="AY147" i="19"/>
  <c r="BC99" i="19"/>
  <c r="AY136" i="19"/>
  <c r="BG120" i="19"/>
  <c r="BD83" i="19"/>
  <c r="BC80" i="18"/>
  <c r="BC108" i="18" s="1"/>
  <c r="AY108" i="18"/>
  <c r="AY131" i="19"/>
  <c r="BC94" i="19"/>
  <c r="BC26" i="17"/>
  <c r="BC37" i="17" s="1"/>
  <c r="AY37" i="17"/>
  <c r="BA39" i="10"/>
  <c r="BA64" i="10"/>
  <c r="AJ46" i="17"/>
  <c r="AZ115" i="12"/>
  <c r="AZ107" i="12"/>
  <c r="AZ111" i="12"/>
  <c r="AZ103" i="12"/>
  <c r="AZ110" i="12"/>
  <c r="AZ108" i="12"/>
  <c r="AP117" i="18"/>
  <c r="AP118" i="18" s="1"/>
  <c r="BG115" i="19"/>
  <c r="AU117" i="18"/>
  <c r="BK128" i="19"/>
  <c r="BK135" i="19"/>
  <c r="BK131" i="19"/>
  <c r="BK121" i="19"/>
  <c r="BK116" i="19"/>
  <c r="BK145" i="19"/>
  <c r="BK118" i="19"/>
  <c r="BK130" i="19"/>
  <c r="BK127" i="19"/>
  <c r="BK126" i="19"/>
  <c r="BK123" i="19"/>
  <c r="BK120" i="19"/>
  <c r="BK115" i="19"/>
  <c r="BK146" i="19"/>
  <c r="BK139" i="19"/>
  <c r="BK148" i="19"/>
  <c r="BK138" i="19"/>
  <c r="BK137" i="19"/>
  <c r="BK133" i="19"/>
  <c r="BK141" i="19"/>
  <c r="BK122" i="19"/>
  <c r="BK114" i="19"/>
  <c r="BK144" i="19"/>
  <c r="BK119" i="19"/>
  <c r="J140" i="15"/>
  <c r="J142" i="15"/>
  <c r="BC124" i="15"/>
  <c r="AY275" i="15"/>
  <c r="BM148" i="19"/>
  <c r="E272" i="15"/>
  <c r="BB125" i="15"/>
  <c r="BC139" i="9"/>
  <c r="BC138" i="9"/>
  <c r="BC140" i="9"/>
  <c r="BC137" i="9"/>
  <c r="I36" i="17"/>
  <c r="J25" i="17"/>
  <c r="J36" i="17" s="1"/>
  <c r="H56" i="10"/>
  <c r="H59" i="10"/>
  <c r="H61" i="10"/>
  <c r="J168" i="15"/>
  <c r="J172" i="15"/>
  <c r="J131" i="12"/>
  <c r="J144" i="12"/>
  <c r="J138" i="12"/>
  <c r="J136" i="12"/>
  <c r="J139" i="12"/>
  <c r="J132" i="12"/>
  <c r="BD67" i="18"/>
  <c r="BD95" i="18" s="1"/>
  <c r="H63" i="9"/>
  <c r="H139" i="9" s="1"/>
  <c r="J63" i="9"/>
  <c r="J139" i="9" s="1"/>
  <c r="BC95" i="19"/>
  <c r="AY132" i="19"/>
  <c r="AW144" i="19"/>
  <c r="BA107" i="19"/>
  <c r="BA144" i="19" s="1"/>
  <c r="J146" i="12"/>
  <c r="BD142" i="19"/>
  <c r="AZ63" i="9"/>
  <c r="AZ139" i="9" s="1"/>
  <c r="AV139" i="9"/>
  <c r="J98" i="9"/>
  <c r="J94" i="9"/>
  <c r="BC56" i="10"/>
  <c r="BB133" i="13"/>
  <c r="BC56" i="11"/>
  <c r="BB54" i="11"/>
  <c r="BB55" i="11"/>
  <c r="BB53" i="11"/>
  <c r="AZ116" i="12"/>
  <c r="AZ169" i="13"/>
  <c r="BB57" i="11"/>
  <c r="AZ130" i="13"/>
  <c r="BC253" i="15"/>
  <c r="BC255" i="15"/>
  <c r="BC256" i="15"/>
  <c r="BC254" i="15"/>
  <c r="AZ205" i="15"/>
  <c r="BC39" i="10"/>
  <c r="BC40" i="10"/>
  <c r="BC37" i="10"/>
  <c r="BC168" i="15"/>
  <c r="BC171" i="15"/>
  <c r="BC170" i="15"/>
  <c r="BC169" i="15"/>
  <c r="AZ105" i="12"/>
  <c r="BB140" i="13"/>
  <c r="BB229" i="15"/>
  <c r="BA155" i="12"/>
  <c r="AU118" i="18"/>
  <c r="BL36" i="17"/>
  <c r="AG117" i="18"/>
  <c r="BA259" i="15"/>
  <c r="BA262" i="15"/>
  <c r="BA260" i="15"/>
  <c r="BA261" i="15"/>
  <c r="BL39" i="17"/>
  <c r="BK117" i="19"/>
  <c r="BD80" i="19"/>
  <c r="BD117" i="19" s="1"/>
  <c r="AT115" i="18"/>
  <c r="AT118" i="18" s="1"/>
  <c r="BG147" i="19"/>
  <c r="BC138" i="12"/>
  <c r="M117" i="18"/>
  <c r="M118" i="18" s="1"/>
  <c r="AZ132" i="12"/>
  <c r="BK125" i="19"/>
  <c r="BB156" i="13"/>
  <c r="BH90" i="18"/>
  <c r="BH116" i="18" s="1"/>
  <c r="BH102" i="18"/>
  <c r="BH110" i="18"/>
  <c r="BH111" i="18"/>
  <c r="BH109" i="18"/>
  <c r="BH93" i="18"/>
  <c r="BH87" i="18"/>
  <c r="BH105" i="18"/>
  <c r="BH103" i="18"/>
  <c r="BH98" i="18"/>
  <c r="BH106" i="18"/>
  <c r="BH100" i="18"/>
  <c r="BH92" i="18"/>
  <c r="BH104" i="18"/>
  <c r="BH96" i="18"/>
  <c r="BH112" i="18"/>
  <c r="BH97" i="18"/>
  <c r="BH101" i="18"/>
  <c r="BH107" i="18"/>
  <c r="BG133" i="19"/>
  <c r="BD96" i="19"/>
  <c r="H76" i="11"/>
  <c r="BM127" i="19"/>
  <c r="H51" i="11"/>
  <c r="H135" i="12"/>
  <c r="AY103" i="18"/>
  <c r="BC75" i="18"/>
  <c r="BC103" i="18" s="1"/>
  <c r="BF117" i="18"/>
  <c r="BC61" i="18"/>
  <c r="BC89" i="18" s="1"/>
  <c r="J156" i="12"/>
  <c r="H58" i="11"/>
  <c r="H57" i="11"/>
  <c r="H56" i="11"/>
  <c r="H54" i="11"/>
  <c r="H53" i="11"/>
  <c r="BH40" i="17"/>
  <c r="BB141" i="9"/>
  <c r="J31" i="15"/>
  <c r="J163" i="15" s="1"/>
  <c r="H31" i="15"/>
  <c r="H163" i="15" s="1"/>
  <c r="G163" i="15"/>
  <c r="G124" i="19"/>
  <c r="J87" i="19"/>
  <c r="AZ135" i="12"/>
  <c r="BG123" i="19"/>
  <c r="AY134" i="19"/>
  <c r="BC97" i="19"/>
  <c r="BH89" i="18"/>
  <c r="BD61" i="18"/>
  <c r="BD89" i="18" s="1"/>
  <c r="AZ61" i="9"/>
  <c r="AZ97" i="18"/>
  <c r="AY271" i="15"/>
  <c r="J91" i="19"/>
  <c r="H66" i="9"/>
  <c r="J106" i="18"/>
  <c r="J111" i="18"/>
  <c r="J112" i="18"/>
  <c r="J104" i="18"/>
  <c r="J103" i="18"/>
  <c r="BC99" i="18"/>
  <c r="I138" i="9"/>
  <c r="BD96" i="18"/>
  <c r="J134" i="12"/>
  <c r="G141" i="9"/>
  <c r="BD136" i="15"/>
  <c r="BD107" i="18"/>
  <c r="J135" i="19"/>
  <c r="J102" i="13"/>
  <c r="BD98" i="18"/>
  <c r="BD144" i="19" l="1"/>
  <c r="BD146" i="19"/>
  <c r="J126" i="19"/>
  <c r="J131" i="19"/>
  <c r="J146" i="19"/>
  <c r="J121" i="19"/>
  <c r="J132" i="19"/>
  <c r="J124" i="19"/>
  <c r="BC131" i="19"/>
  <c r="J120" i="19"/>
  <c r="J139" i="19"/>
  <c r="J123" i="19"/>
  <c r="J142" i="19"/>
  <c r="J129" i="19"/>
  <c r="J122" i="19"/>
  <c r="J138" i="19"/>
  <c r="J148" i="19"/>
  <c r="BD124" i="19"/>
  <c r="J140" i="19"/>
  <c r="J133" i="19"/>
  <c r="J128" i="19"/>
  <c r="BD133" i="19"/>
  <c r="J144" i="19"/>
  <c r="BD115" i="19"/>
  <c r="BD114" i="19"/>
  <c r="J119" i="19"/>
  <c r="AZ125" i="19"/>
  <c r="AZ128" i="19"/>
  <c r="AZ124" i="19"/>
  <c r="J141" i="19"/>
  <c r="BE118" i="18"/>
  <c r="J93" i="18"/>
  <c r="BA117" i="18"/>
  <c r="BJ117" i="18"/>
  <c r="BJ118" i="18" s="1"/>
  <c r="AG118" i="18"/>
  <c r="AV118" i="18"/>
  <c r="BI118" i="18"/>
  <c r="J105" i="18"/>
  <c r="BH115" i="18"/>
  <c r="X118" i="18"/>
  <c r="J98" i="18"/>
  <c r="BA115" i="18"/>
  <c r="BL117" i="18"/>
  <c r="BO118" i="18"/>
  <c r="BM115" i="18"/>
  <c r="BM118" i="18" s="1"/>
  <c r="BL115" i="18"/>
  <c r="J92" i="18"/>
  <c r="J117" i="18" s="1"/>
  <c r="AF118" i="18"/>
  <c r="J87" i="18"/>
  <c r="BD97" i="18"/>
  <c r="BC117" i="18"/>
  <c r="G115" i="18"/>
  <c r="G118" i="18" s="1"/>
  <c r="BC115" i="18"/>
  <c r="BC118" i="18" s="1"/>
  <c r="H115" i="18"/>
  <c r="H118" i="18" s="1"/>
  <c r="J107" i="18"/>
  <c r="J96" i="18"/>
  <c r="J115" i="18" s="1"/>
  <c r="J118" i="18" s="1"/>
  <c r="J95" i="18"/>
  <c r="J97" i="18"/>
  <c r="AY46" i="17"/>
  <c r="BD42" i="17"/>
  <c r="AV46" i="17"/>
  <c r="BA46" i="17"/>
  <c r="BC46" i="17"/>
  <c r="J202" i="15"/>
  <c r="BD201" i="15"/>
  <c r="G199" i="15"/>
  <c r="H62" i="15"/>
  <c r="H199" i="15" s="1"/>
  <c r="H141" i="9"/>
  <c r="BB272" i="15"/>
  <c r="BD118" i="19"/>
  <c r="BD120" i="19"/>
  <c r="BD121" i="19"/>
  <c r="BD134" i="19"/>
  <c r="BC127" i="19"/>
  <c r="BC134" i="19"/>
  <c r="BC132" i="19"/>
  <c r="BC136" i="19"/>
  <c r="BC147" i="19"/>
  <c r="AW46" i="17"/>
  <c r="BB46" i="17"/>
  <c r="J46" i="17"/>
  <c r="H46" i="17"/>
  <c r="BD115" i="18"/>
  <c r="BD118" i="18" s="1"/>
  <c r="BC118" i="19"/>
  <c r="BF118" i="18"/>
  <c r="BD136" i="19"/>
  <c r="BD135" i="19"/>
  <c r="BD116" i="19"/>
  <c r="BC130" i="19"/>
  <c r="BD38" i="17"/>
  <c r="BD47" i="17" s="1"/>
  <c r="BD117" i="18"/>
  <c r="BD137" i="19"/>
  <c r="BD145" i="19"/>
  <c r="BD147" i="19"/>
  <c r="BB201" i="15"/>
  <c r="BB200" i="15"/>
  <c r="I115" i="18"/>
  <c r="I118" i="18" s="1"/>
  <c r="J141" i="9"/>
  <c r="BC139" i="19"/>
  <c r="BC143" i="19"/>
  <c r="BD125" i="19"/>
  <c r="BD130" i="19"/>
  <c r="BD140" i="19"/>
  <c r="BC123" i="19"/>
  <c r="BD123" i="19"/>
  <c r="BC138" i="19"/>
  <c r="BD139" i="19"/>
  <c r="BD41" i="17"/>
  <c r="BD46" i="17" s="1"/>
  <c r="BB274" i="15"/>
  <c r="BB273" i="15"/>
  <c r="BB271" i="15"/>
  <c r="BD105" i="18"/>
  <c r="BB137" i="9"/>
  <c r="BB139" i="9"/>
  <c r="BB140" i="9"/>
  <c r="BB138" i="9"/>
  <c r="BD141" i="9"/>
  <c r="AZ137" i="9"/>
  <c r="AZ141" i="9"/>
  <c r="BC133" i="19"/>
  <c r="BC114" i="19"/>
  <c r="BC122" i="19"/>
  <c r="BC117" i="19"/>
  <c r="BC121" i="19"/>
  <c r="BC116" i="19"/>
  <c r="BC129" i="19"/>
  <c r="BC115" i="19"/>
  <c r="BD127" i="19"/>
  <c r="BC120" i="19"/>
  <c r="BD132" i="19"/>
  <c r="BC148" i="19"/>
  <c r="BD36" i="17"/>
  <c r="BC144" i="19"/>
  <c r="BD126" i="19"/>
  <c r="BB202" i="15"/>
  <c r="BB198" i="15"/>
  <c r="J125" i="15"/>
  <c r="J272" i="15" s="1"/>
  <c r="G272" i="15"/>
  <c r="H125" i="15"/>
  <c r="H272" i="15" s="1"/>
  <c r="J137" i="9"/>
  <c r="BL46" i="17"/>
  <c r="BC140" i="19"/>
  <c r="BC142" i="19"/>
  <c r="BD122" i="19"/>
  <c r="BC145" i="19"/>
  <c r="BD202" i="15"/>
  <c r="BD198" i="15"/>
  <c r="AZ117" i="18"/>
  <c r="BC128" i="19"/>
  <c r="BD119" i="19"/>
  <c r="BD138" i="19"/>
  <c r="BD128" i="19"/>
  <c r="BD148" i="19"/>
  <c r="AZ115" i="18"/>
  <c r="BC119" i="19"/>
  <c r="BE46" i="17"/>
  <c r="BD271" i="15"/>
  <c r="AZ46" i="17"/>
  <c r="BC124" i="19"/>
  <c r="J198" i="15"/>
  <c r="J201" i="15"/>
  <c r="J199" i="15"/>
  <c r="J200" i="15"/>
  <c r="BC275" i="15"/>
  <c r="BC271" i="15"/>
  <c r="BH46" i="17"/>
  <c r="BH117" i="18"/>
  <c r="BH118" i="18" s="1"/>
  <c r="BD143" i="19"/>
  <c r="BC126" i="19"/>
  <c r="BC146" i="19"/>
  <c r="BC141" i="19"/>
  <c r="BD131" i="19"/>
  <c r="BD141" i="19"/>
  <c r="BC137" i="19"/>
  <c r="BC125" i="19"/>
  <c r="BL118" i="18" l="1"/>
  <c r="BA118" i="18"/>
  <c r="AZ118" i="18"/>
</calcChain>
</file>

<file path=xl/sharedStrings.xml><?xml version="1.0" encoding="utf-8"?>
<sst xmlns="http://schemas.openxmlformats.org/spreadsheetml/2006/main" count="2178" uniqueCount="310">
  <si>
    <t xml:space="preserve">    Agriculture, forestry, fishing and hunting, and mining:</t>
  </si>
  <si>
    <t xml:space="preserve">    Transportation and warehousing, and utilities:</t>
  </si>
  <si>
    <t xml:space="preserve">    Finance and insurance, and real estate and rental and leasing:</t>
  </si>
  <si>
    <t xml:space="preserve">    Professional, scientific, and management, and administrative and waste management services:</t>
  </si>
  <si>
    <t xml:space="preserve">    Educational services, and  health care and social assistance:</t>
  </si>
  <si>
    <t xml:space="preserve">    Arts, entertainment, and recreation, and accommodation and food services:</t>
  </si>
  <si>
    <t>-</t>
  </si>
  <si>
    <t xml:space="preserve">    Agriculture, forestry, fishing and hunting, and mining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</si>
  <si>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</si>
  <si>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</si>
  <si>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</si>
  <si>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</si>
  <si>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 and warehousing, and utilities</t>
  </si>
  <si>
    <t xml:space="preserve">    Information</t>
  </si>
  <si>
    <t xml:space="preserve">    Finance and insurance, and real estate and rental and leasing</t>
  </si>
  <si>
    <t xml:space="preserve">    Professional, scientific, and management, and administrative and waste management services</t>
  </si>
  <si>
    <t xml:space="preserve">    Educational services, and  health care and social assistance</t>
  </si>
  <si>
    <t xml:space="preserve">    Arts, entertainment, and recreation, and accommodation and food services</t>
  </si>
  <si>
    <t xml:space="preserve">    Other services, except public administration</t>
  </si>
  <si>
    <t xml:space="preserve">    Public administration</t>
  </si>
  <si>
    <t xml:space="preserve">    Educational services, and health care and social assistance</t>
  </si>
  <si>
    <t xml:space="preserve">  Management, business, science, and arts occupations:</t>
  </si>
  <si>
    <t xml:space="preserve">  Service occupations:</t>
  </si>
  <si>
    <t xml:space="preserve">  Sales and office occupations:</t>
  </si>
  <si>
    <t xml:space="preserve">  Natural resources, construction, and maintenance occupations:</t>
  </si>
  <si>
    <t xml:space="preserve">  Production, transportation, and material moving occupations:</t>
  </si>
  <si>
    <t xml:space="preserve">  Private for-profit wage and salary workers:</t>
  </si>
  <si>
    <t xml:space="preserve">    Employee of private company workers</t>
  </si>
  <si>
    <t xml:space="preserve">    Self-employed in own incorporated business workers</t>
  </si>
  <si>
    <t xml:space="preserve">  Private not-for-profit wage and salary workers</t>
  </si>
  <si>
    <t xml:space="preserve">  Local government workers</t>
  </si>
  <si>
    <t xml:space="preserve">  State government workers</t>
  </si>
  <si>
    <t xml:space="preserve">  Federal government workers</t>
  </si>
  <si>
    <t xml:space="preserve">  Self-employed in own not incorporated business workers and unpaid family workers</t>
  </si>
  <si>
    <t>United States</t>
  </si>
  <si>
    <t>Arizona</t>
  </si>
  <si>
    <t>California</t>
  </si>
  <si>
    <t>New Mexico</t>
  </si>
  <si>
    <t>Texas</t>
  </si>
  <si>
    <t>Total:</t>
  </si>
  <si>
    <t>4 Border States</t>
  </si>
  <si>
    <t>Balance of Nation</t>
  </si>
  <si>
    <t>Cochise County, Arizona</t>
  </si>
  <si>
    <t>Pima County, Arizona</t>
  </si>
  <si>
    <t>Santa Cruz County, Arizona</t>
  </si>
  <si>
    <t>Yuma County, Arizona</t>
  </si>
  <si>
    <t>Imperial County, California</t>
  </si>
  <si>
    <t>San Diego County, California</t>
  </si>
  <si>
    <t>Doña Ana County, New Mexico</t>
  </si>
  <si>
    <t>Hidalgo County, New Mexico</t>
  </si>
  <si>
    <t>Luna County, New Mexico</t>
  </si>
  <si>
    <t>Otero County, New Mexico</t>
  </si>
  <si>
    <t>Brewster County, Texas</t>
  </si>
  <si>
    <t>Brooks County, Texas</t>
  </si>
  <si>
    <t>Cameron County, Texas</t>
  </si>
  <si>
    <t>Crockett County, Texas</t>
  </si>
  <si>
    <t>Culberson County, Texas</t>
  </si>
  <si>
    <t>Dimmit County, Texas</t>
  </si>
  <si>
    <t>Duval County, Texas</t>
  </si>
  <si>
    <t>Edwards County, Texas</t>
  </si>
  <si>
    <t>El Paso County, Texas</t>
  </si>
  <si>
    <t>Hidalgo County, Texas</t>
  </si>
  <si>
    <t>Hudspeth County, Texas</t>
  </si>
  <si>
    <t>Jeff Davis County, Texas</t>
  </si>
  <si>
    <t>Jim Hogg County, Texas</t>
  </si>
  <si>
    <t>Kenedy County, Texas</t>
  </si>
  <si>
    <t>Kinney County, Texas</t>
  </si>
  <si>
    <t>La Salle County, Texas</t>
  </si>
  <si>
    <t>Maverick County, Texas</t>
  </si>
  <si>
    <t>Pecos County, Texas</t>
  </si>
  <si>
    <t>Presidio County, Texas</t>
  </si>
  <si>
    <t>Starr County, Texas</t>
  </si>
  <si>
    <t>Terrell County, Texas</t>
  </si>
  <si>
    <t>Uvalde County, Texas</t>
  </si>
  <si>
    <t>Val Verde County, Texas</t>
  </si>
  <si>
    <t>Webb County, Texas</t>
  </si>
  <si>
    <t>Willacy County, Texas</t>
  </si>
  <si>
    <t>Zapata County, Texas</t>
  </si>
  <si>
    <t>Zavala County, Texas</t>
  </si>
  <si>
    <t>Border Region</t>
  </si>
  <si>
    <t xml:space="preserve">    16 to 19 years:</t>
  </si>
  <si>
    <t xml:space="preserve">      In labor force:</t>
  </si>
  <si>
    <t xml:space="preserve">          Employed</t>
  </si>
  <si>
    <t xml:space="preserve">          Unemployed</t>
  </si>
  <si>
    <t xml:space="preserve">      Not in labor force</t>
  </si>
  <si>
    <t xml:space="preserve">    25 to 29 years:</t>
  </si>
  <si>
    <t xml:space="preserve">    30 to 34 years:</t>
  </si>
  <si>
    <t xml:space="preserve">    35 to 44 years:</t>
  </si>
  <si>
    <t xml:space="preserve">    45 to 54 years:</t>
  </si>
  <si>
    <t xml:space="preserve">    55 to 59 years:</t>
  </si>
  <si>
    <t xml:space="preserve">    65 to 69 years:</t>
  </si>
  <si>
    <t xml:space="preserve">    70 to 74 years:</t>
  </si>
  <si>
    <t xml:space="preserve">    75 years and over:</t>
  </si>
  <si>
    <t xml:space="preserve">  Less than high school graduate:</t>
  </si>
  <si>
    <t xml:space="preserve">    In labor force:</t>
  </si>
  <si>
    <t xml:space="preserve">      In Armed Forces</t>
  </si>
  <si>
    <t xml:space="preserve">      Civilian:</t>
  </si>
  <si>
    <t xml:space="preserve">        Employed</t>
  </si>
  <si>
    <t xml:space="preserve">        Unemployed</t>
  </si>
  <si>
    <t xml:space="preserve">    Not in labor force</t>
  </si>
  <si>
    <t xml:space="preserve">  High school graduate:</t>
  </si>
  <si>
    <t xml:space="preserve">  Some college or associate's degree:</t>
  </si>
  <si>
    <t xml:space="preserve">  Bachelor's degree or higher:</t>
  </si>
  <si>
    <t xml:space="preserve">    Management, business, science, and arts occupations</t>
  </si>
  <si>
    <t xml:space="preserve">    Service occupations</t>
  </si>
  <si>
    <t xml:space="preserve">    Sales and office occupations</t>
  </si>
  <si>
    <t xml:space="preserve">    Natural resources, construction, and maintenance occupations</t>
  </si>
  <si>
    <t xml:space="preserve">    Production, transportation, and material moving occupations</t>
  </si>
  <si>
    <t xml:space="preserve">  Employee of private company workers:</t>
  </si>
  <si>
    <t xml:space="preserve">  Self-employed in own incorporated business workers:</t>
  </si>
  <si>
    <t xml:space="preserve">  Private not-for-profit wage and salary workers:</t>
  </si>
  <si>
    <t xml:space="preserve">  Local, state, and federal government workers:</t>
  </si>
  <si>
    <t xml:space="preserve">  Self-employed in own not incorporated business workers and unpaid family workers:</t>
  </si>
  <si>
    <t xml:space="preserve">    60 to 64 years:</t>
  </si>
  <si>
    <t xml:space="preserve">    20 to 24 years:</t>
  </si>
  <si>
    <t xml:space="preserve">    20 to 64 years:</t>
  </si>
  <si>
    <t xml:space="preserve">      Unemployment Rate</t>
  </si>
  <si>
    <t xml:space="preserve">  Bachelor's degree or higher</t>
  </si>
  <si>
    <t xml:space="preserve">  Less than high school graduate</t>
  </si>
  <si>
    <t xml:space="preserve">  High school graduate</t>
  </si>
  <si>
    <t xml:space="preserve">  Some college or associate's degree</t>
  </si>
  <si>
    <t xml:space="preserve">  Male:</t>
  </si>
  <si>
    <t xml:space="preserve">  Female:</t>
  </si>
  <si>
    <t xml:space="preserve">    Private for-profit wage and salary workers:</t>
  </si>
  <si>
    <t xml:space="preserve">      Employee of private company workers</t>
  </si>
  <si>
    <t xml:space="preserve">      Self-employed in own incorporated business workers</t>
  </si>
  <si>
    <t xml:space="preserve">    Private not-for-profit wage and salary workers</t>
  </si>
  <si>
    <t xml:space="preserve">    Local government workers</t>
  </si>
  <si>
    <t xml:space="preserve">    State government workers</t>
  </si>
  <si>
    <t xml:space="preserve">    Federal government workers</t>
  </si>
  <si>
    <t xml:space="preserve">    Self-employed in own not incorporated business workers</t>
  </si>
  <si>
    <t xml:space="preserve">    Unpaid family workers</t>
  </si>
  <si>
    <t xml:space="preserve">      Agriculture, forestry, fishing and hunting</t>
  </si>
  <si>
    <t xml:space="preserve">      Mining, quarrying, and oil and gas extraction</t>
  </si>
  <si>
    <t xml:space="preserve">      Transportation and warehousing</t>
  </si>
  <si>
    <t xml:space="preserve">      Utilities</t>
  </si>
  <si>
    <t xml:space="preserve">      Finance and insurance</t>
  </si>
  <si>
    <t xml:space="preserve">      Real estate and rental and leasing</t>
  </si>
  <si>
    <t xml:space="preserve">      Professional, scientific, and technical services</t>
  </si>
  <si>
    <t xml:space="preserve">      Management of companies and enterprises</t>
  </si>
  <si>
    <t xml:space="preserve">      Administrative and support and waste management services</t>
  </si>
  <si>
    <t xml:space="preserve">    Educational services, and health care and social assistance:</t>
  </si>
  <si>
    <t xml:space="preserve">      Educational services</t>
  </si>
  <si>
    <t xml:space="preserve">      Health care and social assistance</t>
  </si>
  <si>
    <t xml:space="preserve">      Arts, entertainment, and recreation</t>
  </si>
  <si>
    <t xml:space="preserve">      Accommodation and food services</t>
  </si>
  <si>
    <t xml:space="preserve">    Management, business, science, and arts occupations:</t>
  </si>
  <si>
    <t xml:space="preserve">      Management, business, and financial occupations:</t>
  </si>
  <si>
    <t xml:space="preserve">        Management occupations</t>
  </si>
  <si>
    <t xml:space="preserve">        Business and financial operations occupations</t>
  </si>
  <si>
    <t xml:space="preserve">      Computer, engineering, and science occupations:</t>
  </si>
  <si>
    <t xml:space="preserve">        Computer and mathematical occupations</t>
  </si>
  <si>
    <t xml:space="preserve">        Architecture and engineering occupations</t>
  </si>
  <si>
    <t xml:space="preserve">        Life, physical, and social science occupations</t>
  </si>
  <si>
    <t xml:space="preserve">      Education, legal, community service, arts, and media occupations:</t>
  </si>
  <si>
    <t xml:space="preserve">        Community and social service occupations</t>
  </si>
  <si>
    <t xml:space="preserve">        Legal occupations</t>
  </si>
  <si>
    <t xml:space="preserve">        Education, training, and library occupations</t>
  </si>
  <si>
    <t xml:space="preserve">        Arts, design, entertainment, sports, and media occupations</t>
  </si>
  <si>
    <t xml:space="preserve">      Healthcare practitioners and technical occupations:</t>
  </si>
  <si>
    <t xml:space="preserve">        Health diagnosing and treating practitioners and other technical occupations</t>
  </si>
  <si>
    <t xml:space="preserve">        Health technologists and technicians</t>
  </si>
  <si>
    <t xml:space="preserve">    Service occupations:</t>
  </si>
  <si>
    <t xml:space="preserve">      Healthcare support occupations</t>
  </si>
  <si>
    <t xml:space="preserve">      Protective service occupations:</t>
  </si>
  <si>
    <t xml:space="preserve">        Fire fighting and prevention, and other protective service workers including supervisors</t>
  </si>
  <si>
    <t xml:space="preserve">        Law enforcement workers including supervisors</t>
  </si>
  <si>
    <t xml:space="preserve">      Food preparation and serving related occupations</t>
  </si>
  <si>
    <t xml:space="preserve">      Building and grounds cleaning and maintenance occupations</t>
  </si>
  <si>
    <t xml:space="preserve">      Personal care and service occupations</t>
  </si>
  <si>
    <t xml:space="preserve">    Sales and office occupations:</t>
  </si>
  <si>
    <t xml:space="preserve">      Sales and related occupations</t>
  </si>
  <si>
    <t xml:space="preserve">      Office and administrative support occupations</t>
  </si>
  <si>
    <t xml:space="preserve">    Natural resources, construction, and maintenance occupations:</t>
  </si>
  <si>
    <t xml:space="preserve">      Farming, fishing, and forestry occupations</t>
  </si>
  <si>
    <t xml:space="preserve">      Construction and extraction occupations</t>
  </si>
  <si>
    <t xml:space="preserve">      Installation, maintenance, and repair occupations</t>
  </si>
  <si>
    <t xml:space="preserve">    Production, transportation, and material moving occupations:</t>
  </si>
  <si>
    <t xml:space="preserve">      Production occupations</t>
  </si>
  <si>
    <t xml:space="preserve">      Transportation occupations</t>
  </si>
  <si>
    <t xml:space="preserve">      Material moving occupations</t>
  </si>
  <si>
    <t xml:space="preserve">   Employees</t>
  </si>
  <si>
    <t xml:space="preserve">   Self Employed</t>
  </si>
  <si>
    <t xml:space="preserve">   Unpaid</t>
  </si>
  <si>
    <t xml:space="preserve">   Employers</t>
  </si>
  <si>
    <t xml:space="preserve">  Agriculture</t>
  </si>
  <si>
    <t xml:space="preserve">  Mining, Mftg, Utilities</t>
  </si>
  <si>
    <t xml:space="preserve">  Construction</t>
  </si>
  <si>
    <t xml:space="preserve">  Wholesale and Retail Trade</t>
  </si>
  <si>
    <t xml:space="preserve">  Other</t>
  </si>
  <si>
    <t xml:space="preserve">  Income in the past 12 months below poverty level:</t>
  </si>
  <si>
    <t xml:space="preserve">  Income in the past 12 months at or above poverty level:</t>
  </si>
  <si>
    <t>Poverty Rate</t>
  </si>
  <si>
    <t>Number</t>
  </si>
  <si>
    <t>Total Population, Age 16+</t>
  </si>
  <si>
    <t xml:space="preserve">  Male Population, 16+:</t>
  </si>
  <si>
    <t xml:space="preserve">  Female Population, 16+:</t>
  </si>
  <si>
    <t>Total Population, Age 25-64:</t>
  </si>
  <si>
    <t>Percentage of Educational Attainment Category Total</t>
  </si>
  <si>
    <t>Unemployment Rate</t>
  </si>
  <si>
    <t xml:space="preserve">  Total of Genders:</t>
  </si>
  <si>
    <t>Total Civilian Employed, Age 16+:</t>
  </si>
  <si>
    <t>Population for whom Poverty Status is Determined</t>
  </si>
  <si>
    <t>Total Population Specified:</t>
  </si>
  <si>
    <t>Balance of Arizona</t>
  </si>
  <si>
    <t>Balance of California</t>
  </si>
  <si>
    <t>Balance of New Mexico</t>
  </si>
  <si>
    <t>Balance of Texas</t>
  </si>
  <si>
    <t>11 Urban Areas</t>
  </si>
  <si>
    <t>San Diego</t>
  </si>
  <si>
    <t>Calexico</t>
  </si>
  <si>
    <t>Yuma</t>
  </si>
  <si>
    <t>Tucson</t>
  </si>
  <si>
    <t>Douglas</t>
  </si>
  <si>
    <t>El Paso</t>
  </si>
  <si>
    <t>Del Rio</t>
  </si>
  <si>
    <t>Eagle Pass</t>
  </si>
  <si>
    <t>Laredo</t>
  </si>
  <si>
    <t>McAllen</t>
  </si>
  <si>
    <t>Browns-ville</t>
  </si>
  <si>
    <t>Gini Coefficient</t>
  </si>
  <si>
    <t>Cochise, Arizona</t>
  </si>
  <si>
    <t>Pima, Arizona</t>
  </si>
  <si>
    <t>Santa Cruz, Arizona</t>
  </si>
  <si>
    <t>Yuma, Arizona</t>
  </si>
  <si>
    <t>Imperial, California</t>
  </si>
  <si>
    <t>San Diego, California</t>
  </si>
  <si>
    <t>Doña Ana, New Mexico</t>
  </si>
  <si>
    <t>Hidalgo, New Mexico</t>
  </si>
  <si>
    <t>Luna, New Mexico</t>
  </si>
  <si>
    <t>Otero, New Mexico</t>
  </si>
  <si>
    <t>Brewster, Texas</t>
  </si>
  <si>
    <t>Brooks, Texas</t>
  </si>
  <si>
    <t>Cameron, Texas</t>
  </si>
  <si>
    <t>Crockett, Texas</t>
  </si>
  <si>
    <t>Culberson, Texas</t>
  </si>
  <si>
    <t>Dimmit, Texas</t>
  </si>
  <si>
    <t>Duval, Texas</t>
  </si>
  <si>
    <t>Edwards, Texas</t>
  </si>
  <si>
    <t>El Paso, Texas</t>
  </si>
  <si>
    <t>Hidalgo, Texas</t>
  </si>
  <si>
    <t>Hudspeth, Texas</t>
  </si>
  <si>
    <t>Jeff Davis, Texas</t>
  </si>
  <si>
    <t>Jim Hogg, Texas</t>
  </si>
  <si>
    <t>Kenedy, Texas</t>
  </si>
  <si>
    <t>Kinney, Texas</t>
  </si>
  <si>
    <t>La Salle, Texas</t>
  </si>
  <si>
    <t>Maverick, Texas</t>
  </si>
  <si>
    <t>Pecos, Texas</t>
  </si>
  <si>
    <t>Presidio, Texas</t>
  </si>
  <si>
    <t>Starr, Texas</t>
  </si>
  <si>
    <t>Terrell, Texas</t>
  </si>
  <si>
    <t>Uvalde, Texas</t>
  </si>
  <si>
    <t>Val Verde, Texas</t>
  </si>
  <si>
    <t>Webb, Texas</t>
  </si>
  <si>
    <t>Willacy, Texas</t>
  </si>
  <si>
    <t>Zapata, Texas</t>
  </si>
  <si>
    <t>Zavala, Texas</t>
  </si>
  <si>
    <t>Estimated, weighted by number of households</t>
  </si>
  <si>
    <t>Balance of Border States</t>
  </si>
  <si>
    <t>Population, Age 16+, by Labor Force Status</t>
  </si>
  <si>
    <t>Population, Age 16+, by Gender and Labor Force Status</t>
  </si>
  <si>
    <t>Population, Age 25-64, by Labor Force Status and Educational Attainment</t>
  </si>
  <si>
    <t>Civilian Employed, Age 16+, by Class of Worker</t>
  </si>
  <si>
    <t>Civilian Employed, Age 16+, by Sector</t>
  </si>
  <si>
    <t>Civilian Employed, Age 16+, by Occupational Group</t>
  </si>
  <si>
    <t>Civilian Employed, Age 16+, by Sector Within Occupational Group</t>
  </si>
  <si>
    <t>Civilian Employed, Age 16+, by Occupational Group Within Class of Worker</t>
  </si>
  <si>
    <t>Civilian Employed, Age 16+, by Sector Within Class of Worker</t>
  </si>
  <si>
    <t>Median Earnings of Civilian Employed, Age 16+, by Class of Worker</t>
  </si>
  <si>
    <t>Income Inequality of Households</t>
  </si>
  <si>
    <t>Brownsville</t>
  </si>
  <si>
    <t>Note: medians cannot be calculated for geographies consisting of one than one part.</t>
  </si>
  <si>
    <t>Percentage of Age Group Total (Unemployment Rate Based on Those in Labor Force)</t>
  </si>
  <si>
    <t>Percentage of Age Group Total by Gender (Unemployment Rate Based on Those in Labor Force)</t>
  </si>
  <si>
    <t>Percentage of Total of Genders</t>
  </si>
  <si>
    <t>Sectoral Percentage of Occupational Group Total</t>
  </si>
  <si>
    <t>Occupational Group Percentage of Class of Worker Total</t>
  </si>
  <si>
    <t>Sectoral Percentage of Class of Worker Total</t>
  </si>
  <si>
    <t>Total Employed, Age 16+</t>
  </si>
  <si>
    <t>Number of Households</t>
  </si>
  <si>
    <t>Per Capita Income</t>
  </si>
  <si>
    <t>Median Household Income</t>
  </si>
  <si>
    <t>Population</t>
  </si>
  <si>
    <t>Aggregate Income</t>
  </si>
  <si>
    <t>Percentage of the U.S.</t>
  </si>
  <si>
    <t>Income Measures</t>
  </si>
  <si>
    <t>Total Population</t>
  </si>
  <si>
    <t>Total Employment</t>
  </si>
  <si>
    <t>Employment-to-Population Ratio</t>
  </si>
  <si>
    <t xml:space="preserve">            accessed from American FactFinder: http://factfinder2.census.gov/faces/nav/jsf/pages/index.xhtml</t>
  </si>
  <si>
    <t>2,500-</t>
  </si>
  <si>
    <t>Source: U.S. Department of Commerce, Census Bureau, American Community Survey, 2008-12, Table B23001,</t>
  </si>
  <si>
    <t>Source: U.S. Department of Commerce, Census Bureau, American Community Survey, 2008-12, Table B23006,</t>
  </si>
  <si>
    <t>Source: U.S. Department of Commerce, Census Bureau, American Community Survey, 2008-12, Tables B01003 (Population) and B23001 (Employment),</t>
  </si>
  <si>
    <t>Source: U.S. Department of Commerce, Census Bureau, American Community Survey, 2008-12, Table B24080,</t>
  </si>
  <si>
    <t>Source: U.S. Department of Commerce, Census Bureau, American Community Survey, 2008-12, Table C24030,</t>
  </si>
  <si>
    <t>Source: U.S. Department of Commerce, Census Bureau, American Community Survey, 2008-12, Table C24010,</t>
  </si>
  <si>
    <t>Source: U.S. Department of Commerce, Census Bureau, American Community Survey, 2008-12, Table C24050,</t>
  </si>
  <si>
    <t>Source: U.S. Department of Commerce, Census Bureau, American Community Survey, 2008-12, Table C24060,</t>
  </si>
  <si>
    <t>Source: U.S. Department of Commerce, Census Bureau, American Community Survey, 2008-12, Table C24070,</t>
  </si>
  <si>
    <t>Source: U.S. Department of Commerce, Census Bureau, American Community Survey, 2008-12, Table B24081,</t>
  </si>
  <si>
    <t>Source: U.S. Department of Commerce, Census Bureau, American Community Survey, 2008-12, Tables B19013 (median household income) and B19301 (per capita income),</t>
  </si>
  <si>
    <t>Source: U.S. Department of Commerce, Census Bureau, American Community Survey, 2008-12, Table S1701,</t>
  </si>
  <si>
    <t>Source: U.S. Department of Commerce, Census Bureau, American Community Survey, 2008-12, Tables B19083 (Gini Coefficient) and S2501 (Number of Households),</t>
  </si>
  <si>
    <t>Median Earnings (in 2012 Inflation-Adjusted Dollars)</t>
  </si>
  <si>
    <t>Border Region of Arizona</t>
  </si>
  <si>
    <t>Border Region of California</t>
  </si>
  <si>
    <t>Border Region of New Mexico</t>
  </si>
  <si>
    <t>Border Region of 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</si>
</sst>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000"/>
    <numFmt numFmtId="167" formatCode="_-* #,##0.00_-;\-* #,##0.00_-;_-* &quot;-&quot;??_-;_-@_-"/>
    <numFmt numFmtId="168" formatCode="_-[$€-2]* #,##0.00_-;\-[$€-2]* #,##0.00_-;_-[$€-2]* &quot;-&quot;??_-"/>
  </numFmts>
  <fonts count="26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8">
    <xf numFmtId="0" fontId="0" fillId="0" borderId="0"/>
    <xf numFmtId="0" fontId="5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3" applyNumberFormat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0" fontId="12" fillId="22" borderId="4" applyNumberFormat="0" applyAlignment="0" applyProtection="0"/>
    <xf numFmtId="168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8" borderId="3" applyNumberFormat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167" fontId="8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0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2" fillId="0" borderId="0"/>
    <xf numFmtId="0" fontId="5" fillId="0" borderId="0"/>
    <xf numFmtId="0" fontId="5" fillId="24" borderId="9" applyNumberFormat="0" applyFont="0" applyAlignment="0" applyProtection="0"/>
    <xf numFmtId="0" fontId="21" fillId="21" borderId="10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8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left" wrapText="1"/>
    </xf>
    <xf numFmtId="0" fontId="4" fillId="0" borderId="0" xfId="0" applyFont="1"/>
    <xf numFmtId="3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/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0" fillId="0" borderId="1" xfId="0" applyBorder="1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4" fillId="0" borderId="1" xfId="0" applyFont="1" applyBorder="1"/>
    <xf numFmtId="3" fontId="0" fillId="0" borderId="1" xfId="0" applyNumberFormat="1" applyBorder="1"/>
    <xf numFmtId="0" fontId="0" fillId="0" borderId="1" xfId="0" applyBorder="1"/>
    <xf numFmtId="165" fontId="0" fillId="0" borderId="1" xfId="0" applyNumberFormat="1" applyBorder="1"/>
    <xf numFmtId="3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0" xfId="0" applyAlignment="1">
      <alignment horizontal="left" wrapText="1"/>
    </xf>
    <xf numFmtId="0" fontId="0" fillId="2" borderId="0" xfId="0" applyFill="1"/>
    <xf numFmtId="0" fontId="0" fillId="0" borderId="0" xfId="0" applyBorder="1" applyAlignment="1">
      <alignment horizontal="left" wrapText="1"/>
    </xf>
    <xf numFmtId="166" fontId="0" fillId="0" borderId="0" xfId="0" applyNumberFormat="1"/>
    <xf numFmtId="166" fontId="0" fillId="2" borderId="0" xfId="0" applyNumberFormat="1" applyFill="1"/>
    <xf numFmtId="0" fontId="0" fillId="0" borderId="0" xfId="0" applyBorder="1" applyAlignment="1">
      <alignment horizontal="right" wrapText="1"/>
    </xf>
    <xf numFmtId="0" fontId="4" fillId="0" borderId="0" xfId="0" applyFont="1" applyBorder="1"/>
    <xf numFmtId="3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0" fontId="5" fillId="0" borderId="1" xfId="0" applyFont="1" applyBorder="1" applyAlignment="1">
      <alignment horizontal="right" wrapText="1"/>
    </xf>
    <xf numFmtId="0" fontId="0" fillId="0" borderId="2" xfId="0" applyBorder="1" applyAlignment="1">
      <alignment horizontal="left" wrapText="1"/>
    </xf>
    <xf numFmtId="166" fontId="0" fillId="2" borderId="2" xfId="0" applyNumberFormat="1" applyFill="1" applyBorder="1"/>
    <xf numFmtId="3" fontId="0" fillId="0" borderId="2" xfId="0" applyNumberFormat="1" applyBorder="1"/>
    <xf numFmtId="166" fontId="0" fillId="0" borderId="2" xfId="0" applyNumberFormat="1" applyBorder="1"/>
    <xf numFmtId="166" fontId="0" fillId="0" borderId="0" xfId="0" applyNumberFormat="1" applyBorder="1"/>
    <xf numFmtId="0" fontId="5" fillId="0" borderId="0" xfId="0" applyFont="1" applyBorder="1" applyAlignment="1">
      <alignment horizontal="left" wrapText="1"/>
    </xf>
    <xf numFmtId="166" fontId="5" fillId="2" borderId="0" xfId="0" applyNumberFormat="1" applyFont="1" applyFill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/>
    <xf numFmtId="3" fontId="0" fillId="0" borderId="0" xfId="0" applyNumberFormat="1" applyFill="1" applyBorder="1"/>
    <xf numFmtId="0" fontId="5" fillId="0" borderId="2" xfId="0" applyFont="1" applyBorder="1" applyAlignment="1">
      <alignment horizontal="left" wrapText="1"/>
    </xf>
    <xf numFmtId="164" fontId="0" fillId="0" borderId="2" xfId="0" applyNumberFormat="1" applyBorder="1"/>
    <xf numFmtId="0" fontId="0" fillId="0" borderId="2" xfId="0" applyBorder="1"/>
    <xf numFmtId="0" fontId="7" fillId="0" borderId="0" xfId="0" applyFont="1"/>
    <xf numFmtId="0" fontId="7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3" fontId="7" fillId="0" borderId="0" xfId="0" applyNumberFormat="1" applyFont="1"/>
    <xf numFmtId="3" fontId="7" fillId="0" borderId="1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165" fontId="7" fillId="0" borderId="0" xfId="0" applyNumberFormat="1" applyFont="1"/>
    <xf numFmtId="165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5" fillId="0" borderId="0" xfId="0" applyFont="1" applyFill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/>
  </cellXfs>
  <cellStyles count="6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heck Cell 3" xfId="29"/>
    <cellStyle name="Check Cell 4" xfId="30"/>
    <cellStyle name="Check Cell 5" xfId="31"/>
    <cellStyle name="Check Cell 6" xfId="32"/>
    <cellStyle name="Check Cell 7" xfId="33"/>
    <cellStyle name="Check Cell 8" xfId="34"/>
    <cellStyle name="Check Cell 9" xfId="35"/>
    <cellStyle name="Euro" xfId="36"/>
    <cellStyle name="Explanatory Text 2" xfId="37"/>
    <cellStyle name="Good 2" xfId="38"/>
    <cellStyle name="Heading 1 2" xfId="39"/>
    <cellStyle name="Heading 2 2" xfId="40"/>
    <cellStyle name="Heading 3 2" xfId="41"/>
    <cellStyle name="Heading 4 2" xfId="42"/>
    <cellStyle name="Input 2" xfId="43"/>
    <cellStyle name="Linked Cell 2" xfId="44"/>
    <cellStyle name="Linked Cell 3" xfId="45"/>
    <cellStyle name="Millares 2" xfId="46"/>
    <cellStyle name="Millares 3" xfId="47"/>
    <cellStyle name="Neutral 2" xfId="48"/>
    <cellStyle name="Normal" xfId="0" builtinId="0"/>
    <cellStyle name="Normal 11 2" xfId="49"/>
    <cellStyle name="Normal 2" xfId="1"/>
    <cellStyle name="Normal 2 2" xfId="50"/>
    <cellStyle name="Normal 2 2 2" xfId="51"/>
    <cellStyle name="Normal 2 3" xfId="52"/>
    <cellStyle name="Normal 3" xfId="53"/>
    <cellStyle name="Normal 4" xfId="54"/>
    <cellStyle name="Normal 5" xfId="55"/>
    <cellStyle name="Normal 5 2" xfId="56"/>
    <cellStyle name="Normal 6" xfId="57"/>
    <cellStyle name="Normal 7" xfId="58"/>
    <cellStyle name="Normal 8" xfId="59"/>
    <cellStyle name="Normal 9" xfId="60"/>
    <cellStyle name="Note 2" xfId="61"/>
    <cellStyle name="Output 2" xfId="62"/>
    <cellStyle name="Porcentual 2" xfId="63"/>
    <cellStyle name="Porcentual 2 2" xfId="64"/>
    <cellStyle name="Title 2" xfId="65"/>
    <cellStyle name="Total 2" xfId="66"/>
    <cellStyle name="Warning Text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7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4.5703125" customWidth="1"/>
    <col min="2" max="2" width="11" customWidth="1"/>
    <col min="3" max="3" width="9.140625" customWidth="1"/>
    <col min="4" max="4" width="10.7109375" customWidth="1"/>
    <col min="5" max="6" width="9.140625" customWidth="1"/>
    <col min="7" max="8" width="10.7109375" customWidth="1"/>
    <col min="9" max="9" width="9.140625" style="34" customWidth="1"/>
    <col min="10" max="10" width="10.7109375" style="34" customWidth="1"/>
    <col min="53" max="53" width="10" customWidth="1"/>
  </cols>
  <sheetData>
    <row r="1" spans="1:67" s="6" customFormat="1" ht="51" customHeight="1">
      <c r="A1" s="5" t="s">
        <v>261</v>
      </c>
      <c r="B1" s="16" t="s">
        <v>34</v>
      </c>
      <c r="C1" s="16" t="s">
        <v>35</v>
      </c>
      <c r="D1" s="16" t="s">
        <v>36</v>
      </c>
      <c r="E1" s="16" t="s">
        <v>37</v>
      </c>
      <c r="F1" s="16" t="s">
        <v>38</v>
      </c>
      <c r="G1" s="16" t="s">
        <v>40</v>
      </c>
      <c r="H1" s="16" t="s">
        <v>41</v>
      </c>
      <c r="I1" s="31" t="s">
        <v>79</v>
      </c>
      <c r="J1" s="17" t="s">
        <v>259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  <c r="R1" s="3" t="s">
        <v>49</v>
      </c>
      <c r="S1" s="3" t="s">
        <v>50</v>
      </c>
      <c r="T1" s="3" t="s">
        <v>51</v>
      </c>
      <c r="U1" s="3" t="s">
        <v>52</v>
      </c>
      <c r="V1" s="3" t="s">
        <v>53</v>
      </c>
      <c r="W1" s="3" t="s">
        <v>54</v>
      </c>
      <c r="X1" s="3" t="s">
        <v>55</v>
      </c>
      <c r="Y1" s="3" t="s">
        <v>56</v>
      </c>
      <c r="Z1" s="3" t="s">
        <v>57</v>
      </c>
      <c r="AA1" s="3" t="s">
        <v>58</v>
      </c>
      <c r="AB1" s="3" t="s">
        <v>59</v>
      </c>
      <c r="AC1" s="3" t="s">
        <v>60</v>
      </c>
      <c r="AD1" s="3" t="s">
        <v>61</v>
      </c>
      <c r="AE1" s="3" t="s">
        <v>62</v>
      </c>
      <c r="AF1" s="3" t="s">
        <v>63</v>
      </c>
      <c r="AG1" s="3" t="s">
        <v>64</v>
      </c>
      <c r="AH1" s="3" t="s">
        <v>65</v>
      </c>
      <c r="AI1" s="3" t="s">
        <v>66</v>
      </c>
      <c r="AJ1" s="3" t="s">
        <v>67</v>
      </c>
      <c r="AK1" s="3" t="s">
        <v>68</v>
      </c>
      <c r="AL1" s="3" t="s">
        <v>69</v>
      </c>
      <c r="AM1" s="3" t="s">
        <v>70</v>
      </c>
      <c r="AN1" s="3" t="s">
        <v>71</v>
      </c>
      <c r="AO1" s="3" t="s">
        <v>72</v>
      </c>
      <c r="AP1" s="3" t="s">
        <v>73</v>
      </c>
      <c r="AQ1" s="3" t="s">
        <v>74</v>
      </c>
      <c r="AR1" s="3" t="s">
        <v>75</v>
      </c>
      <c r="AS1" s="3" t="s">
        <v>76</v>
      </c>
      <c r="AT1" s="3" t="s">
        <v>77</v>
      </c>
      <c r="AU1" s="17" t="s">
        <v>78</v>
      </c>
      <c r="AV1" s="16" t="s">
        <v>306</v>
      </c>
      <c r="AW1" s="16" t="s">
        <v>307</v>
      </c>
      <c r="AX1" s="16" t="s">
        <v>308</v>
      </c>
      <c r="AY1" s="16" t="s">
        <v>309</v>
      </c>
      <c r="AZ1" s="3" t="s">
        <v>204</v>
      </c>
      <c r="BA1" s="3" t="s">
        <v>205</v>
      </c>
      <c r="BB1" s="3" t="s">
        <v>206</v>
      </c>
      <c r="BC1" s="17" t="s">
        <v>207</v>
      </c>
      <c r="BD1" s="3" t="s">
        <v>208</v>
      </c>
      <c r="BE1" s="3" t="s">
        <v>209</v>
      </c>
      <c r="BF1" s="3" t="s">
        <v>210</v>
      </c>
      <c r="BG1" s="3" t="s">
        <v>211</v>
      </c>
      <c r="BH1" s="3" t="s">
        <v>212</v>
      </c>
      <c r="BI1" s="3" t="s">
        <v>213</v>
      </c>
      <c r="BJ1" s="3" t="s">
        <v>214</v>
      </c>
      <c r="BK1" s="3" t="s">
        <v>215</v>
      </c>
      <c r="BL1" s="3" t="s">
        <v>216</v>
      </c>
      <c r="BM1" s="3" t="s">
        <v>217</v>
      </c>
      <c r="BN1" s="3" t="s">
        <v>218</v>
      </c>
      <c r="BO1" s="3" t="s">
        <v>219</v>
      </c>
    </row>
    <row r="2" spans="1:67" s="6" customFormat="1">
      <c r="A2" s="6" t="s">
        <v>193</v>
      </c>
      <c r="B2" s="10"/>
      <c r="C2" s="10"/>
      <c r="D2" s="10"/>
      <c r="E2" s="10"/>
      <c r="F2" s="10"/>
      <c r="G2" s="10"/>
      <c r="H2" s="10"/>
      <c r="I2" s="32"/>
      <c r="J2" s="20"/>
      <c r="AU2" s="20"/>
      <c r="AV2" s="3"/>
      <c r="AW2" s="3"/>
      <c r="AX2" s="3"/>
      <c r="AY2" s="3"/>
      <c r="AZ2" s="3"/>
      <c r="BA2" s="3"/>
      <c r="BB2" s="3"/>
      <c r="BC2" s="17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>
      <c r="A3" s="6" t="s">
        <v>195</v>
      </c>
      <c r="B3" s="1">
        <v>118617431</v>
      </c>
      <c r="C3" s="33">
        <v>2451007</v>
      </c>
      <c r="D3" s="1">
        <v>14389900</v>
      </c>
      <c r="E3" s="33">
        <v>782418</v>
      </c>
      <c r="F3" s="1">
        <v>9395817</v>
      </c>
      <c r="G3" s="1">
        <f t="shared" ref="G3:G38" si="0">SUM(C3:F3)</f>
        <v>27019142</v>
      </c>
      <c r="H3" s="1">
        <f t="shared" ref="H3:H38" si="1">B3-G3</f>
        <v>91598289</v>
      </c>
      <c r="I3" s="33">
        <f>SUM(K3:AU3)</f>
        <v>2812464</v>
      </c>
      <c r="J3" s="21">
        <f>G3-I3</f>
        <v>24206678</v>
      </c>
      <c r="K3" s="1">
        <v>53157</v>
      </c>
      <c r="L3" s="33">
        <v>381299</v>
      </c>
      <c r="M3" s="1">
        <v>15849</v>
      </c>
      <c r="N3" s="33">
        <v>74410</v>
      </c>
      <c r="O3" s="1">
        <v>66477</v>
      </c>
      <c r="P3" s="33">
        <v>1230675</v>
      </c>
      <c r="Q3" s="1">
        <v>77295</v>
      </c>
      <c r="R3" s="33">
        <v>1903</v>
      </c>
      <c r="S3" s="1">
        <v>9347</v>
      </c>
      <c r="T3" s="33">
        <v>25293</v>
      </c>
      <c r="U3" s="1">
        <v>3779</v>
      </c>
      <c r="V3" s="33">
        <v>2751</v>
      </c>
      <c r="W3" s="1">
        <v>134850</v>
      </c>
      <c r="X3" s="33">
        <v>1398</v>
      </c>
      <c r="Y3" s="1">
        <v>818</v>
      </c>
      <c r="Z3" s="33">
        <v>3634</v>
      </c>
      <c r="AA3" s="1">
        <v>4878</v>
      </c>
      <c r="AB3" s="33">
        <v>784</v>
      </c>
      <c r="AC3" s="1">
        <v>281179</v>
      </c>
      <c r="AD3" s="33">
        <v>257105</v>
      </c>
      <c r="AE3" s="1">
        <v>1301</v>
      </c>
      <c r="AF3" s="33">
        <v>1073</v>
      </c>
      <c r="AG3" s="1">
        <v>2183</v>
      </c>
      <c r="AH3" s="33">
        <v>150</v>
      </c>
      <c r="AI3" s="1">
        <v>1548</v>
      </c>
      <c r="AJ3" s="33">
        <v>3044</v>
      </c>
      <c r="AK3" s="1">
        <v>18257</v>
      </c>
      <c r="AL3" s="33">
        <v>7100</v>
      </c>
      <c r="AM3" s="1">
        <v>2886</v>
      </c>
      <c r="AN3" s="33">
        <v>20230</v>
      </c>
      <c r="AO3" s="1">
        <v>442</v>
      </c>
      <c r="AP3" s="33">
        <v>9562</v>
      </c>
      <c r="AQ3" s="1">
        <v>17877</v>
      </c>
      <c r="AR3" s="33">
        <v>81608</v>
      </c>
      <c r="AS3" s="1">
        <v>9271</v>
      </c>
      <c r="AT3" s="33">
        <v>4879</v>
      </c>
      <c r="AU3" s="21">
        <v>4172</v>
      </c>
      <c r="AV3" s="18">
        <f>SUM(K3:N3)</f>
        <v>524715</v>
      </c>
      <c r="AW3" s="18">
        <f>SUM(O3:P3)</f>
        <v>1297152</v>
      </c>
      <c r="AX3" s="18">
        <f>SUM(Q3:T3)</f>
        <v>113838</v>
      </c>
      <c r="AY3" s="18">
        <f>SUM(U3:AU3)</f>
        <v>876759</v>
      </c>
      <c r="AZ3" s="18">
        <f>C3-AV3</f>
        <v>1926292</v>
      </c>
      <c r="BA3" s="18">
        <f>D3-AW3</f>
        <v>13092748</v>
      </c>
      <c r="BB3" s="18">
        <f>E3-AX3</f>
        <v>668580</v>
      </c>
      <c r="BC3" s="19">
        <f>F3-AY3</f>
        <v>8519058</v>
      </c>
      <c r="BD3" s="18">
        <f>SUM(BE3:BO3)</f>
        <v>2720840</v>
      </c>
      <c r="BE3" s="18">
        <f>P3</f>
        <v>1230675</v>
      </c>
      <c r="BF3" s="18">
        <f>O3</f>
        <v>66477</v>
      </c>
      <c r="BG3" s="18">
        <f>N3</f>
        <v>74410</v>
      </c>
      <c r="BH3" s="18">
        <f>L3+M3</f>
        <v>397148</v>
      </c>
      <c r="BI3" s="18">
        <f>K3</f>
        <v>53157</v>
      </c>
      <c r="BJ3" s="18">
        <f>Q3+AC3+AE3</f>
        <v>359775</v>
      </c>
      <c r="BK3" s="18">
        <f>AQ3</f>
        <v>17877</v>
      </c>
      <c r="BL3" s="18">
        <f>AK3</f>
        <v>18257</v>
      </c>
      <c r="BM3" s="18">
        <f>AR3</f>
        <v>81608</v>
      </c>
      <c r="BN3" s="18">
        <f>AD3+AN3</f>
        <v>277335</v>
      </c>
      <c r="BO3" s="18">
        <f>W3+AS3</f>
        <v>144121</v>
      </c>
    </row>
    <row r="4" spans="1:67">
      <c r="A4" t="s">
        <v>80</v>
      </c>
      <c r="B4" s="1">
        <v>9085343</v>
      </c>
      <c r="C4" s="33">
        <v>190192</v>
      </c>
      <c r="D4" s="1">
        <v>1164660</v>
      </c>
      <c r="E4" s="33">
        <v>60542</v>
      </c>
      <c r="F4" s="1">
        <v>778439</v>
      </c>
      <c r="G4" s="1">
        <f t="shared" si="0"/>
        <v>2193833</v>
      </c>
      <c r="H4" s="1">
        <f t="shared" si="1"/>
        <v>6891510</v>
      </c>
      <c r="I4" s="33">
        <f t="shared" ref="I4:I67" si="2">SUM(K4:AU4)</f>
        <v>247760</v>
      </c>
      <c r="J4" s="21">
        <f t="shared" ref="J4:J67" si="3">G4-I4</f>
        <v>1946073</v>
      </c>
      <c r="K4" s="1">
        <v>4089</v>
      </c>
      <c r="L4" s="33">
        <v>29402</v>
      </c>
      <c r="M4" s="1">
        <v>1602</v>
      </c>
      <c r="N4" s="33">
        <v>6830</v>
      </c>
      <c r="O4" s="1">
        <v>6268</v>
      </c>
      <c r="P4" s="33">
        <v>96593</v>
      </c>
      <c r="Q4" s="1">
        <v>7228</v>
      </c>
      <c r="R4" s="33">
        <v>220</v>
      </c>
      <c r="S4" s="1">
        <v>811</v>
      </c>
      <c r="T4" s="33">
        <v>1987</v>
      </c>
      <c r="U4" s="1">
        <v>259</v>
      </c>
      <c r="V4" s="33">
        <v>317</v>
      </c>
      <c r="W4" s="1">
        <v>14547</v>
      </c>
      <c r="X4" s="33">
        <v>58</v>
      </c>
      <c r="Y4" s="1">
        <v>121</v>
      </c>
      <c r="Z4" s="33">
        <v>404</v>
      </c>
      <c r="AA4" s="1">
        <v>355</v>
      </c>
      <c r="AB4" s="33">
        <v>21</v>
      </c>
      <c r="AC4" s="1">
        <v>28325</v>
      </c>
      <c r="AD4" s="33">
        <v>28920</v>
      </c>
      <c r="AE4" s="1">
        <v>83</v>
      </c>
      <c r="AF4" s="33">
        <v>118</v>
      </c>
      <c r="AG4" s="1">
        <v>125</v>
      </c>
      <c r="AH4" s="33">
        <v>4</v>
      </c>
      <c r="AI4" s="1">
        <v>124</v>
      </c>
      <c r="AJ4" s="33">
        <v>216</v>
      </c>
      <c r="AK4" s="1">
        <v>2014</v>
      </c>
      <c r="AL4" s="33">
        <v>488</v>
      </c>
      <c r="AM4" s="1">
        <v>275</v>
      </c>
      <c r="AN4" s="33">
        <v>2235</v>
      </c>
      <c r="AO4" s="1">
        <v>14</v>
      </c>
      <c r="AP4" s="33">
        <v>934</v>
      </c>
      <c r="AQ4" s="1">
        <v>1733</v>
      </c>
      <c r="AR4" s="33">
        <v>9257</v>
      </c>
      <c r="AS4" s="1">
        <v>853</v>
      </c>
      <c r="AT4" s="33">
        <v>540</v>
      </c>
      <c r="AU4" s="21">
        <v>390</v>
      </c>
      <c r="AV4" s="18">
        <f t="shared" ref="AV4:AV67" si="4">SUM(K4:N4)</f>
        <v>41923</v>
      </c>
      <c r="AW4" s="18">
        <f t="shared" ref="AW4:AW67" si="5">SUM(O4:P4)</f>
        <v>102861</v>
      </c>
      <c r="AX4" s="18">
        <f t="shared" ref="AX4:AX67" si="6">SUM(Q4:T4)</f>
        <v>10246</v>
      </c>
      <c r="AY4" s="18">
        <f t="shared" ref="AY4:AY67" si="7">SUM(U4:AU4)</f>
        <v>92730</v>
      </c>
      <c r="AZ4" s="18">
        <f t="shared" ref="AZ4:AZ67" si="8">C4-AV4</f>
        <v>148269</v>
      </c>
      <c r="BA4" s="18">
        <f t="shared" ref="BA4:BA67" si="9">D4-AW4</f>
        <v>1061799</v>
      </c>
      <c r="BB4" s="18">
        <f t="shared" ref="BB4:BB67" si="10">E4-AX4</f>
        <v>50296</v>
      </c>
      <c r="BC4" s="19">
        <f t="shared" ref="BC4:BC67" si="11">F4-AY4</f>
        <v>685709</v>
      </c>
      <c r="BD4" s="18">
        <f t="shared" ref="BD4:BD67" si="12">SUM(BE4:BO4)</f>
        <v>239979</v>
      </c>
      <c r="BE4" s="18">
        <f t="shared" ref="BE4:BE67" si="13">P4</f>
        <v>96593</v>
      </c>
      <c r="BF4" s="18">
        <f t="shared" ref="BF4:BF67" si="14">O4</f>
        <v>6268</v>
      </c>
      <c r="BG4" s="18">
        <f t="shared" ref="BG4:BG67" si="15">N4</f>
        <v>6830</v>
      </c>
      <c r="BH4" s="18">
        <f t="shared" ref="BH4:BH67" si="16">L4+M4</f>
        <v>31004</v>
      </c>
      <c r="BI4" s="18">
        <f t="shared" ref="BI4:BI67" si="17">K4</f>
        <v>4089</v>
      </c>
      <c r="BJ4" s="18">
        <f t="shared" ref="BJ4:BJ67" si="18">Q4+AC4+AE4</f>
        <v>35636</v>
      </c>
      <c r="BK4" s="18">
        <f t="shared" ref="BK4:BK67" si="19">AQ4</f>
        <v>1733</v>
      </c>
      <c r="BL4" s="18">
        <f t="shared" ref="BL4:BL67" si="20">AK4</f>
        <v>2014</v>
      </c>
      <c r="BM4" s="18">
        <f t="shared" ref="BM4:BM67" si="21">AR4</f>
        <v>9257</v>
      </c>
      <c r="BN4" s="18">
        <f t="shared" ref="BN4:BN67" si="22">AD4+AN4</f>
        <v>31155</v>
      </c>
      <c r="BO4" s="18">
        <f t="shared" ref="BO4:BO67" si="23">W4+AS4</f>
        <v>15400</v>
      </c>
    </row>
    <row r="5" spans="1:67">
      <c r="A5" t="s">
        <v>81</v>
      </c>
      <c r="B5" s="1">
        <v>3490943</v>
      </c>
      <c r="C5" s="33">
        <v>75076</v>
      </c>
      <c r="D5" s="1">
        <v>370685</v>
      </c>
      <c r="E5" s="33">
        <v>23808</v>
      </c>
      <c r="F5" s="1">
        <v>292491</v>
      </c>
      <c r="G5" s="1">
        <f t="shared" si="0"/>
        <v>762060</v>
      </c>
      <c r="H5" s="1">
        <f t="shared" si="1"/>
        <v>2728883</v>
      </c>
      <c r="I5" s="33">
        <f t="shared" si="2"/>
        <v>85844</v>
      </c>
      <c r="J5" s="21">
        <f t="shared" si="3"/>
        <v>676216</v>
      </c>
      <c r="K5" s="1">
        <v>1969</v>
      </c>
      <c r="L5" s="33">
        <v>11562</v>
      </c>
      <c r="M5" s="1">
        <v>459</v>
      </c>
      <c r="N5" s="33">
        <v>2586</v>
      </c>
      <c r="O5" s="1">
        <v>2077</v>
      </c>
      <c r="P5" s="33">
        <v>34141</v>
      </c>
      <c r="Q5" s="1">
        <v>2917</v>
      </c>
      <c r="R5" s="33">
        <v>181</v>
      </c>
      <c r="S5" s="1">
        <v>258</v>
      </c>
      <c r="T5" s="33">
        <v>674</v>
      </c>
      <c r="U5" s="1">
        <v>69</v>
      </c>
      <c r="V5" s="33">
        <v>125</v>
      </c>
      <c r="W5" s="1">
        <v>3711</v>
      </c>
      <c r="X5" s="33">
        <v>0</v>
      </c>
      <c r="Y5" s="1">
        <v>55</v>
      </c>
      <c r="Z5" s="33">
        <v>204</v>
      </c>
      <c r="AA5" s="1">
        <v>97</v>
      </c>
      <c r="AB5" s="33">
        <v>21</v>
      </c>
      <c r="AC5" s="1">
        <v>9502</v>
      </c>
      <c r="AD5" s="33">
        <v>9004</v>
      </c>
      <c r="AE5" s="1">
        <v>32</v>
      </c>
      <c r="AF5" s="33">
        <v>60</v>
      </c>
      <c r="AG5" s="1">
        <v>73</v>
      </c>
      <c r="AH5" s="33">
        <v>0</v>
      </c>
      <c r="AI5" s="1">
        <v>16</v>
      </c>
      <c r="AJ5" s="33">
        <v>131</v>
      </c>
      <c r="AK5" s="1">
        <v>579</v>
      </c>
      <c r="AL5" s="33">
        <v>149</v>
      </c>
      <c r="AM5" s="1">
        <v>118</v>
      </c>
      <c r="AN5" s="33">
        <v>581</v>
      </c>
      <c r="AO5" s="1">
        <v>11</v>
      </c>
      <c r="AP5" s="33">
        <v>335</v>
      </c>
      <c r="AQ5" s="1">
        <v>923</v>
      </c>
      <c r="AR5" s="33">
        <v>2789</v>
      </c>
      <c r="AS5" s="1">
        <v>108</v>
      </c>
      <c r="AT5" s="33">
        <v>205</v>
      </c>
      <c r="AU5" s="21">
        <v>122</v>
      </c>
      <c r="AV5" s="18">
        <f t="shared" si="4"/>
        <v>16576</v>
      </c>
      <c r="AW5" s="18">
        <f t="shared" si="5"/>
        <v>36218</v>
      </c>
      <c r="AX5" s="18">
        <f t="shared" si="6"/>
        <v>4030</v>
      </c>
      <c r="AY5" s="18">
        <f t="shared" si="7"/>
        <v>29020</v>
      </c>
      <c r="AZ5" s="18">
        <f t="shared" si="8"/>
        <v>58500</v>
      </c>
      <c r="BA5" s="18">
        <f t="shared" si="9"/>
        <v>334467</v>
      </c>
      <c r="BB5" s="18">
        <f t="shared" si="10"/>
        <v>19778</v>
      </c>
      <c r="BC5" s="19">
        <f t="shared" si="11"/>
        <v>263471</v>
      </c>
      <c r="BD5" s="18">
        <f t="shared" si="12"/>
        <v>82940</v>
      </c>
      <c r="BE5" s="18">
        <f t="shared" si="13"/>
        <v>34141</v>
      </c>
      <c r="BF5" s="18">
        <f t="shared" si="14"/>
        <v>2077</v>
      </c>
      <c r="BG5" s="18">
        <f t="shared" si="15"/>
        <v>2586</v>
      </c>
      <c r="BH5" s="18">
        <f t="shared" si="16"/>
        <v>12021</v>
      </c>
      <c r="BI5" s="18">
        <f t="shared" si="17"/>
        <v>1969</v>
      </c>
      <c r="BJ5" s="18">
        <f t="shared" si="18"/>
        <v>12451</v>
      </c>
      <c r="BK5" s="18">
        <f t="shared" si="19"/>
        <v>923</v>
      </c>
      <c r="BL5" s="18">
        <f t="shared" si="20"/>
        <v>579</v>
      </c>
      <c r="BM5" s="18">
        <f t="shared" si="21"/>
        <v>2789</v>
      </c>
      <c r="BN5" s="18">
        <f t="shared" si="22"/>
        <v>9585</v>
      </c>
      <c r="BO5" s="18">
        <f t="shared" si="23"/>
        <v>3819</v>
      </c>
    </row>
    <row r="6" spans="1:67">
      <c r="A6" t="s">
        <v>82</v>
      </c>
      <c r="B6" s="1">
        <v>2411251</v>
      </c>
      <c r="C6" s="33">
        <v>52393</v>
      </c>
      <c r="D6" s="1">
        <v>230733</v>
      </c>
      <c r="E6" s="33">
        <v>16615</v>
      </c>
      <c r="F6" s="1">
        <v>210191</v>
      </c>
      <c r="G6" s="1">
        <f t="shared" si="0"/>
        <v>509932</v>
      </c>
      <c r="H6" s="1">
        <f t="shared" si="1"/>
        <v>1901319</v>
      </c>
      <c r="I6" s="33">
        <f t="shared" si="2"/>
        <v>51220</v>
      </c>
      <c r="J6" s="21">
        <f t="shared" si="3"/>
        <v>458712</v>
      </c>
      <c r="K6" s="1">
        <v>1220</v>
      </c>
      <c r="L6" s="33">
        <v>7354</v>
      </c>
      <c r="M6" s="1">
        <v>327</v>
      </c>
      <c r="N6" s="33">
        <v>1625</v>
      </c>
      <c r="O6" s="1">
        <v>1117</v>
      </c>
      <c r="P6" s="33">
        <v>17636</v>
      </c>
      <c r="Q6" s="1">
        <v>1888</v>
      </c>
      <c r="R6" s="33">
        <v>124</v>
      </c>
      <c r="S6" s="1">
        <v>184</v>
      </c>
      <c r="T6" s="33">
        <v>452</v>
      </c>
      <c r="U6" s="1">
        <v>68</v>
      </c>
      <c r="V6" s="33">
        <v>125</v>
      </c>
      <c r="W6" s="1">
        <v>2713</v>
      </c>
      <c r="X6" s="33">
        <v>0</v>
      </c>
      <c r="Y6" s="1">
        <v>55</v>
      </c>
      <c r="Z6" s="33">
        <v>114</v>
      </c>
      <c r="AA6" s="1">
        <v>70</v>
      </c>
      <c r="AB6" s="33">
        <v>21</v>
      </c>
      <c r="AC6" s="1">
        <v>5813</v>
      </c>
      <c r="AD6" s="33">
        <v>6053</v>
      </c>
      <c r="AE6" s="1">
        <v>32</v>
      </c>
      <c r="AF6" s="33">
        <v>21</v>
      </c>
      <c r="AG6" s="1">
        <v>73</v>
      </c>
      <c r="AH6" s="33">
        <v>0</v>
      </c>
      <c r="AI6" s="1">
        <v>16</v>
      </c>
      <c r="AJ6" s="33">
        <v>131</v>
      </c>
      <c r="AK6" s="1">
        <v>409</v>
      </c>
      <c r="AL6" s="33">
        <v>146</v>
      </c>
      <c r="AM6" s="1">
        <v>118</v>
      </c>
      <c r="AN6" s="33">
        <v>265</v>
      </c>
      <c r="AO6" s="1">
        <v>11</v>
      </c>
      <c r="AP6" s="33">
        <v>229</v>
      </c>
      <c r="AQ6" s="1">
        <v>526</v>
      </c>
      <c r="AR6" s="33">
        <v>1967</v>
      </c>
      <c r="AS6" s="1">
        <v>75</v>
      </c>
      <c r="AT6" s="33">
        <v>205</v>
      </c>
      <c r="AU6" s="21">
        <v>37</v>
      </c>
      <c r="AV6" s="18">
        <f t="shared" si="4"/>
        <v>10526</v>
      </c>
      <c r="AW6" s="18">
        <f t="shared" si="5"/>
        <v>18753</v>
      </c>
      <c r="AX6" s="18">
        <f t="shared" si="6"/>
        <v>2648</v>
      </c>
      <c r="AY6" s="18">
        <f t="shared" si="7"/>
        <v>19293</v>
      </c>
      <c r="AZ6" s="18">
        <f t="shared" si="8"/>
        <v>41867</v>
      </c>
      <c r="BA6" s="18">
        <f t="shared" si="9"/>
        <v>211980</v>
      </c>
      <c r="BB6" s="18">
        <f t="shared" si="10"/>
        <v>13967</v>
      </c>
      <c r="BC6" s="19">
        <f t="shared" si="11"/>
        <v>190898</v>
      </c>
      <c r="BD6" s="18">
        <f t="shared" si="12"/>
        <v>49020</v>
      </c>
      <c r="BE6" s="18">
        <f t="shared" si="13"/>
        <v>17636</v>
      </c>
      <c r="BF6" s="18">
        <f t="shared" si="14"/>
        <v>1117</v>
      </c>
      <c r="BG6" s="18">
        <f t="shared" si="15"/>
        <v>1625</v>
      </c>
      <c r="BH6" s="18">
        <f t="shared" si="16"/>
        <v>7681</v>
      </c>
      <c r="BI6" s="18">
        <f t="shared" si="17"/>
        <v>1220</v>
      </c>
      <c r="BJ6" s="18">
        <f t="shared" si="18"/>
        <v>7733</v>
      </c>
      <c r="BK6" s="18">
        <f t="shared" si="19"/>
        <v>526</v>
      </c>
      <c r="BL6" s="18">
        <f t="shared" si="20"/>
        <v>409</v>
      </c>
      <c r="BM6" s="18">
        <f t="shared" si="21"/>
        <v>1967</v>
      </c>
      <c r="BN6" s="18">
        <f t="shared" si="22"/>
        <v>6318</v>
      </c>
      <c r="BO6" s="18">
        <f t="shared" si="23"/>
        <v>2788</v>
      </c>
    </row>
    <row r="7" spans="1:67">
      <c r="A7" t="s">
        <v>83</v>
      </c>
      <c r="B7" s="1">
        <v>1009989</v>
      </c>
      <c r="C7" s="33">
        <v>21479</v>
      </c>
      <c r="D7" s="1">
        <v>129403</v>
      </c>
      <c r="E7" s="33">
        <v>7011</v>
      </c>
      <c r="F7" s="1">
        <v>74729</v>
      </c>
      <c r="G7" s="1">
        <f t="shared" si="0"/>
        <v>232622</v>
      </c>
      <c r="H7" s="1">
        <f t="shared" si="1"/>
        <v>777367</v>
      </c>
      <c r="I7" s="33">
        <f t="shared" si="2"/>
        <v>25871</v>
      </c>
      <c r="J7" s="21">
        <f t="shared" si="3"/>
        <v>206751</v>
      </c>
      <c r="K7" s="1">
        <v>174</v>
      </c>
      <c r="L7" s="33">
        <v>4068</v>
      </c>
      <c r="M7" s="1">
        <v>132</v>
      </c>
      <c r="N7" s="33">
        <v>643</v>
      </c>
      <c r="O7" s="1">
        <v>935</v>
      </c>
      <c r="P7" s="33">
        <v>9714</v>
      </c>
      <c r="Q7" s="1">
        <v>1022</v>
      </c>
      <c r="R7" s="33">
        <v>57</v>
      </c>
      <c r="S7" s="1">
        <v>74</v>
      </c>
      <c r="T7" s="33">
        <v>173</v>
      </c>
      <c r="U7" s="1">
        <v>1</v>
      </c>
      <c r="V7" s="33">
        <v>0</v>
      </c>
      <c r="W7" s="1">
        <v>997</v>
      </c>
      <c r="X7" s="33">
        <v>0</v>
      </c>
      <c r="Y7" s="1">
        <v>0</v>
      </c>
      <c r="Z7" s="33">
        <v>90</v>
      </c>
      <c r="AA7" s="1">
        <v>27</v>
      </c>
      <c r="AB7" s="33">
        <v>0</v>
      </c>
      <c r="AC7" s="1">
        <v>2913</v>
      </c>
      <c r="AD7" s="33">
        <v>2939</v>
      </c>
      <c r="AE7" s="1">
        <v>0</v>
      </c>
      <c r="AF7" s="33">
        <v>39</v>
      </c>
      <c r="AG7" s="1">
        <v>0</v>
      </c>
      <c r="AH7" s="33">
        <v>0</v>
      </c>
      <c r="AI7" s="1">
        <v>0</v>
      </c>
      <c r="AJ7" s="33">
        <v>0</v>
      </c>
      <c r="AK7" s="1">
        <v>170</v>
      </c>
      <c r="AL7" s="33">
        <v>3</v>
      </c>
      <c r="AM7" s="1">
        <v>0</v>
      </c>
      <c r="AN7" s="33">
        <v>316</v>
      </c>
      <c r="AO7" s="1">
        <v>0</v>
      </c>
      <c r="AP7" s="33">
        <v>106</v>
      </c>
      <c r="AQ7" s="1">
        <v>338</v>
      </c>
      <c r="AR7" s="33">
        <v>822</v>
      </c>
      <c r="AS7" s="1">
        <v>33</v>
      </c>
      <c r="AT7" s="33">
        <v>0</v>
      </c>
      <c r="AU7" s="21">
        <v>85</v>
      </c>
      <c r="AV7" s="18">
        <f t="shared" si="4"/>
        <v>5017</v>
      </c>
      <c r="AW7" s="18">
        <f t="shared" si="5"/>
        <v>10649</v>
      </c>
      <c r="AX7" s="18">
        <f t="shared" si="6"/>
        <v>1326</v>
      </c>
      <c r="AY7" s="18">
        <f t="shared" si="7"/>
        <v>8879</v>
      </c>
      <c r="AZ7" s="18">
        <f t="shared" si="8"/>
        <v>16462</v>
      </c>
      <c r="BA7" s="18">
        <f t="shared" si="9"/>
        <v>118754</v>
      </c>
      <c r="BB7" s="18">
        <f t="shared" si="10"/>
        <v>5685</v>
      </c>
      <c r="BC7" s="19">
        <f t="shared" si="11"/>
        <v>65850</v>
      </c>
      <c r="BD7" s="18">
        <f t="shared" si="12"/>
        <v>25216</v>
      </c>
      <c r="BE7" s="18">
        <f t="shared" si="13"/>
        <v>9714</v>
      </c>
      <c r="BF7" s="18">
        <f t="shared" si="14"/>
        <v>935</v>
      </c>
      <c r="BG7" s="18">
        <f t="shared" si="15"/>
        <v>643</v>
      </c>
      <c r="BH7" s="18">
        <f t="shared" si="16"/>
        <v>4200</v>
      </c>
      <c r="BI7" s="18">
        <f t="shared" si="17"/>
        <v>174</v>
      </c>
      <c r="BJ7" s="18">
        <f t="shared" si="18"/>
        <v>3935</v>
      </c>
      <c r="BK7" s="18">
        <f t="shared" si="19"/>
        <v>338</v>
      </c>
      <c r="BL7" s="18">
        <f t="shared" si="20"/>
        <v>170</v>
      </c>
      <c r="BM7" s="18">
        <f t="shared" si="21"/>
        <v>822</v>
      </c>
      <c r="BN7" s="18">
        <f t="shared" si="22"/>
        <v>3255</v>
      </c>
      <c r="BO7" s="18">
        <f t="shared" si="23"/>
        <v>1030</v>
      </c>
    </row>
    <row r="8" spans="1:67">
      <c r="A8" t="s">
        <v>84</v>
      </c>
      <c r="B8" s="1">
        <v>5594400</v>
      </c>
      <c r="C8" s="33">
        <v>115116</v>
      </c>
      <c r="D8" s="1">
        <v>793975</v>
      </c>
      <c r="E8" s="33">
        <v>36734</v>
      </c>
      <c r="F8" s="1">
        <v>485948</v>
      </c>
      <c r="G8" s="1">
        <f t="shared" si="0"/>
        <v>1431773</v>
      </c>
      <c r="H8" s="1">
        <f t="shared" si="1"/>
        <v>4162627</v>
      </c>
      <c r="I8" s="33">
        <f t="shared" si="2"/>
        <v>161916</v>
      </c>
      <c r="J8" s="21">
        <f t="shared" si="3"/>
        <v>1269857</v>
      </c>
      <c r="K8" s="1">
        <v>2120</v>
      </c>
      <c r="L8" s="33">
        <v>17840</v>
      </c>
      <c r="M8" s="1">
        <v>1143</v>
      </c>
      <c r="N8" s="33">
        <v>4244</v>
      </c>
      <c r="O8" s="1">
        <v>4191</v>
      </c>
      <c r="P8" s="33">
        <v>62452</v>
      </c>
      <c r="Q8" s="1">
        <v>4311</v>
      </c>
      <c r="R8" s="33">
        <v>39</v>
      </c>
      <c r="S8" s="1">
        <v>553</v>
      </c>
      <c r="T8" s="33">
        <v>1313</v>
      </c>
      <c r="U8" s="1">
        <v>190</v>
      </c>
      <c r="V8" s="33">
        <v>192</v>
      </c>
      <c r="W8" s="1">
        <v>10836</v>
      </c>
      <c r="X8" s="33">
        <v>58</v>
      </c>
      <c r="Y8" s="1">
        <v>66</v>
      </c>
      <c r="Z8" s="33">
        <v>200</v>
      </c>
      <c r="AA8" s="1">
        <v>258</v>
      </c>
      <c r="AB8" s="33">
        <v>0</v>
      </c>
      <c r="AC8" s="1">
        <v>18823</v>
      </c>
      <c r="AD8" s="33">
        <v>19916</v>
      </c>
      <c r="AE8" s="1">
        <v>51</v>
      </c>
      <c r="AF8" s="33">
        <v>58</v>
      </c>
      <c r="AG8" s="1">
        <v>52</v>
      </c>
      <c r="AH8" s="33">
        <v>4</v>
      </c>
      <c r="AI8" s="1">
        <v>108</v>
      </c>
      <c r="AJ8" s="33">
        <v>85</v>
      </c>
      <c r="AK8" s="1">
        <v>1435</v>
      </c>
      <c r="AL8" s="33">
        <v>339</v>
      </c>
      <c r="AM8" s="1">
        <v>157</v>
      </c>
      <c r="AN8" s="33">
        <v>1654</v>
      </c>
      <c r="AO8" s="1">
        <v>3</v>
      </c>
      <c r="AP8" s="33">
        <v>599</v>
      </c>
      <c r="AQ8" s="1">
        <v>810</v>
      </c>
      <c r="AR8" s="33">
        <v>6468</v>
      </c>
      <c r="AS8" s="1">
        <v>745</v>
      </c>
      <c r="AT8" s="33">
        <v>335</v>
      </c>
      <c r="AU8" s="21">
        <v>268</v>
      </c>
      <c r="AV8" s="18">
        <f t="shared" si="4"/>
        <v>25347</v>
      </c>
      <c r="AW8" s="18">
        <f t="shared" si="5"/>
        <v>66643</v>
      </c>
      <c r="AX8" s="18">
        <f t="shared" si="6"/>
        <v>6216</v>
      </c>
      <c r="AY8" s="18">
        <f t="shared" si="7"/>
        <v>63710</v>
      </c>
      <c r="AZ8" s="18">
        <f t="shared" si="8"/>
        <v>89769</v>
      </c>
      <c r="BA8" s="18">
        <f t="shared" si="9"/>
        <v>727332</v>
      </c>
      <c r="BB8" s="18">
        <f t="shared" si="10"/>
        <v>30518</v>
      </c>
      <c r="BC8" s="19">
        <f t="shared" si="11"/>
        <v>422238</v>
      </c>
      <c r="BD8" s="18">
        <f t="shared" si="12"/>
        <v>157039</v>
      </c>
      <c r="BE8" s="18">
        <f t="shared" si="13"/>
        <v>62452</v>
      </c>
      <c r="BF8" s="18">
        <f t="shared" si="14"/>
        <v>4191</v>
      </c>
      <c r="BG8" s="18">
        <f t="shared" si="15"/>
        <v>4244</v>
      </c>
      <c r="BH8" s="18">
        <f t="shared" si="16"/>
        <v>18983</v>
      </c>
      <c r="BI8" s="18">
        <f t="shared" si="17"/>
        <v>2120</v>
      </c>
      <c r="BJ8" s="18">
        <f t="shared" si="18"/>
        <v>23185</v>
      </c>
      <c r="BK8" s="18">
        <f t="shared" si="19"/>
        <v>810</v>
      </c>
      <c r="BL8" s="18">
        <f t="shared" si="20"/>
        <v>1435</v>
      </c>
      <c r="BM8" s="18">
        <f t="shared" si="21"/>
        <v>6468</v>
      </c>
      <c r="BN8" s="18">
        <f t="shared" si="22"/>
        <v>21570</v>
      </c>
      <c r="BO8" s="18">
        <f t="shared" si="23"/>
        <v>11581</v>
      </c>
    </row>
    <row r="9" spans="1:67">
      <c r="A9" t="s">
        <v>114</v>
      </c>
      <c r="B9" s="1">
        <v>11137185</v>
      </c>
      <c r="C9" s="1">
        <v>234083</v>
      </c>
      <c r="D9" s="1">
        <v>1455134</v>
      </c>
      <c r="E9" s="1">
        <v>74950</v>
      </c>
      <c r="F9" s="1">
        <v>946917</v>
      </c>
      <c r="G9" s="1">
        <f>SUM(C9:F9)</f>
        <v>2711084</v>
      </c>
      <c r="H9" s="1">
        <f>B9-G9</f>
        <v>8426101</v>
      </c>
      <c r="I9" s="33">
        <f t="shared" si="2"/>
        <v>301467</v>
      </c>
      <c r="J9" s="21">
        <f t="shared" si="3"/>
        <v>2409617</v>
      </c>
      <c r="K9" s="1">
        <v>4744</v>
      </c>
      <c r="L9" s="1">
        <v>38976</v>
      </c>
      <c r="M9" s="1">
        <v>1268</v>
      </c>
      <c r="N9" s="1">
        <v>8756</v>
      </c>
      <c r="O9" s="1">
        <v>7540</v>
      </c>
      <c r="P9" s="1">
        <v>128427</v>
      </c>
      <c r="Q9" s="1">
        <v>9689</v>
      </c>
      <c r="R9" s="1">
        <v>101</v>
      </c>
      <c r="S9" s="1">
        <v>767</v>
      </c>
      <c r="T9" s="1">
        <v>2911</v>
      </c>
      <c r="U9" s="1">
        <v>456</v>
      </c>
      <c r="V9" s="1">
        <v>349</v>
      </c>
      <c r="W9" s="1">
        <v>13596</v>
      </c>
      <c r="X9" s="1">
        <v>46</v>
      </c>
      <c r="Y9" s="1">
        <v>38</v>
      </c>
      <c r="Z9" s="1">
        <v>437</v>
      </c>
      <c r="AA9" s="1">
        <v>620</v>
      </c>
      <c r="AB9" s="1">
        <v>58</v>
      </c>
      <c r="AC9" s="1">
        <v>33365</v>
      </c>
      <c r="AD9" s="1">
        <v>28662</v>
      </c>
      <c r="AE9" s="1">
        <v>111</v>
      </c>
      <c r="AF9" s="1">
        <v>48</v>
      </c>
      <c r="AG9" s="1">
        <v>517</v>
      </c>
      <c r="AH9" s="1">
        <v>0</v>
      </c>
      <c r="AI9" s="1">
        <v>84</v>
      </c>
      <c r="AJ9" s="1">
        <v>323</v>
      </c>
      <c r="AK9" s="1">
        <v>2032</v>
      </c>
      <c r="AL9" s="1">
        <v>563</v>
      </c>
      <c r="AM9" s="1">
        <v>148</v>
      </c>
      <c r="AN9" s="1">
        <v>2293</v>
      </c>
      <c r="AO9" s="1">
        <v>9</v>
      </c>
      <c r="AP9" s="1">
        <v>906</v>
      </c>
      <c r="AQ9" s="1">
        <v>2021</v>
      </c>
      <c r="AR9" s="1">
        <v>9326</v>
      </c>
      <c r="AS9" s="1">
        <v>1153</v>
      </c>
      <c r="AT9" s="1">
        <v>589</v>
      </c>
      <c r="AU9" s="21">
        <v>538</v>
      </c>
      <c r="AV9" s="18">
        <f t="shared" si="4"/>
        <v>53744</v>
      </c>
      <c r="AW9" s="18">
        <f t="shared" si="5"/>
        <v>135967</v>
      </c>
      <c r="AX9" s="18">
        <f t="shared" si="6"/>
        <v>13468</v>
      </c>
      <c r="AY9" s="18">
        <f t="shared" si="7"/>
        <v>98288</v>
      </c>
      <c r="AZ9" s="18">
        <f t="shared" si="8"/>
        <v>180339</v>
      </c>
      <c r="BA9" s="18">
        <f t="shared" si="9"/>
        <v>1319167</v>
      </c>
      <c r="BB9" s="18">
        <f t="shared" si="10"/>
        <v>61482</v>
      </c>
      <c r="BC9" s="19">
        <f t="shared" si="11"/>
        <v>848629</v>
      </c>
      <c r="BD9" s="18">
        <f t="shared" si="12"/>
        <v>291959</v>
      </c>
      <c r="BE9" s="18">
        <f t="shared" si="13"/>
        <v>128427</v>
      </c>
      <c r="BF9" s="18">
        <f t="shared" si="14"/>
        <v>7540</v>
      </c>
      <c r="BG9" s="18">
        <f t="shared" si="15"/>
        <v>8756</v>
      </c>
      <c r="BH9" s="18">
        <f t="shared" si="16"/>
        <v>40244</v>
      </c>
      <c r="BI9" s="18">
        <f t="shared" si="17"/>
        <v>4744</v>
      </c>
      <c r="BJ9" s="18">
        <f t="shared" si="18"/>
        <v>43165</v>
      </c>
      <c r="BK9" s="18">
        <f t="shared" si="19"/>
        <v>2021</v>
      </c>
      <c r="BL9" s="18">
        <f t="shared" si="20"/>
        <v>2032</v>
      </c>
      <c r="BM9" s="18">
        <f t="shared" si="21"/>
        <v>9326</v>
      </c>
      <c r="BN9" s="18">
        <f t="shared" si="22"/>
        <v>30955</v>
      </c>
      <c r="BO9" s="18">
        <f t="shared" si="23"/>
        <v>14749</v>
      </c>
    </row>
    <row r="10" spans="1:67">
      <c r="A10" t="s">
        <v>81</v>
      </c>
      <c r="B10" s="1">
        <v>8435274</v>
      </c>
      <c r="C10" s="1">
        <v>179522</v>
      </c>
      <c r="D10" s="1">
        <v>1086842</v>
      </c>
      <c r="E10" s="1">
        <v>57032</v>
      </c>
      <c r="F10" s="1">
        <v>732451</v>
      </c>
      <c r="G10" s="1">
        <f>SUM(C10:F10)</f>
        <v>2055847</v>
      </c>
      <c r="H10" s="1">
        <f>B10-G10</f>
        <v>6379427</v>
      </c>
      <c r="I10" s="33">
        <f t="shared" si="2"/>
        <v>246441</v>
      </c>
      <c r="J10" s="21">
        <f t="shared" si="3"/>
        <v>1809406</v>
      </c>
      <c r="K10" s="1">
        <v>4009</v>
      </c>
      <c r="L10" s="1">
        <v>29291</v>
      </c>
      <c r="M10" s="1">
        <v>784</v>
      </c>
      <c r="N10" s="1">
        <v>7015</v>
      </c>
      <c r="O10" s="1">
        <v>4599</v>
      </c>
      <c r="P10" s="1">
        <v>117399</v>
      </c>
      <c r="Q10" s="1">
        <v>7637</v>
      </c>
      <c r="R10" s="1">
        <v>80</v>
      </c>
      <c r="S10" s="1">
        <v>638</v>
      </c>
      <c r="T10" s="1">
        <v>2433</v>
      </c>
      <c r="U10" s="1">
        <v>397</v>
      </c>
      <c r="V10" s="1">
        <v>287</v>
      </c>
      <c r="W10" s="1">
        <v>9309</v>
      </c>
      <c r="X10" s="1">
        <v>30</v>
      </c>
      <c r="Y10" s="1">
        <v>37</v>
      </c>
      <c r="Z10" s="1">
        <v>321</v>
      </c>
      <c r="AA10" s="1">
        <v>415</v>
      </c>
      <c r="AB10" s="1">
        <v>54</v>
      </c>
      <c r="AC10" s="1">
        <v>26375</v>
      </c>
      <c r="AD10" s="1">
        <v>20912</v>
      </c>
      <c r="AE10" s="1">
        <v>96</v>
      </c>
      <c r="AF10" s="1">
        <v>48</v>
      </c>
      <c r="AG10" s="1">
        <v>428</v>
      </c>
      <c r="AH10" s="1">
        <v>0</v>
      </c>
      <c r="AI10" s="1">
        <v>31</v>
      </c>
      <c r="AJ10" s="1">
        <v>140</v>
      </c>
      <c r="AK10" s="1">
        <v>1675</v>
      </c>
      <c r="AL10" s="1">
        <v>426</v>
      </c>
      <c r="AM10" s="1">
        <v>125</v>
      </c>
      <c r="AN10" s="1">
        <v>1460</v>
      </c>
      <c r="AO10" s="1">
        <v>9</v>
      </c>
      <c r="AP10" s="1">
        <v>509</v>
      </c>
      <c r="AQ10" s="1">
        <v>1796</v>
      </c>
      <c r="AR10" s="1">
        <v>6609</v>
      </c>
      <c r="AS10" s="1">
        <v>290</v>
      </c>
      <c r="AT10" s="1">
        <v>369</v>
      </c>
      <c r="AU10" s="21">
        <v>408</v>
      </c>
      <c r="AV10" s="18">
        <f t="shared" si="4"/>
        <v>41099</v>
      </c>
      <c r="AW10" s="18">
        <f t="shared" si="5"/>
        <v>121998</v>
      </c>
      <c r="AX10" s="18">
        <f t="shared" si="6"/>
        <v>10788</v>
      </c>
      <c r="AY10" s="18">
        <f t="shared" si="7"/>
        <v>72556</v>
      </c>
      <c r="AZ10" s="18">
        <f t="shared" si="8"/>
        <v>138423</v>
      </c>
      <c r="BA10" s="18">
        <f t="shared" si="9"/>
        <v>964844</v>
      </c>
      <c r="BB10" s="18">
        <f t="shared" si="10"/>
        <v>46244</v>
      </c>
      <c r="BC10" s="19">
        <f t="shared" si="11"/>
        <v>659895</v>
      </c>
      <c r="BD10" s="18">
        <f t="shared" si="12"/>
        <v>239256</v>
      </c>
      <c r="BE10" s="18">
        <f t="shared" si="13"/>
        <v>117399</v>
      </c>
      <c r="BF10" s="18">
        <f t="shared" si="14"/>
        <v>4599</v>
      </c>
      <c r="BG10" s="18">
        <f t="shared" si="15"/>
        <v>7015</v>
      </c>
      <c r="BH10" s="18">
        <f t="shared" si="16"/>
        <v>30075</v>
      </c>
      <c r="BI10" s="18">
        <f t="shared" si="17"/>
        <v>4009</v>
      </c>
      <c r="BJ10" s="18">
        <f t="shared" si="18"/>
        <v>34108</v>
      </c>
      <c r="BK10" s="18">
        <f t="shared" si="19"/>
        <v>1796</v>
      </c>
      <c r="BL10" s="18">
        <f t="shared" si="20"/>
        <v>1675</v>
      </c>
      <c r="BM10" s="18">
        <f t="shared" si="21"/>
        <v>6609</v>
      </c>
      <c r="BN10" s="18">
        <f t="shared" si="22"/>
        <v>22372</v>
      </c>
      <c r="BO10" s="18">
        <f t="shared" si="23"/>
        <v>9599</v>
      </c>
    </row>
    <row r="11" spans="1:67">
      <c r="A11" t="s">
        <v>82</v>
      </c>
      <c r="B11" s="1">
        <v>6765830</v>
      </c>
      <c r="C11" s="1">
        <v>145753</v>
      </c>
      <c r="D11" s="1">
        <v>841865</v>
      </c>
      <c r="E11" s="1">
        <v>45458</v>
      </c>
      <c r="F11" s="1">
        <v>611578</v>
      </c>
      <c r="G11" s="1">
        <f>SUM(C11:F11)</f>
        <v>1644654</v>
      </c>
      <c r="H11" s="1">
        <f>B11-G11</f>
        <v>5121176</v>
      </c>
      <c r="I11" s="33">
        <f t="shared" si="2"/>
        <v>171378</v>
      </c>
      <c r="J11" s="21">
        <f t="shared" si="3"/>
        <v>1473276</v>
      </c>
      <c r="K11" s="1">
        <v>2600</v>
      </c>
      <c r="L11" s="1">
        <v>22901</v>
      </c>
      <c r="M11" s="1">
        <v>528</v>
      </c>
      <c r="N11" s="1">
        <v>4111</v>
      </c>
      <c r="O11" s="1">
        <v>2898</v>
      </c>
      <c r="P11" s="1">
        <v>74398</v>
      </c>
      <c r="Q11" s="1">
        <v>5648</v>
      </c>
      <c r="R11" s="1">
        <v>50</v>
      </c>
      <c r="S11" s="1">
        <v>596</v>
      </c>
      <c r="T11" s="1">
        <v>1257</v>
      </c>
      <c r="U11" s="1">
        <v>392</v>
      </c>
      <c r="V11" s="1">
        <v>237</v>
      </c>
      <c r="W11" s="1">
        <v>7322</v>
      </c>
      <c r="X11" s="1">
        <v>30</v>
      </c>
      <c r="Y11" s="1">
        <v>18</v>
      </c>
      <c r="Z11" s="1">
        <v>240</v>
      </c>
      <c r="AA11" s="1">
        <v>380</v>
      </c>
      <c r="AB11" s="1">
        <v>31</v>
      </c>
      <c r="AC11" s="1">
        <v>19311</v>
      </c>
      <c r="AD11" s="1">
        <v>16537</v>
      </c>
      <c r="AE11" s="1">
        <v>96</v>
      </c>
      <c r="AF11" s="1">
        <v>48</v>
      </c>
      <c r="AG11" s="1">
        <v>408</v>
      </c>
      <c r="AH11" s="1">
        <v>0</v>
      </c>
      <c r="AI11" s="1">
        <v>7</v>
      </c>
      <c r="AJ11" s="1">
        <v>100</v>
      </c>
      <c r="AK11" s="1">
        <v>1423</v>
      </c>
      <c r="AL11" s="1">
        <v>387</v>
      </c>
      <c r="AM11" s="1">
        <v>125</v>
      </c>
      <c r="AN11" s="1">
        <v>1211</v>
      </c>
      <c r="AO11" s="1">
        <v>9</v>
      </c>
      <c r="AP11" s="1">
        <v>321</v>
      </c>
      <c r="AQ11" s="1">
        <v>1149</v>
      </c>
      <c r="AR11" s="1">
        <v>5683</v>
      </c>
      <c r="AS11" s="1">
        <v>254</v>
      </c>
      <c r="AT11" s="1">
        <v>301</v>
      </c>
      <c r="AU11" s="21">
        <v>371</v>
      </c>
      <c r="AV11" s="18">
        <f t="shared" si="4"/>
        <v>30140</v>
      </c>
      <c r="AW11" s="18">
        <f t="shared" si="5"/>
        <v>77296</v>
      </c>
      <c r="AX11" s="18">
        <f t="shared" si="6"/>
        <v>7551</v>
      </c>
      <c r="AY11" s="18">
        <f t="shared" si="7"/>
        <v>56391</v>
      </c>
      <c r="AZ11" s="18">
        <f t="shared" si="8"/>
        <v>115613</v>
      </c>
      <c r="BA11" s="18">
        <f t="shared" si="9"/>
        <v>764569</v>
      </c>
      <c r="BB11" s="18">
        <f t="shared" si="10"/>
        <v>37907</v>
      </c>
      <c r="BC11" s="19">
        <f t="shared" si="11"/>
        <v>555187</v>
      </c>
      <c r="BD11" s="18">
        <f t="shared" si="12"/>
        <v>166070</v>
      </c>
      <c r="BE11" s="18">
        <f t="shared" si="13"/>
        <v>74398</v>
      </c>
      <c r="BF11" s="18">
        <f t="shared" si="14"/>
        <v>2898</v>
      </c>
      <c r="BG11" s="18">
        <f t="shared" si="15"/>
        <v>4111</v>
      </c>
      <c r="BH11" s="18">
        <f t="shared" si="16"/>
        <v>23429</v>
      </c>
      <c r="BI11" s="18">
        <f t="shared" si="17"/>
        <v>2600</v>
      </c>
      <c r="BJ11" s="18">
        <f t="shared" si="18"/>
        <v>25055</v>
      </c>
      <c r="BK11" s="18">
        <f t="shared" si="19"/>
        <v>1149</v>
      </c>
      <c r="BL11" s="18">
        <f t="shared" si="20"/>
        <v>1423</v>
      </c>
      <c r="BM11" s="18">
        <f t="shared" si="21"/>
        <v>5683</v>
      </c>
      <c r="BN11" s="18">
        <f t="shared" si="22"/>
        <v>17748</v>
      </c>
      <c r="BO11" s="18">
        <f t="shared" si="23"/>
        <v>7576</v>
      </c>
    </row>
    <row r="12" spans="1:67">
      <c r="A12" t="s">
        <v>83</v>
      </c>
      <c r="B12" s="1">
        <v>1375835</v>
      </c>
      <c r="C12" s="1">
        <v>28299</v>
      </c>
      <c r="D12" s="1">
        <v>196360</v>
      </c>
      <c r="E12" s="1">
        <v>9023</v>
      </c>
      <c r="F12" s="1">
        <v>96105</v>
      </c>
      <c r="G12" s="1">
        <f>SUM(C12:F12)</f>
        <v>329787</v>
      </c>
      <c r="H12" s="1">
        <f>B12-G12</f>
        <v>1046048</v>
      </c>
      <c r="I12" s="33">
        <f t="shared" si="2"/>
        <v>35529</v>
      </c>
      <c r="J12" s="21">
        <f t="shared" si="3"/>
        <v>294258</v>
      </c>
      <c r="K12" s="1">
        <v>453</v>
      </c>
      <c r="L12" s="1">
        <v>5254</v>
      </c>
      <c r="M12" s="1">
        <v>256</v>
      </c>
      <c r="N12" s="1">
        <v>875</v>
      </c>
      <c r="O12" s="1">
        <v>1529</v>
      </c>
      <c r="P12" s="1">
        <v>13864</v>
      </c>
      <c r="Q12" s="1">
        <v>1625</v>
      </c>
      <c r="R12" s="1">
        <v>19</v>
      </c>
      <c r="S12" s="1">
        <v>42</v>
      </c>
      <c r="T12" s="1">
        <v>182</v>
      </c>
      <c r="U12" s="1">
        <v>5</v>
      </c>
      <c r="V12" s="1">
        <v>50</v>
      </c>
      <c r="W12" s="1">
        <v>1853</v>
      </c>
      <c r="X12" s="1">
        <v>0</v>
      </c>
      <c r="Y12" s="1">
        <v>19</v>
      </c>
      <c r="Z12" s="1">
        <v>81</v>
      </c>
      <c r="AA12" s="1">
        <v>35</v>
      </c>
      <c r="AB12" s="1">
        <v>23</v>
      </c>
      <c r="AC12" s="1">
        <v>2943</v>
      </c>
      <c r="AD12" s="1">
        <v>4375</v>
      </c>
      <c r="AE12" s="1">
        <v>0</v>
      </c>
      <c r="AF12" s="1">
        <v>0</v>
      </c>
      <c r="AG12" s="1">
        <v>20</v>
      </c>
      <c r="AH12" s="1">
        <v>0</v>
      </c>
      <c r="AI12" s="1">
        <v>24</v>
      </c>
      <c r="AJ12" s="1">
        <v>40</v>
      </c>
      <c r="AK12" s="1">
        <v>252</v>
      </c>
      <c r="AL12" s="1">
        <v>39</v>
      </c>
      <c r="AM12" s="1">
        <v>0</v>
      </c>
      <c r="AN12" s="1">
        <v>249</v>
      </c>
      <c r="AO12" s="1">
        <v>0</v>
      </c>
      <c r="AP12" s="1">
        <v>188</v>
      </c>
      <c r="AQ12" s="1">
        <v>183</v>
      </c>
      <c r="AR12" s="1">
        <v>910</v>
      </c>
      <c r="AS12" s="1">
        <v>36</v>
      </c>
      <c r="AT12" s="1">
        <v>68</v>
      </c>
      <c r="AU12" s="21">
        <v>37</v>
      </c>
      <c r="AV12" s="18">
        <f t="shared" si="4"/>
        <v>6838</v>
      </c>
      <c r="AW12" s="18">
        <f t="shared" si="5"/>
        <v>15393</v>
      </c>
      <c r="AX12" s="18">
        <f t="shared" si="6"/>
        <v>1868</v>
      </c>
      <c r="AY12" s="18">
        <f t="shared" si="7"/>
        <v>11430</v>
      </c>
      <c r="AZ12" s="18">
        <f t="shared" si="8"/>
        <v>21461</v>
      </c>
      <c r="BA12" s="18">
        <f t="shared" si="9"/>
        <v>180967</v>
      </c>
      <c r="BB12" s="18">
        <f t="shared" si="10"/>
        <v>7155</v>
      </c>
      <c r="BC12" s="19">
        <f t="shared" si="11"/>
        <v>84675</v>
      </c>
      <c r="BD12" s="18">
        <f t="shared" si="12"/>
        <v>34657</v>
      </c>
      <c r="BE12" s="18">
        <f t="shared" si="13"/>
        <v>13864</v>
      </c>
      <c r="BF12" s="18">
        <f t="shared" si="14"/>
        <v>1529</v>
      </c>
      <c r="BG12" s="18">
        <f t="shared" si="15"/>
        <v>875</v>
      </c>
      <c r="BH12" s="18">
        <f t="shared" si="16"/>
        <v>5510</v>
      </c>
      <c r="BI12" s="18">
        <f t="shared" si="17"/>
        <v>453</v>
      </c>
      <c r="BJ12" s="18">
        <f t="shared" si="18"/>
        <v>4568</v>
      </c>
      <c r="BK12" s="18">
        <f t="shared" si="19"/>
        <v>183</v>
      </c>
      <c r="BL12" s="18">
        <f t="shared" si="20"/>
        <v>252</v>
      </c>
      <c r="BM12" s="18">
        <f t="shared" si="21"/>
        <v>910</v>
      </c>
      <c r="BN12" s="18">
        <f t="shared" si="22"/>
        <v>4624</v>
      </c>
      <c r="BO12" s="18">
        <f t="shared" si="23"/>
        <v>1889</v>
      </c>
    </row>
    <row r="13" spans="1:67">
      <c r="A13" t="s">
        <v>84</v>
      </c>
      <c r="B13" s="1">
        <v>2701911</v>
      </c>
      <c r="C13" s="1">
        <v>54561</v>
      </c>
      <c r="D13" s="1">
        <v>368292</v>
      </c>
      <c r="E13" s="1">
        <v>17918</v>
      </c>
      <c r="F13" s="1">
        <v>214466</v>
      </c>
      <c r="G13" s="1">
        <f>SUM(C13:F13)</f>
        <v>655237</v>
      </c>
      <c r="H13" s="1">
        <f>B13-G13</f>
        <v>2046674</v>
      </c>
      <c r="I13" s="33">
        <f t="shared" si="2"/>
        <v>75026</v>
      </c>
      <c r="J13" s="21">
        <f t="shared" si="3"/>
        <v>580211</v>
      </c>
      <c r="K13" s="1">
        <v>735</v>
      </c>
      <c r="L13" s="1">
        <v>9685</v>
      </c>
      <c r="M13" s="1">
        <v>484</v>
      </c>
      <c r="N13" s="1">
        <v>1741</v>
      </c>
      <c r="O13" s="1">
        <v>2941</v>
      </c>
      <c r="P13" s="1">
        <v>31028</v>
      </c>
      <c r="Q13" s="1">
        <v>2052</v>
      </c>
      <c r="R13" s="1">
        <v>21</v>
      </c>
      <c r="S13" s="1">
        <v>129</v>
      </c>
      <c r="T13" s="1">
        <v>478</v>
      </c>
      <c r="U13" s="1">
        <v>59</v>
      </c>
      <c r="V13" s="1">
        <v>62</v>
      </c>
      <c r="W13" s="1">
        <v>4287</v>
      </c>
      <c r="X13" s="1">
        <v>16</v>
      </c>
      <c r="Y13" s="1">
        <v>1</v>
      </c>
      <c r="Z13" s="1">
        <v>116</v>
      </c>
      <c r="AA13" s="1">
        <v>205</v>
      </c>
      <c r="AB13" s="1">
        <v>4</v>
      </c>
      <c r="AC13" s="1">
        <v>6990</v>
      </c>
      <c r="AD13" s="1">
        <v>7750</v>
      </c>
      <c r="AE13" s="1">
        <v>15</v>
      </c>
      <c r="AF13" s="1">
        <v>0</v>
      </c>
      <c r="AG13" s="1">
        <v>89</v>
      </c>
      <c r="AH13" s="1">
        <v>0</v>
      </c>
      <c r="AI13" s="1">
        <v>53</v>
      </c>
      <c r="AJ13" s="1">
        <v>183</v>
      </c>
      <c r="AK13" s="1">
        <v>357</v>
      </c>
      <c r="AL13" s="1">
        <v>137</v>
      </c>
      <c r="AM13" s="1">
        <v>23</v>
      </c>
      <c r="AN13" s="1">
        <v>833</v>
      </c>
      <c r="AO13" s="1">
        <v>0</v>
      </c>
      <c r="AP13" s="1">
        <v>397</v>
      </c>
      <c r="AQ13" s="1">
        <v>225</v>
      </c>
      <c r="AR13" s="1">
        <v>2717</v>
      </c>
      <c r="AS13" s="1">
        <v>863</v>
      </c>
      <c r="AT13" s="1">
        <v>220</v>
      </c>
      <c r="AU13" s="21">
        <v>130</v>
      </c>
      <c r="AV13" s="18">
        <f t="shared" si="4"/>
        <v>12645</v>
      </c>
      <c r="AW13" s="18">
        <f t="shared" si="5"/>
        <v>33969</v>
      </c>
      <c r="AX13" s="18">
        <f t="shared" si="6"/>
        <v>2680</v>
      </c>
      <c r="AY13" s="18">
        <f t="shared" si="7"/>
        <v>25732</v>
      </c>
      <c r="AZ13" s="18">
        <f t="shared" si="8"/>
        <v>41916</v>
      </c>
      <c r="BA13" s="18">
        <f t="shared" si="9"/>
        <v>334323</v>
      </c>
      <c r="BB13" s="18">
        <f t="shared" si="10"/>
        <v>15238</v>
      </c>
      <c r="BC13" s="19">
        <f t="shared" si="11"/>
        <v>188734</v>
      </c>
      <c r="BD13" s="18">
        <f t="shared" si="12"/>
        <v>72703</v>
      </c>
      <c r="BE13" s="18">
        <f t="shared" si="13"/>
        <v>31028</v>
      </c>
      <c r="BF13" s="18">
        <f t="shared" si="14"/>
        <v>2941</v>
      </c>
      <c r="BG13" s="18">
        <f t="shared" si="15"/>
        <v>1741</v>
      </c>
      <c r="BH13" s="18">
        <f t="shared" si="16"/>
        <v>10169</v>
      </c>
      <c r="BI13" s="18">
        <f t="shared" si="17"/>
        <v>735</v>
      </c>
      <c r="BJ13" s="18">
        <f t="shared" si="18"/>
        <v>9057</v>
      </c>
      <c r="BK13" s="18">
        <f t="shared" si="19"/>
        <v>225</v>
      </c>
      <c r="BL13" s="18">
        <f t="shared" si="20"/>
        <v>357</v>
      </c>
      <c r="BM13" s="18">
        <f t="shared" si="21"/>
        <v>2717</v>
      </c>
      <c r="BN13" s="18">
        <f t="shared" si="22"/>
        <v>8583</v>
      </c>
      <c r="BO13" s="18">
        <f t="shared" si="23"/>
        <v>5150</v>
      </c>
    </row>
    <row r="14" spans="1:67">
      <c r="A14" t="s">
        <v>85</v>
      </c>
      <c r="B14" s="1">
        <v>10643059</v>
      </c>
      <c r="C14" s="33">
        <v>227908</v>
      </c>
      <c r="D14" s="1">
        <v>1416892</v>
      </c>
      <c r="E14" s="33">
        <v>71615</v>
      </c>
      <c r="F14" s="1">
        <v>938304</v>
      </c>
      <c r="G14" s="1">
        <f t="shared" si="0"/>
        <v>2654719</v>
      </c>
      <c r="H14" s="1">
        <f t="shared" si="1"/>
        <v>7988340</v>
      </c>
      <c r="I14" s="33">
        <f t="shared" si="2"/>
        <v>283434</v>
      </c>
      <c r="J14" s="21">
        <f t="shared" si="3"/>
        <v>2371285</v>
      </c>
      <c r="K14" s="1">
        <v>4743</v>
      </c>
      <c r="L14" s="33">
        <v>34065</v>
      </c>
      <c r="M14" s="1">
        <v>1102</v>
      </c>
      <c r="N14" s="33">
        <v>6977</v>
      </c>
      <c r="O14" s="1">
        <v>6925</v>
      </c>
      <c r="P14" s="33">
        <v>131524</v>
      </c>
      <c r="Q14" s="1">
        <v>7783</v>
      </c>
      <c r="R14" s="33">
        <v>116</v>
      </c>
      <c r="S14" s="1">
        <v>587</v>
      </c>
      <c r="T14" s="33">
        <v>2436</v>
      </c>
      <c r="U14" s="1">
        <v>249</v>
      </c>
      <c r="V14" s="33">
        <v>540</v>
      </c>
      <c r="W14" s="1">
        <v>12296</v>
      </c>
      <c r="X14" s="33">
        <v>144</v>
      </c>
      <c r="Y14" s="1">
        <v>90</v>
      </c>
      <c r="Z14" s="33">
        <v>88</v>
      </c>
      <c r="AA14" s="1">
        <v>411</v>
      </c>
      <c r="AB14" s="33">
        <v>16</v>
      </c>
      <c r="AC14" s="1">
        <v>28593</v>
      </c>
      <c r="AD14" s="33">
        <v>26493</v>
      </c>
      <c r="AE14" s="1">
        <v>130</v>
      </c>
      <c r="AF14" s="33">
        <v>16</v>
      </c>
      <c r="AG14" s="1">
        <v>48</v>
      </c>
      <c r="AH14" s="33">
        <v>0</v>
      </c>
      <c r="AI14" s="1">
        <v>134</v>
      </c>
      <c r="AJ14" s="33">
        <v>353</v>
      </c>
      <c r="AK14" s="1">
        <v>1609</v>
      </c>
      <c r="AL14" s="33">
        <v>757</v>
      </c>
      <c r="AM14" s="1">
        <v>151</v>
      </c>
      <c r="AN14" s="33">
        <v>2015</v>
      </c>
      <c r="AO14" s="1">
        <v>47</v>
      </c>
      <c r="AP14" s="33">
        <v>715</v>
      </c>
      <c r="AQ14" s="1">
        <v>1749</v>
      </c>
      <c r="AR14" s="33">
        <v>8599</v>
      </c>
      <c r="AS14" s="1">
        <v>1067</v>
      </c>
      <c r="AT14" s="33">
        <v>453</v>
      </c>
      <c r="AU14" s="21">
        <v>413</v>
      </c>
      <c r="AV14" s="18">
        <f t="shared" si="4"/>
        <v>46887</v>
      </c>
      <c r="AW14" s="18">
        <f t="shared" si="5"/>
        <v>138449</v>
      </c>
      <c r="AX14" s="18">
        <f t="shared" si="6"/>
        <v>10922</v>
      </c>
      <c r="AY14" s="18">
        <f t="shared" si="7"/>
        <v>87176</v>
      </c>
      <c r="AZ14" s="18">
        <f t="shared" si="8"/>
        <v>181021</v>
      </c>
      <c r="BA14" s="18">
        <f t="shared" si="9"/>
        <v>1278443</v>
      </c>
      <c r="BB14" s="18">
        <f t="shared" si="10"/>
        <v>60693</v>
      </c>
      <c r="BC14" s="19">
        <f t="shared" si="11"/>
        <v>851128</v>
      </c>
      <c r="BD14" s="18">
        <f t="shared" si="12"/>
        <v>275670</v>
      </c>
      <c r="BE14" s="18">
        <f t="shared" si="13"/>
        <v>131524</v>
      </c>
      <c r="BF14" s="18">
        <f t="shared" si="14"/>
        <v>6925</v>
      </c>
      <c r="BG14" s="18">
        <f t="shared" si="15"/>
        <v>6977</v>
      </c>
      <c r="BH14" s="18">
        <f t="shared" si="16"/>
        <v>35167</v>
      </c>
      <c r="BI14" s="18">
        <f t="shared" si="17"/>
        <v>4743</v>
      </c>
      <c r="BJ14" s="18">
        <f t="shared" si="18"/>
        <v>36506</v>
      </c>
      <c r="BK14" s="18">
        <f t="shared" si="19"/>
        <v>1749</v>
      </c>
      <c r="BL14" s="18">
        <f t="shared" si="20"/>
        <v>1609</v>
      </c>
      <c r="BM14" s="18">
        <f t="shared" si="21"/>
        <v>8599</v>
      </c>
      <c r="BN14" s="18">
        <f t="shared" si="22"/>
        <v>28508</v>
      </c>
      <c r="BO14" s="18">
        <f t="shared" si="23"/>
        <v>13363</v>
      </c>
    </row>
    <row r="15" spans="1:67">
      <c r="A15" t="s">
        <v>81</v>
      </c>
      <c r="B15" s="1">
        <v>9258856</v>
      </c>
      <c r="C15" s="33">
        <v>191718</v>
      </c>
      <c r="D15" s="1">
        <v>1227918</v>
      </c>
      <c r="E15" s="33">
        <v>59583</v>
      </c>
      <c r="F15" s="1">
        <v>814831</v>
      </c>
      <c r="G15" s="1">
        <f t="shared" si="0"/>
        <v>2294050</v>
      </c>
      <c r="H15" s="1">
        <f t="shared" si="1"/>
        <v>6964806</v>
      </c>
      <c r="I15" s="33">
        <f t="shared" si="2"/>
        <v>242647</v>
      </c>
      <c r="J15" s="21">
        <f t="shared" si="3"/>
        <v>2051403</v>
      </c>
      <c r="K15" s="1">
        <v>3183</v>
      </c>
      <c r="L15" s="33">
        <v>29053</v>
      </c>
      <c r="M15" s="1">
        <v>970</v>
      </c>
      <c r="N15" s="33">
        <v>5709</v>
      </c>
      <c r="O15" s="1">
        <v>4501</v>
      </c>
      <c r="P15" s="33">
        <v>117229</v>
      </c>
      <c r="Q15" s="1">
        <v>6593</v>
      </c>
      <c r="R15" s="33">
        <v>89</v>
      </c>
      <c r="S15" s="1">
        <v>480</v>
      </c>
      <c r="T15" s="33">
        <v>1972</v>
      </c>
      <c r="U15" s="1">
        <v>249</v>
      </c>
      <c r="V15" s="33">
        <v>425</v>
      </c>
      <c r="W15" s="1">
        <v>9630</v>
      </c>
      <c r="X15" s="33">
        <v>127</v>
      </c>
      <c r="Y15" s="1">
        <v>88</v>
      </c>
      <c r="Z15" s="33">
        <v>76</v>
      </c>
      <c r="AA15" s="1">
        <v>303</v>
      </c>
      <c r="AB15" s="33">
        <v>15</v>
      </c>
      <c r="AC15" s="1">
        <v>24692</v>
      </c>
      <c r="AD15" s="33">
        <v>23199</v>
      </c>
      <c r="AE15" s="1">
        <v>92</v>
      </c>
      <c r="AF15" s="33">
        <v>16</v>
      </c>
      <c r="AG15" s="1">
        <v>46</v>
      </c>
      <c r="AH15" s="33">
        <v>0</v>
      </c>
      <c r="AI15" s="1">
        <v>87</v>
      </c>
      <c r="AJ15" s="33">
        <v>171</v>
      </c>
      <c r="AK15" s="1">
        <v>1361</v>
      </c>
      <c r="AL15" s="33">
        <v>300</v>
      </c>
      <c r="AM15" s="1">
        <v>137</v>
      </c>
      <c r="AN15" s="33">
        <v>1644</v>
      </c>
      <c r="AO15" s="1">
        <v>47</v>
      </c>
      <c r="AP15" s="33">
        <v>565</v>
      </c>
      <c r="AQ15" s="1">
        <v>1484</v>
      </c>
      <c r="AR15" s="33">
        <v>7012</v>
      </c>
      <c r="AS15" s="1">
        <v>473</v>
      </c>
      <c r="AT15" s="33">
        <v>335</v>
      </c>
      <c r="AU15" s="21">
        <v>294</v>
      </c>
      <c r="AV15" s="18">
        <f t="shared" si="4"/>
        <v>38915</v>
      </c>
      <c r="AW15" s="18">
        <f t="shared" si="5"/>
        <v>121730</v>
      </c>
      <c r="AX15" s="18">
        <f t="shared" si="6"/>
        <v>9134</v>
      </c>
      <c r="AY15" s="18">
        <f t="shared" si="7"/>
        <v>72868</v>
      </c>
      <c r="AZ15" s="18">
        <f t="shared" si="8"/>
        <v>152803</v>
      </c>
      <c r="BA15" s="18">
        <f t="shared" si="9"/>
        <v>1106188</v>
      </c>
      <c r="BB15" s="18">
        <f t="shared" si="10"/>
        <v>50449</v>
      </c>
      <c r="BC15" s="19">
        <f t="shared" si="11"/>
        <v>741963</v>
      </c>
      <c r="BD15" s="18">
        <f t="shared" si="12"/>
        <v>236825</v>
      </c>
      <c r="BE15" s="18">
        <f t="shared" si="13"/>
        <v>117229</v>
      </c>
      <c r="BF15" s="18">
        <f t="shared" si="14"/>
        <v>4501</v>
      </c>
      <c r="BG15" s="18">
        <f t="shared" si="15"/>
        <v>5709</v>
      </c>
      <c r="BH15" s="18">
        <f t="shared" si="16"/>
        <v>30023</v>
      </c>
      <c r="BI15" s="18">
        <f t="shared" si="17"/>
        <v>3183</v>
      </c>
      <c r="BJ15" s="18">
        <f t="shared" si="18"/>
        <v>31377</v>
      </c>
      <c r="BK15" s="18">
        <f t="shared" si="19"/>
        <v>1484</v>
      </c>
      <c r="BL15" s="18">
        <f t="shared" si="20"/>
        <v>1361</v>
      </c>
      <c r="BM15" s="18">
        <f t="shared" si="21"/>
        <v>7012</v>
      </c>
      <c r="BN15" s="18">
        <f t="shared" si="22"/>
        <v>24843</v>
      </c>
      <c r="BO15" s="18">
        <f t="shared" si="23"/>
        <v>10103</v>
      </c>
    </row>
    <row r="16" spans="1:67">
      <c r="A16" t="s">
        <v>82</v>
      </c>
      <c r="B16" s="1">
        <v>8071441</v>
      </c>
      <c r="C16" s="33">
        <v>166929</v>
      </c>
      <c r="D16" s="1">
        <v>1053000</v>
      </c>
      <c r="E16" s="33">
        <v>51734</v>
      </c>
      <c r="F16" s="1">
        <v>728130</v>
      </c>
      <c r="G16" s="1">
        <f t="shared" si="0"/>
        <v>1999793</v>
      </c>
      <c r="H16" s="1">
        <f t="shared" si="1"/>
        <v>6071648</v>
      </c>
      <c r="I16" s="33">
        <f t="shared" si="2"/>
        <v>197042</v>
      </c>
      <c r="J16" s="21">
        <f t="shared" si="3"/>
        <v>1802751</v>
      </c>
      <c r="K16" s="1">
        <v>2243</v>
      </c>
      <c r="L16" s="33">
        <v>24612</v>
      </c>
      <c r="M16" s="1">
        <v>855</v>
      </c>
      <c r="N16" s="33">
        <v>4624</v>
      </c>
      <c r="O16" s="1">
        <v>3618</v>
      </c>
      <c r="P16" s="33">
        <v>91762</v>
      </c>
      <c r="Q16" s="1">
        <v>5835</v>
      </c>
      <c r="R16" s="33">
        <v>64</v>
      </c>
      <c r="S16" s="1">
        <v>394</v>
      </c>
      <c r="T16" s="33">
        <v>1311</v>
      </c>
      <c r="U16" s="1">
        <v>235</v>
      </c>
      <c r="V16" s="33">
        <v>83</v>
      </c>
      <c r="W16" s="1">
        <v>8427</v>
      </c>
      <c r="X16" s="33">
        <v>127</v>
      </c>
      <c r="Y16" s="1">
        <v>24</v>
      </c>
      <c r="Z16" s="33">
        <v>76</v>
      </c>
      <c r="AA16" s="1">
        <v>303</v>
      </c>
      <c r="AB16" s="33">
        <v>15</v>
      </c>
      <c r="AC16" s="1">
        <v>19515</v>
      </c>
      <c r="AD16" s="33">
        <v>20354</v>
      </c>
      <c r="AE16" s="1">
        <v>92</v>
      </c>
      <c r="AF16" s="33">
        <v>16</v>
      </c>
      <c r="AG16" s="1">
        <v>17</v>
      </c>
      <c r="AH16" s="33">
        <v>0</v>
      </c>
      <c r="AI16" s="1">
        <v>81</v>
      </c>
      <c r="AJ16" s="33">
        <v>171</v>
      </c>
      <c r="AK16" s="1">
        <v>1254</v>
      </c>
      <c r="AL16" s="33">
        <v>288</v>
      </c>
      <c r="AM16" s="1">
        <v>137</v>
      </c>
      <c r="AN16" s="33">
        <v>1397</v>
      </c>
      <c r="AO16" s="1">
        <v>47</v>
      </c>
      <c r="AP16" s="33">
        <v>464</v>
      </c>
      <c r="AQ16" s="1">
        <v>1048</v>
      </c>
      <c r="AR16" s="33">
        <v>6615</v>
      </c>
      <c r="AS16" s="1">
        <v>374</v>
      </c>
      <c r="AT16" s="33">
        <v>297</v>
      </c>
      <c r="AU16" s="21">
        <v>267</v>
      </c>
      <c r="AV16" s="18">
        <f t="shared" si="4"/>
        <v>32334</v>
      </c>
      <c r="AW16" s="18">
        <f t="shared" si="5"/>
        <v>95380</v>
      </c>
      <c r="AX16" s="18">
        <f t="shared" si="6"/>
        <v>7604</v>
      </c>
      <c r="AY16" s="18">
        <f t="shared" si="7"/>
        <v>61724</v>
      </c>
      <c r="AZ16" s="18">
        <f t="shared" si="8"/>
        <v>134595</v>
      </c>
      <c r="BA16" s="18">
        <f t="shared" si="9"/>
        <v>957620</v>
      </c>
      <c r="BB16" s="18">
        <f t="shared" si="10"/>
        <v>44130</v>
      </c>
      <c r="BC16" s="19">
        <f t="shared" si="11"/>
        <v>666406</v>
      </c>
      <c r="BD16" s="18">
        <f t="shared" si="12"/>
        <v>192625</v>
      </c>
      <c r="BE16" s="18">
        <f t="shared" si="13"/>
        <v>91762</v>
      </c>
      <c r="BF16" s="18">
        <f t="shared" si="14"/>
        <v>3618</v>
      </c>
      <c r="BG16" s="18">
        <f t="shared" si="15"/>
        <v>4624</v>
      </c>
      <c r="BH16" s="18">
        <f t="shared" si="16"/>
        <v>25467</v>
      </c>
      <c r="BI16" s="18">
        <f t="shared" si="17"/>
        <v>2243</v>
      </c>
      <c r="BJ16" s="18">
        <f t="shared" si="18"/>
        <v>25442</v>
      </c>
      <c r="BK16" s="18">
        <f t="shared" si="19"/>
        <v>1048</v>
      </c>
      <c r="BL16" s="18">
        <f t="shared" si="20"/>
        <v>1254</v>
      </c>
      <c r="BM16" s="18">
        <f t="shared" si="21"/>
        <v>6615</v>
      </c>
      <c r="BN16" s="18">
        <f t="shared" si="22"/>
        <v>21751</v>
      </c>
      <c r="BO16" s="18">
        <f t="shared" si="23"/>
        <v>8801</v>
      </c>
    </row>
    <row r="17" spans="1:67">
      <c r="A17" t="s">
        <v>83</v>
      </c>
      <c r="B17" s="1">
        <v>976089</v>
      </c>
      <c r="C17" s="33">
        <v>20860</v>
      </c>
      <c r="D17" s="1">
        <v>145893</v>
      </c>
      <c r="E17" s="33">
        <v>6217</v>
      </c>
      <c r="F17" s="1">
        <v>67310</v>
      </c>
      <c r="G17" s="1">
        <f t="shared" si="0"/>
        <v>240280</v>
      </c>
      <c r="H17" s="1">
        <f t="shared" si="1"/>
        <v>735809</v>
      </c>
      <c r="I17" s="33">
        <f t="shared" si="2"/>
        <v>23561</v>
      </c>
      <c r="J17" s="21">
        <f t="shared" si="3"/>
        <v>216719</v>
      </c>
      <c r="K17" s="1">
        <v>211</v>
      </c>
      <c r="L17" s="33">
        <v>3342</v>
      </c>
      <c r="M17" s="1">
        <v>115</v>
      </c>
      <c r="N17" s="33">
        <v>517</v>
      </c>
      <c r="O17" s="1">
        <v>873</v>
      </c>
      <c r="P17" s="33">
        <v>10202</v>
      </c>
      <c r="Q17" s="1">
        <v>640</v>
      </c>
      <c r="R17" s="33">
        <v>9</v>
      </c>
      <c r="S17" s="1">
        <v>86</v>
      </c>
      <c r="T17" s="33">
        <v>211</v>
      </c>
      <c r="U17" s="1">
        <v>14</v>
      </c>
      <c r="V17" s="33">
        <v>342</v>
      </c>
      <c r="W17" s="1">
        <v>1119</v>
      </c>
      <c r="X17" s="33">
        <v>0</v>
      </c>
      <c r="Y17" s="1">
        <v>64</v>
      </c>
      <c r="Z17" s="33">
        <v>0</v>
      </c>
      <c r="AA17" s="1">
        <v>0</v>
      </c>
      <c r="AB17" s="33">
        <v>0</v>
      </c>
      <c r="AC17" s="1">
        <v>1914</v>
      </c>
      <c r="AD17" s="33">
        <v>2726</v>
      </c>
      <c r="AE17" s="1">
        <v>0</v>
      </c>
      <c r="AF17" s="33">
        <v>0</v>
      </c>
      <c r="AG17" s="1">
        <v>29</v>
      </c>
      <c r="AH17" s="33">
        <v>0</v>
      </c>
      <c r="AI17" s="1">
        <v>6</v>
      </c>
      <c r="AJ17" s="33">
        <v>0</v>
      </c>
      <c r="AK17" s="1">
        <v>107</v>
      </c>
      <c r="AL17" s="33">
        <v>12</v>
      </c>
      <c r="AM17" s="1">
        <v>0</v>
      </c>
      <c r="AN17" s="33">
        <v>247</v>
      </c>
      <c r="AO17" s="1">
        <v>0</v>
      </c>
      <c r="AP17" s="33">
        <v>101</v>
      </c>
      <c r="AQ17" s="1">
        <v>130</v>
      </c>
      <c r="AR17" s="33">
        <v>380</v>
      </c>
      <c r="AS17" s="1">
        <v>99</v>
      </c>
      <c r="AT17" s="33">
        <v>38</v>
      </c>
      <c r="AU17" s="21">
        <v>27</v>
      </c>
      <c r="AV17" s="18">
        <f t="shared" si="4"/>
        <v>4185</v>
      </c>
      <c r="AW17" s="18">
        <f t="shared" si="5"/>
        <v>11075</v>
      </c>
      <c r="AX17" s="18">
        <f t="shared" si="6"/>
        <v>946</v>
      </c>
      <c r="AY17" s="18">
        <f t="shared" si="7"/>
        <v>7355</v>
      </c>
      <c r="AZ17" s="18">
        <f t="shared" si="8"/>
        <v>16675</v>
      </c>
      <c r="BA17" s="18">
        <f t="shared" si="9"/>
        <v>134818</v>
      </c>
      <c r="BB17" s="18">
        <f t="shared" si="10"/>
        <v>5271</v>
      </c>
      <c r="BC17" s="19">
        <f t="shared" si="11"/>
        <v>59955</v>
      </c>
      <c r="BD17" s="18">
        <f t="shared" si="12"/>
        <v>22622</v>
      </c>
      <c r="BE17" s="18">
        <f t="shared" si="13"/>
        <v>10202</v>
      </c>
      <c r="BF17" s="18">
        <f t="shared" si="14"/>
        <v>873</v>
      </c>
      <c r="BG17" s="18">
        <f t="shared" si="15"/>
        <v>517</v>
      </c>
      <c r="BH17" s="18">
        <f t="shared" si="16"/>
        <v>3457</v>
      </c>
      <c r="BI17" s="18">
        <f t="shared" si="17"/>
        <v>211</v>
      </c>
      <c r="BJ17" s="18">
        <f t="shared" si="18"/>
        <v>2554</v>
      </c>
      <c r="BK17" s="18">
        <f t="shared" si="19"/>
        <v>130</v>
      </c>
      <c r="BL17" s="18">
        <f t="shared" si="20"/>
        <v>107</v>
      </c>
      <c r="BM17" s="18">
        <f t="shared" si="21"/>
        <v>380</v>
      </c>
      <c r="BN17" s="18">
        <f t="shared" si="22"/>
        <v>2973</v>
      </c>
      <c r="BO17" s="18">
        <f t="shared" si="23"/>
        <v>1218</v>
      </c>
    </row>
    <row r="18" spans="1:67">
      <c r="A18" t="s">
        <v>84</v>
      </c>
      <c r="B18" s="1">
        <v>1384203</v>
      </c>
      <c r="C18" s="33">
        <v>36190</v>
      </c>
      <c r="D18" s="1">
        <v>188974</v>
      </c>
      <c r="E18" s="33">
        <v>12032</v>
      </c>
      <c r="F18" s="1">
        <v>123473</v>
      </c>
      <c r="G18" s="1">
        <f t="shared" si="0"/>
        <v>360669</v>
      </c>
      <c r="H18" s="1">
        <f t="shared" si="1"/>
        <v>1023534</v>
      </c>
      <c r="I18" s="33">
        <f t="shared" si="2"/>
        <v>40787</v>
      </c>
      <c r="J18" s="21">
        <f t="shared" si="3"/>
        <v>319882</v>
      </c>
      <c r="K18" s="1">
        <v>1560</v>
      </c>
      <c r="L18" s="33">
        <v>5012</v>
      </c>
      <c r="M18" s="1">
        <v>132</v>
      </c>
      <c r="N18" s="33">
        <v>1268</v>
      </c>
      <c r="O18" s="1">
        <v>2424</v>
      </c>
      <c r="P18" s="33">
        <v>14295</v>
      </c>
      <c r="Q18" s="1">
        <v>1190</v>
      </c>
      <c r="R18" s="33">
        <v>27</v>
      </c>
      <c r="S18" s="1">
        <v>107</v>
      </c>
      <c r="T18" s="33">
        <v>464</v>
      </c>
      <c r="U18" s="1">
        <v>0</v>
      </c>
      <c r="V18" s="33">
        <v>115</v>
      </c>
      <c r="W18" s="1">
        <v>2666</v>
      </c>
      <c r="X18" s="33">
        <v>17</v>
      </c>
      <c r="Y18" s="1">
        <v>2</v>
      </c>
      <c r="Z18" s="33">
        <v>12</v>
      </c>
      <c r="AA18" s="1">
        <v>108</v>
      </c>
      <c r="AB18" s="33">
        <v>1</v>
      </c>
      <c r="AC18" s="1">
        <v>3901</v>
      </c>
      <c r="AD18" s="33">
        <v>3294</v>
      </c>
      <c r="AE18" s="1">
        <v>38</v>
      </c>
      <c r="AF18" s="33">
        <v>0</v>
      </c>
      <c r="AG18" s="1">
        <v>2</v>
      </c>
      <c r="AH18" s="33">
        <v>0</v>
      </c>
      <c r="AI18" s="1">
        <v>47</v>
      </c>
      <c r="AJ18" s="33">
        <v>182</v>
      </c>
      <c r="AK18" s="1">
        <v>248</v>
      </c>
      <c r="AL18" s="33">
        <v>457</v>
      </c>
      <c r="AM18" s="1">
        <v>14</v>
      </c>
      <c r="AN18" s="33">
        <v>371</v>
      </c>
      <c r="AO18" s="1">
        <v>0</v>
      </c>
      <c r="AP18" s="33">
        <v>150</v>
      </c>
      <c r="AQ18" s="1">
        <v>265</v>
      </c>
      <c r="AR18" s="33">
        <v>1587</v>
      </c>
      <c r="AS18" s="1">
        <v>594</v>
      </c>
      <c r="AT18" s="33">
        <v>118</v>
      </c>
      <c r="AU18" s="21">
        <v>119</v>
      </c>
      <c r="AV18" s="18">
        <f t="shared" si="4"/>
        <v>7972</v>
      </c>
      <c r="AW18" s="18">
        <f t="shared" si="5"/>
        <v>16719</v>
      </c>
      <c r="AX18" s="18">
        <f t="shared" si="6"/>
        <v>1788</v>
      </c>
      <c r="AY18" s="18">
        <f t="shared" si="7"/>
        <v>14308</v>
      </c>
      <c r="AZ18" s="18">
        <f t="shared" si="8"/>
        <v>28218</v>
      </c>
      <c r="BA18" s="18">
        <f t="shared" si="9"/>
        <v>172255</v>
      </c>
      <c r="BB18" s="18">
        <f t="shared" si="10"/>
        <v>10244</v>
      </c>
      <c r="BC18" s="19">
        <f t="shared" si="11"/>
        <v>109165</v>
      </c>
      <c r="BD18" s="18">
        <f t="shared" si="12"/>
        <v>38845</v>
      </c>
      <c r="BE18" s="18">
        <f t="shared" si="13"/>
        <v>14295</v>
      </c>
      <c r="BF18" s="18">
        <f t="shared" si="14"/>
        <v>2424</v>
      </c>
      <c r="BG18" s="18">
        <f t="shared" si="15"/>
        <v>1268</v>
      </c>
      <c r="BH18" s="18">
        <f t="shared" si="16"/>
        <v>5144</v>
      </c>
      <c r="BI18" s="18">
        <f t="shared" si="17"/>
        <v>1560</v>
      </c>
      <c r="BJ18" s="18">
        <f t="shared" si="18"/>
        <v>5129</v>
      </c>
      <c r="BK18" s="18">
        <f t="shared" si="19"/>
        <v>265</v>
      </c>
      <c r="BL18" s="18">
        <f t="shared" si="20"/>
        <v>248</v>
      </c>
      <c r="BM18" s="18">
        <f t="shared" si="21"/>
        <v>1587</v>
      </c>
      <c r="BN18" s="18">
        <f t="shared" si="22"/>
        <v>3665</v>
      </c>
      <c r="BO18" s="18">
        <f t="shared" si="23"/>
        <v>3260</v>
      </c>
    </row>
    <row r="19" spans="1:67">
      <c r="A19" t="s">
        <v>86</v>
      </c>
      <c r="B19" s="1">
        <v>10062208</v>
      </c>
      <c r="C19" s="33">
        <v>213799</v>
      </c>
      <c r="D19" s="1">
        <v>1314799</v>
      </c>
      <c r="E19" s="33">
        <v>64551</v>
      </c>
      <c r="F19" s="1">
        <v>889877</v>
      </c>
      <c r="G19" s="1">
        <f t="shared" si="0"/>
        <v>2483026</v>
      </c>
      <c r="H19" s="1">
        <f t="shared" si="1"/>
        <v>7579182</v>
      </c>
      <c r="I19" s="33">
        <f t="shared" si="2"/>
        <v>251748</v>
      </c>
      <c r="J19" s="21">
        <f t="shared" si="3"/>
        <v>2231278</v>
      </c>
      <c r="K19" s="1">
        <v>4093</v>
      </c>
      <c r="L19" s="33">
        <v>30325</v>
      </c>
      <c r="M19" s="1">
        <v>1067</v>
      </c>
      <c r="N19" s="33">
        <v>5759</v>
      </c>
      <c r="O19" s="1">
        <v>6383</v>
      </c>
      <c r="P19" s="33">
        <v>114118</v>
      </c>
      <c r="Q19" s="1">
        <v>6370</v>
      </c>
      <c r="R19" s="33">
        <v>143</v>
      </c>
      <c r="S19" s="1">
        <v>610</v>
      </c>
      <c r="T19" s="33">
        <v>1931</v>
      </c>
      <c r="U19" s="1">
        <v>152</v>
      </c>
      <c r="V19" s="33">
        <v>127</v>
      </c>
      <c r="W19" s="1">
        <v>12121</v>
      </c>
      <c r="X19" s="33">
        <v>169</v>
      </c>
      <c r="Y19" s="1">
        <v>20</v>
      </c>
      <c r="Z19" s="33">
        <v>259</v>
      </c>
      <c r="AA19" s="1">
        <v>366</v>
      </c>
      <c r="AB19" s="33">
        <v>53</v>
      </c>
      <c r="AC19" s="1">
        <v>24599</v>
      </c>
      <c r="AD19" s="33">
        <v>25741</v>
      </c>
      <c r="AE19" s="1">
        <v>74</v>
      </c>
      <c r="AF19" s="33">
        <v>49</v>
      </c>
      <c r="AG19" s="1">
        <v>128</v>
      </c>
      <c r="AH19" s="33">
        <v>41</v>
      </c>
      <c r="AI19" s="1">
        <v>91</v>
      </c>
      <c r="AJ19" s="33">
        <v>316</v>
      </c>
      <c r="AK19" s="1">
        <v>1499</v>
      </c>
      <c r="AL19" s="33">
        <v>737</v>
      </c>
      <c r="AM19" s="1">
        <v>256</v>
      </c>
      <c r="AN19" s="33">
        <v>1778</v>
      </c>
      <c r="AO19" s="1">
        <v>10</v>
      </c>
      <c r="AP19" s="33">
        <v>715</v>
      </c>
      <c r="AQ19" s="1">
        <v>1559</v>
      </c>
      <c r="AR19" s="33">
        <v>8394</v>
      </c>
      <c r="AS19" s="1">
        <v>929</v>
      </c>
      <c r="AT19" s="33">
        <v>467</v>
      </c>
      <c r="AU19" s="21">
        <v>299</v>
      </c>
      <c r="AV19" s="18">
        <f t="shared" si="4"/>
        <v>41244</v>
      </c>
      <c r="AW19" s="18">
        <f t="shared" si="5"/>
        <v>120501</v>
      </c>
      <c r="AX19" s="18">
        <f t="shared" si="6"/>
        <v>9054</v>
      </c>
      <c r="AY19" s="18">
        <f t="shared" si="7"/>
        <v>80949</v>
      </c>
      <c r="AZ19" s="18">
        <f t="shared" si="8"/>
        <v>172555</v>
      </c>
      <c r="BA19" s="18">
        <f t="shared" si="9"/>
        <v>1194298</v>
      </c>
      <c r="BB19" s="18">
        <f t="shared" si="10"/>
        <v>55497</v>
      </c>
      <c r="BC19" s="19">
        <f t="shared" si="11"/>
        <v>808928</v>
      </c>
      <c r="BD19" s="18">
        <f t="shared" si="12"/>
        <v>244809</v>
      </c>
      <c r="BE19" s="18">
        <f t="shared" si="13"/>
        <v>114118</v>
      </c>
      <c r="BF19" s="18">
        <f t="shared" si="14"/>
        <v>6383</v>
      </c>
      <c r="BG19" s="18">
        <f t="shared" si="15"/>
        <v>5759</v>
      </c>
      <c r="BH19" s="18">
        <f t="shared" si="16"/>
        <v>31392</v>
      </c>
      <c r="BI19" s="18">
        <f t="shared" si="17"/>
        <v>4093</v>
      </c>
      <c r="BJ19" s="18">
        <f t="shared" si="18"/>
        <v>31043</v>
      </c>
      <c r="BK19" s="18">
        <f t="shared" si="19"/>
        <v>1559</v>
      </c>
      <c r="BL19" s="18">
        <f t="shared" si="20"/>
        <v>1499</v>
      </c>
      <c r="BM19" s="18">
        <f t="shared" si="21"/>
        <v>8394</v>
      </c>
      <c r="BN19" s="18">
        <f t="shared" si="22"/>
        <v>27519</v>
      </c>
      <c r="BO19" s="18">
        <f t="shared" si="23"/>
        <v>13050</v>
      </c>
    </row>
    <row r="20" spans="1:67">
      <c r="A20" t="s">
        <v>81</v>
      </c>
      <c r="B20" s="1">
        <v>8959999</v>
      </c>
      <c r="C20" s="33">
        <v>184526</v>
      </c>
      <c r="D20" s="1">
        <v>1176102</v>
      </c>
      <c r="E20" s="33">
        <v>54206</v>
      </c>
      <c r="F20" s="1">
        <v>793209</v>
      </c>
      <c r="G20" s="1">
        <f t="shared" si="0"/>
        <v>2208043</v>
      </c>
      <c r="H20" s="1">
        <f t="shared" si="1"/>
        <v>6751956</v>
      </c>
      <c r="I20" s="33">
        <f t="shared" si="2"/>
        <v>218984</v>
      </c>
      <c r="J20" s="21">
        <f t="shared" si="3"/>
        <v>1989059</v>
      </c>
      <c r="K20" s="1">
        <v>3041</v>
      </c>
      <c r="L20" s="33">
        <v>25941</v>
      </c>
      <c r="M20" s="1">
        <v>893</v>
      </c>
      <c r="N20" s="33">
        <v>4673</v>
      </c>
      <c r="O20" s="1">
        <v>4318</v>
      </c>
      <c r="P20" s="33">
        <v>103291</v>
      </c>
      <c r="Q20" s="1">
        <v>5427</v>
      </c>
      <c r="R20" s="33">
        <v>106</v>
      </c>
      <c r="S20" s="1">
        <v>565</v>
      </c>
      <c r="T20" s="33">
        <v>1521</v>
      </c>
      <c r="U20" s="1">
        <v>100</v>
      </c>
      <c r="V20" s="33">
        <v>71</v>
      </c>
      <c r="W20" s="1">
        <v>10205</v>
      </c>
      <c r="X20" s="33">
        <v>169</v>
      </c>
      <c r="Y20" s="1">
        <v>20</v>
      </c>
      <c r="Z20" s="33">
        <v>255</v>
      </c>
      <c r="AA20" s="1">
        <v>261</v>
      </c>
      <c r="AB20" s="33">
        <v>51</v>
      </c>
      <c r="AC20" s="1">
        <v>21794</v>
      </c>
      <c r="AD20" s="33">
        <v>22581</v>
      </c>
      <c r="AE20" s="1">
        <v>60</v>
      </c>
      <c r="AF20" s="33">
        <v>49</v>
      </c>
      <c r="AG20" s="1">
        <v>112</v>
      </c>
      <c r="AH20" s="33">
        <v>41</v>
      </c>
      <c r="AI20" s="1">
        <v>82</v>
      </c>
      <c r="AJ20" s="33">
        <v>67</v>
      </c>
      <c r="AK20" s="1">
        <v>1321</v>
      </c>
      <c r="AL20" s="33">
        <v>336</v>
      </c>
      <c r="AM20" s="1">
        <v>234</v>
      </c>
      <c r="AN20" s="33">
        <v>1375</v>
      </c>
      <c r="AO20" s="1">
        <v>10</v>
      </c>
      <c r="AP20" s="33">
        <v>607</v>
      </c>
      <c r="AQ20" s="1">
        <v>1170</v>
      </c>
      <c r="AR20" s="33">
        <v>7230</v>
      </c>
      <c r="AS20" s="1">
        <v>382</v>
      </c>
      <c r="AT20" s="33">
        <v>410</v>
      </c>
      <c r="AU20" s="21">
        <v>215</v>
      </c>
      <c r="AV20" s="18">
        <f t="shared" si="4"/>
        <v>34548</v>
      </c>
      <c r="AW20" s="18">
        <f t="shared" si="5"/>
        <v>107609</v>
      </c>
      <c r="AX20" s="18">
        <f t="shared" si="6"/>
        <v>7619</v>
      </c>
      <c r="AY20" s="18">
        <f t="shared" si="7"/>
        <v>69208</v>
      </c>
      <c r="AZ20" s="18">
        <f t="shared" si="8"/>
        <v>149978</v>
      </c>
      <c r="BA20" s="18">
        <f t="shared" si="9"/>
        <v>1068493</v>
      </c>
      <c r="BB20" s="18">
        <f t="shared" si="10"/>
        <v>46587</v>
      </c>
      <c r="BC20" s="19">
        <f t="shared" si="11"/>
        <v>724001</v>
      </c>
      <c r="BD20" s="18">
        <f t="shared" si="12"/>
        <v>213702</v>
      </c>
      <c r="BE20" s="18">
        <f t="shared" si="13"/>
        <v>103291</v>
      </c>
      <c r="BF20" s="18">
        <f t="shared" si="14"/>
        <v>4318</v>
      </c>
      <c r="BG20" s="18">
        <f t="shared" si="15"/>
        <v>4673</v>
      </c>
      <c r="BH20" s="18">
        <f t="shared" si="16"/>
        <v>26834</v>
      </c>
      <c r="BI20" s="18">
        <f t="shared" si="17"/>
        <v>3041</v>
      </c>
      <c r="BJ20" s="18">
        <f t="shared" si="18"/>
        <v>27281</v>
      </c>
      <c r="BK20" s="18">
        <f t="shared" si="19"/>
        <v>1170</v>
      </c>
      <c r="BL20" s="18">
        <f t="shared" si="20"/>
        <v>1321</v>
      </c>
      <c r="BM20" s="18">
        <f t="shared" si="21"/>
        <v>7230</v>
      </c>
      <c r="BN20" s="18">
        <f t="shared" si="22"/>
        <v>23956</v>
      </c>
      <c r="BO20" s="18">
        <f t="shared" si="23"/>
        <v>10587</v>
      </c>
    </row>
    <row r="21" spans="1:67">
      <c r="A21" t="s">
        <v>82</v>
      </c>
      <c r="B21" s="1">
        <v>8065115</v>
      </c>
      <c r="C21" s="33">
        <v>166236</v>
      </c>
      <c r="D21" s="1">
        <v>1048662</v>
      </c>
      <c r="E21" s="33">
        <v>49103</v>
      </c>
      <c r="F21" s="1">
        <v>729561</v>
      </c>
      <c r="G21" s="1">
        <f t="shared" si="0"/>
        <v>1993562</v>
      </c>
      <c r="H21" s="1">
        <f t="shared" si="1"/>
        <v>6071553</v>
      </c>
      <c r="I21" s="33">
        <f t="shared" si="2"/>
        <v>188713</v>
      </c>
      <c r="J21" s="21">
        <f t="shared" si="3"/>
        <v>1804849</v>
      </c>
      <c r="K21" s="1">
        <v>2305</v>
      </c>
      <c r="L21" s="33">
        <v>22991</v>
      </c>
      <c r="M21" s="1">
        <v>812</v>
      </c>
      <c r="N21" s="33">
        <v>3808</v>
      </c>
      <c r="O21" s="1">
        <v>3659</v>
      </c>
      <c r="P21" s="33">
        <v>87435</v>
      </c>
      <c r="Q21" s="1">
        <v>4928</v>
      </c>
      <c r="R21" s="33">
        <v>93</v>
      </c>
      <c r="S21" s="1">
        <v>466</v>
      </c>
      <c r="T21" s="33">
        <v>1122</v>
      </c>
      <c r="U21" s="1">
        <v>100</v>
      </c>
      <c r="V21" s="33">
        <v>71</v>
      </c>
      <c r="W21" s="1">
        <v>9538</v>
      </c>
      <c r="X21" s="33">
        <v>115</v>
      </c>
      <c r="Y21" s="1">
        <v>20</v>
      </c>
      <c r="Z21" s="33">
        <v>255</v>
      </c>
      <c r="AA21" s="1">
        <v>214</v>
      </c>
      <c r="AB21" s="33">
        <v>40</v>
      </c>
      <c r="AC21" s="1">
        <v>18273</v>
      </c>
      <c r="AD21" s="33">
        <v>20017</v>
      </c>
      <c r="AE21" s="1">
        <v>60</v>
      </c>
      <c r="AF21" s="33">
        <v>49</v>
      </c>
      <c r="AG21" s="1">
        <v>112</v>
      </c>
      <c r="AH21" s="33">
        <v>41</v>
      </c>
      <c r="AI21" s="1">
        <v>68</v>
      </c>
      <c r="AJ21" s="33">
        <v>56</v>
      </c>
      <c r="AK21" s="1">
        <v>1235</v>
      </c>
      <c r="AL21" s="33">
        <v>303</v>
      </c>
      <c r="AM21" s="1">
        <v>206</v>
      </c>
      <c r="AN21" s="33">
        <v>1152</v>
      </c>
      <c r="AO21" s="1">
        <v>10</v>
      </c>
      <c r="AP21" s="33">
        <v>598</v>
      </c>
      <c r="AQ21" s="1">
        <v>925</v>
      </c>
      <c r="AR21" s="33">
        <v>6749</v>
      </c>
      <c r="AS21" s="1">
        <v>304</v>
      </c>
      <c r="AT21" s="33">
        <v>368</v>
      </c>
      <c r="AU21" s="21">
        <v>215</v>
      </c>
      <c r="AV21" s="18">
        <f t="shared" si="4"/>
        <v>29916</v>
      </c>
      <c r="AW21" s="18">
        <f t="shared" si="5"/>
        <v>91094</v>
      </c>
      <c r="AX21" s="18">
        <f t="shared" si="6"/>
        <v>6609</v>
      </c>
      <c r="AY21" s="18">
        <f t="shared" si="7"/>
        <v>61094</v>
      </c>
      <c r="AZ21" s="18">
        <f t="shared" si="8"/>
        <v>136320</v>
      </c>
      <c r="BA21" s="18">
        <f t="shared" si="9"/>
        <v>957568</v>
      </c>
      <c r="BB21" s="18">
        <f t="shared" si="10"/>
        <v>42494</v>
      </c>
      <c r="BC21" s="19">
        <f t="shared" si="11"/>
        <v>668467</v>
      </c>
      <c r="BD21" s="18">
        <f t="shared" si="12"/>
        <v>184191</v>
      </c>
      <c r="BE21" s="18">
        <f t="shared" si="13"/>
        <v>87435</v>
      </c>
      <c r="BF21" s="18">
        <f t="shared" si="14"/>
        <v>3659</v>
      </c>
      <c r="BG21" s="18">
        <f t="shared" si="15"/>
        <v>3808</v>
      </c>
      <c r="BH21" s="18">
        <f t="shared" si="16"/>
        <v>23803</v>
      </c>
      <c r="BI21" s="18">
        <f t="shared" si="17"/>
        <v>2305</v>
      </c>
      <c r="BJ21" s="18">
        <f t="shared" si="18"/>
        <v>23261</v>
      </c>
      <c r="BK21" s="18">
        <f t="shared" si="19"/>
        <v>925</v>
      </c>
      <c r="BL21" s="18">
        <f t="shared" si="20"/>
        <v>1235</v>
      </c>
      <c r="BM21" s="18">
        <f t="shared" si="21"/>
        <v>6749</v>
      </c>
      <c r="BN21" s="18">
        <f t="shared" si="22"/>
        <v>21169</v>
      </c>
      <c r="BO21" s="18">
        <f t="shared" si="23"/>
        <v>9842</v>
      </c>
    </row>
    <row r="22" spans="1:67">
      <c r="A22" t="s">
        <v>83</v>
      </c>
      <c r="B22" s="1">
        <v>753340</v>
      </c>
      <c r="C22" s="33">
        <v>16048</v>
      </c>
      <c r="D22" s="1">
        <v>109893</v>
      </c>
      <c r="E22" s="33">
        <v>4087</v>
      </c>
      <c r="F22" s="1">
        <v>50392</v>
      </c>
      <c r="G22" s="1">
        <f t="shared" si="0"/>
        <v>180420</v>
      </c>
      <c r="H22" s="1">
        <f t="shared" si="1"/>
        <v>572920</v>
      </c>
      <c r="I22" s="33">
        <f t="shared" si="2"/>
        <v>17585</v>
      </c>
      <c r="J22" s="21">
        <f t="shared" si="3"/>
        <v>162835</v>
      </c>
      <c r="K22" s="1">
        <v>304</v>
      </c>
      <c r="L22" s="33">
        <v>2091</v>
      </c>
      <c r="M22" s="1">
        <v>81</v>
      </c>
      <c r="N22" s="33">
        <v>648</v>
      </c>
      <c r="O22" s="1">
        <v>593</v>
      </c>
      <c r="P22" s="33">
        <v>7568</v>
      </c>
      <c r="Q22" s="1">
        <v>386</v>
      </c>
      <c r="R22" s="33">
        <v>13</v>
      </c>
      <c r="S22" s="1">
        <v>99</v>
      </c>
      <c r="T22" s="33">
        <v>164</v>
      </c>
      <c r="U22" s="1">
        <v>0</v>
      </c>
      <c r="V22" s="33">
        <v>0</v>
      </c>
      <c r="W22" s="1">
        <v>651</v>
      </c>
      <c r="X22" s="33">
        <v>54</v>
      </c>
      <c r="Y22" s="1">
        <v>0</v>
      </c>
      <c r="Z22" s="33">
        <v>0</v>
      </c>
      <c r="AA22" s="1">
        <v>47</v>
      </c>
      <c r="AB22" s="33">
        <v>11</v>
      </c>
      <c r="AC22" s="1">
        <v>1228</v>
      </c>
      <c r="AD22" s="33">
        <v>2512</v>
      </c>
      <c r="AE22" s="1">
        <v>0</v>
      </c>
      <c r="AF22" s="33">
        <v>0</v>
      </c>
      <c r="AG22" s="1">
        <v>0</v>
      </c>
      <c r="AH22" s="33">
        <v>0</v>
      </c>
      <c r="AI22" s="1">
        <v>14</v>
      </c>
      <c r="AJ22" s="33">
        <v>11</v>
      </c>
      <c r="AK22" s="1">
        <v>86</v>
      </c>
      <c r="AL22" s="33">
        <v>33</v>
      </c>
      <c r="AM22" s="1">
        <v>28</v>
      </c>
      <c r="AN22" s="33">
        <v>223</v>
      </c>
      <c r="AO22" s="1">
        <v>0</v>
      </c>
      <c r="AP22" s="33">
        <v>9</v>
      </c>
      <c r="AQ22" s="1">
        <v>130</v>
      </c>
      <c r="AR22" s="33">
        <v>481</v>
      </c>
      <c r="AS22" s="1">
        <v>78</v>
      </c>
      <c r="AT22" s="33">
        <v>42</v>
      </c>
      <c r="AU22" s="21">
        <v>0</v>
      </c>
      <c r="AV22" s="18">
        <f t="shared" si="4"/>
        <v>3124</v>
      </c>
      <c r="AW22" s="18">
        <f t="shared" si="5"/>
        <v>8161</v>
      </c>
      <c r="AX22" s="18">
        <f t="shared" si="6"/>
        <v>662</v>
      </c>
      <c r="AY22" s="18">
        <f t="shared" si="7"/>
        <v>5638</v>
      </c>
      <c r="AZ22" s="18">
        <f t="shared" si="8"/>
        <v>12924</v>
      </c>
      <c r="BA22" s="18">
        <f t="shared" si="9"/>
        <v>101732</v>
      </c>
      <c r="BB22" s="18">
        <f t="shared" si="10"/>
        <v>3425</v>
      </c>
      <c r="BC22" s="19">
        <f t="shared" si="11"/>
        <v>44754</v>
      </c>
      <c r="BD22" s="18">
        <f t="shared" si="12"/>
        <v>17060</v>
      </c>
      <c r="BE22" s="18">
        <f t="shared" si="13"/>
        <v>7568</v>
      </c>
      <c r="BF22" s="18">
        <f t="shared" si="14"/>
        <v>593</v>
      </c>
      <c r="BG22" s="18">
        <f t="shared" si="15"/>
        <v>648</v>
      </c>
      <c r="BH22" s="18">
        <f t="shared" si="16"/>
        <v>2172</v>
      </c>
      <c r="BI22" s="18">
        <f t="shared" si="17"/>
        <v>304</v>
      </c>
      <c r="BJ22" s="18">
        <f t="shared" si="18"/>
        <v>1614</v>
      </c>
      <c r="BK22" s="18">
        <f t="shared" si="19"/>
        <v>130</v>
      </c>
      <c r="BL22" s="18">
        <f t="shared" si="20"/>
        <v>86</v>
      </c>
      <c r="BM22" s="18">
        <f t="shared" si="21"/>
        <v>481</v>
      </c>
      <c r="BN22" s="18">
        <f t="shared" si="22"/>
        <v>2735</v>
      </c>
      <c r="BO22" s="18">
        <f t="shared" si="23"/>
        <v>729</v>
      </c>
    </row>
    <row r="23" spans="1:67">
      <c r="A23" t="s">
        <v>84</v>
      </c>
      <c r="B23" s="1">
        <v>1102209</v>
      </c>
      <c r="C23" s="33">
        <v>29273</v>
      </c>
      <c r="D23" s="1">
        <v>138697</v>
      </c>
      <c r="E23" s="33">
        <v>10345</v>
      </c>
      <c r="F23" s="1">
        <v>96668</v>
      </c>
      <c r="G23" s="1">
        <f t="shared" si="0"/>
        <v>274983</v>
      </c>
      <c r="H23" s="1">
        <f t="shared" si="1"/>
        <v>827226</v>
      </c>
      <c r="I23" s="33">
        <f t="shared" si="2"/>
        <v>32764</v>
      </c>
      <c r="J23" s="21">
        <f t="shared" si="3"/>
        <v>242219</v>
      </c>
      <c r="K23" s="1">
        <v>1052</v>
      </c>
      <c r="L23" s="33">
        <v>4384</v>
      </c>
      <c r="M23" s="1">
        <v>174</v>
      </c>
      <c r="N23" s="33">
        <v>1086</v>
      </c>
      <c r="O23" s="1">
        <v>2065</v>
      </c>
      <c r="P23" s="33">
        <v>10827</v>
      </c>
      <c r="Q23" s="1">
        <v>943</v>
      </c>
      <c r="R23" s="33">
        <v>37</v>
      </c>
      <c r="S23" s="1">
        <v>45</v>
      </c>
      <c r="T23" s="33">
        <v>410</v>
      </c>
      <c r="U23" s="1">
        <v>52</v>
      </c>
      <c r="V23" s="33">
        <v>56</v>
      </c>
      <c r="W23" s="1">
        <v>1916</v>
      </c>
      <c r="X23" s="33">
        <v>0</v>
      </c>
      <c r="Y23" s="1">
        <v>0</v>
      </c>
      <c r="Z23" s="33">
        <v>4</v>
      </c>
      <c r="AA23" s="1">
        <v>105</v>
      </c>
      <c r="AB23" s="33">
        <v>2</v>
      </c>
      <c r="AC23" s="1">
        <v>2805</v>
      </c>
      <c r="AD23" s="33">
        <v>3160</v>
      </c>
      <c r="AE23" s="1">
        <v>14</v>
      </c>
      <c r="AF23" s="33">
        <v>0</v>
      </c>
      <c r="AG23" s="1">
        <v>16</v>
      </c>
      <c r="AH23" s="33">
        <v>0</v>
      </c>
      <c r="AI23" s="1">
        <v>9</v>
      </c>
      <c r="AJ23" s="33">
        <v>249</v>
      </c>
      <c r="AK23" s="1">
        <v>178</v>
      </c>
      <c r="AL23" s="33">
        <v>401</v>
      </c>
      <c r="AM23" s="1">
        <v>22</v>
      </c>
      <c r="AN23" s="33">
        <v>403</v>
      </c>
      <c r="AO23" s="1">
        <v>0</v>
      </c>
      <c r="AP23" s="33">
        <v>108</v>
      </c>
      <c r="AQ23" s="1">
        <v>389</v>
      </c>
      <c r="AR23" s="33">
        <v>1164</v>
      </c>
      <c r="AS23" s="1">
        <v>547</v>
      </c>
      <c r="AT23" s="33">
        <v>57</v>
      </c>
      <c r="AU23" s="21">
        <v>84</v>
      </c>
      <c r="AV23" s="18">
        <f t="shared" si="4"/>
        <v>6696</v>
      </c>
      <c r="AW23" s="18">
        <f t="shared" si="5"/>
        <v>12892</v>
      </c>
      <c r="AX23" s="18">
        <f t="shared" si="6"/>
        <v>1435</v>
      </c>
      <c r="AY23" s="18">
        <f t="shared" si="7"/>
        <v>11741</v>
      </c>
      <c r="AZ23" s="18">
        <f t="shared" si="8"/>
        <v>22577</v>
      </c>
      <c r="BA23" s="18">
        <f t="shared" si="9"/>
        <v>125805</v>
      </c>
      <c r="BB23" s="18">
        <f t="shared" si="10"/>
        <v>8910</v>
      </c>
      <c r="BC23" s="19">
        <f t="shared" si="11"/>
        <v>84927</v>
      </c>
      <c r="BD23" s="18">
        <f t="shared" si="12"/>
        <v>31107</v>
      </c>
      <c r="BE23" s="18">
        <f t="shared" si="13"/>
        <v>10827</v>
      </c>
      <c r="BF23" s="18">
        <f t="shared" si="14"/>
        <v>2065</v>
      </c>
      <c r="BG23" s="18">
        <f t="shared" si="15"/>
        <v>1086</v>
      </c>
      <c r="BH23" s="18">
        <f t="shared" si="16"/>
        <v>4558</v>
      </c>
      <c r="BI23" s="18">
        <f t="shared" si="17"/>
        <v>1052</v>
      </c>
      <c r="BJ23" s="18">
        <f t="shared" si="18"/>
        <v>3762</v>
      </c>
      <c r="BK23" s="18">
        <f t="shared" si="19"/>
        <v>389</v>
      </c>
      <c r="BL23" s="18">
        <f t="shared" si="20"/>
        <v>178</v>
      </c>
      <c r="BM23" s="18">
        <f t="shared" si="21"/>
        <v>1164</v>
      </c>
      <c r="BN23" s="18">
        <f t="shared" si="22"/>
        <v>3563</v>
      </c>
      <c r="BO23" s="18">
        <f t="shared" si="23"/>
        <v>2463</v>
      </c>
    </row>
    <row r="24" spans="1:67">
      <c r="A24" t="s">
        <v>87</v>
      </c>
      <c r="B24" s="1">
        <v>20518209</v>
      </c>
      <c r="C24" s="33">
        <v>418147</v>
      </c>
      <c r="D24" s="1">
        <v>2613895</v>
      </c>
      <c r="E24" s="33">
        <v>123772</v>
      </c>
      <c r="F24" s="1">
        <v>1735383</v>
      </c>
      <c r="G24" s="1">
        <f t="shared" si="0"/>
        <v>4891197</v>
      </c>
      <c r="H24" s="1">
        <f t="shared" si="1"/>
        <v>15627012</v>
      </c>
      <c r="I24" s="33">
        <f t="shared" si="2"/>
        <v>479569</v>
      </c>
      <c r="J24" s="21">
        <f t="shared" si="3"/>
        <v>4411628</v>
      </c>
      <c r="K24" s="1">
        <v>7807</v>
      </c>
      <c r="L24" s="33">
        <v>58227</v>
      </c>
      <c r="M24" s="1">
        <v>2513</v>
      </c>
      <c r="N24" s="33">
        <v>11183</v>
      </c>
      <c r="O24" s="1">
        <v>11867</v>
      </c>
      <c r="P24" s="33">
        <v>212625</v>
      </c>
      <c r="Q24" s="1">
        <v>11124</v>
      </c>
      <c r="R24" s="33">
        <v>301</v>
      </c>
      <c r="S24" s="1">
        <v>1297</v>
      </c>
      <c r="T24" s="33">
        <v>3628</v>
      </c>
      <c r="U24" s="1">
        <v>633</v>
      </c>
      <c r="V24" s="33">
        <v>216</v>
      </c>
      <c r="W24" s="1">
        <v>23833</v>
      </c>
      <c r="X24" s="33">
        <v>286</v>
      </c>
      <c r="Y24" s="1">
        <v>125</v>
      </c>
      <c r="Z24" s="33">
        <v>488</v>
      </c>
      <c r="AA24" s="1">
        <v>717</v>
      </c>
      <c r="AB24" s="33">
        <v>123</v>
      </c>
      <c r="AC24" s="1">
        <v>49874</v>
      </c>
      <c r="AD24" s="33">
        <v>48419</v>
      </c>
      <c r="AE24" s="1">
        <v>260</v>
      </c>
      <c r="AF24" s="33">
        <v>88</v>
      </c>
      <c r="AG24" s="1">
        <v>384</v>
      </c>
      <c r="AH24" s="33">
        <v>15</v>
      </c>
      <c r="AI24" s="1">
        <v>196</v>
      </c>
      <c r="AJ24" s="33">
        <v>510</v>
      </c>
      <c r="AK24" s="1">
        <v>3242</v>
      </c>
      <c r="AL24" s="33">
        <v>1310</v>
      </c>
      <c r="AM24" s="1">
        <v>416</v>
      </c>
      <c r="AN24" s="33">
        <v>3698</v>
      </c>
      <c r="AO24" s="1">
        <v>98</v>
      </c>
      <c r="AP24" s="33">
        <v>1491</v>
      </c>
      <c r="AQ24" s="1">
        <v>3056</v>
      </c>
      <c r="AR24" s="33">
        <v>16207</v>
      </c>
      <c r="AS24" s="1">
        <v>1716</v>
      </c>
      <c r="AT24" s="33">
        <v>945</v>
      </c>
      <c r="AU24" s="21">
        <v>651</v>
      </c>
      <c r="AV24" s="18">
        <f t="shared" si="4"/>
        <v>79730</v>
      </c>
      <c r="AW24" s="18">
        <f t="shared" si="5"/>
        <v>224492</v>
      </c>
      <c r="AX24" s="18">
        <f t="shared" si="6"/>
        <v>16350</v>
      </c>
      <c r="AY24" s="18">
        <f t="shared" si="7"/>
        <v>158997</v>
      </c>
      <c r="AZ24" s="18">
        <f t="shared" si="8"/>
        <v>338417</v>
      </c>
      <c r="BA24" s="18">
        <f t="shared" si="9"/>
        <v>2389403</v>
      </c>
      <c r="BB24" s="18">
        <f t="shared" si="10"/>
        <v>107422</v>
      </c>
      <c r="BC24" s="19">
        <f t="shared" si="11"/>
        <v>1576386</v>
      </c>
      <c r="BD24" s="18">
        <f t="shared" si="12"/>
        <v>465651</v>
      </c>
      <c r="BE24" s="18">
        <f t="shared" si="13"/>
        <v>212625</v>
      </c>
      <c r="BF24" s="18">
        <f t="shared" si="14"/>
        <v>11867</v>
      </c>
      <c r="BG24" s="18">
        <f t="shared" si="15"/>
        <v>11183</v>
      </c>
      <c r="BH24" s="18">
        <f t="shared" si="16"/>
        <v>60740</v>
      </c>
      <c r="BI24" s="18">
        <f t="shared" si="17"/>
        <v>7807</v>
      </c>
      <c r="BJ24" s="18">
        <f t="shared" si="18"/>
        <v>61258</v>
      </c>
      <c r="BK24" s="18">
        <f t="shared" si="19"/>
        <v>3056</v>
      </c>
      <c r="BL24" s="18">
        <f t="shared" si="20"/>
        <v>3242</v>
      </c>
      <c r="BM24" s="18">
        <f t="shared" si="21"/>
        <v>16207</v>
      </c>
      <c r="BN24" s="18">
        <f t="shared" si="22"/>
        <v>52117</v>
      </c>
      <c r="BO24" s="18">
        <f t="shared" si="23"/>
        <v>25549</v>
      </c>
    </row>
    <row r="25" spans="1:67">
      <c r="A25" t="s">
        <v>81</v>
      </c>
      <c r="B25" s="1">
        <v>18341303</v>
      </c>
      <c r="C25" s="33">
        <v>363696</v>
      </c>
      <c r="D25" s="1">
        <v>2348387</v>
      </c>
      <c r="E25" s="33">
        <v>106278</v>
      </c>
      <c r="F25" s="1">
        <v>1557956</v>
      </c>
      <c r="G25" s="1">
        <f t="shared" si="0"/>
        <v>4376317</v>
      </c>
      <c r="H25" s="1">
        <f t="shared" si="1"/>
        <v>13964986</v>
      </c>
      <c r="I25" s="33">
        <f t="shared" si="2"/>
        <v>423007</v>
      </c>
      <c r="J25" s="21">
        <f t="shared" si="3"/>
        <v>3953310</v>
      </c>
      <c r="K25" s="1">
        <v>5703</v>
      </c>
      <c r="L25" s="33">
        <v>50307</v>
      </c>
      <c r="M25" s="1">
        <v>2351</v>
      </c>
      <c r="N25" s="33">
        <v>9815</v>
      </c>
      <c r="O25" s="1">
        <v>8645</v>
      </c>
      <c r="P25" s="33">
        <v>192314</v>
      </c>
      <c r="Q25" s="1">
        <v>9661</v>
      </c>
      <c r="R25" s="33">
        <v>217</v>
      </c>
      <c r="S25" s="1">
        <v>1016</v>
      </c>
      <c r="T25" s="33">
        <v>3160</v>
      </c>
      <c r="U25" s="1">
        <v>582</v>
      </c>
      <c r="V25" s="33">
        <v>216</v>
      </c>
      <c r="W25" s="1">
        <v>20375</v>
      </c>
      <c r="X25" s="33">
        <v>275</v>
      </c>
      <c r="Y25" s="1">
        <v>115</v>
      </c>
      <c r="Z25" s="33">
        <v>464</v>
      </c>
      <c r="AA25" s="1">
        <v>516</v>
      </c>
      <c r="AB25" s="33">
        <v>118</v>
      </c>
      <c r="AC25" s="1">
        <v>44928</v>
      </c>
      <c r="AD25" s="33">
        <v>43083</v>
      </c>
      <c r="AE25" s="1">
        <v>145</v>
      </c>
      <c r="AF25" s="33">
        <v>88</v>
      </c>
      <c r="AG25" s="1">
        <v>366</v>
      </c>
      <c r="AH25" s="33">
        <v>15</v>
      </c>
      <c r="AI25" s="1">
        <v>129</v>
      </c>
      <c r="AJ25" s="33">
        <v>323</v>
      </c>
      <c r="AK25" s="1">
        <v>2978</v>
      </c>
      <c r="AL25" s="33">
        <v>593</v>
      </c>
      <c r="AM25" s="1">
        <v>385</v>
      </c>
      <c r="AN25" s="33">
        <v>2890</v>
      </c>
      <c r="AO25" s="1">
        <v>86</v>
      </c>
      <c r="AP25" s="33">
        <v>1211</v>
      </c>
      <c r="AQ25" s="1">
        <v>2917</v>
      </c>
      <c r="AR25" s="33">
        <v>14817</v>
      </c>
      <c r="AS25" s="1">
        <v>881</v>
      </c>
      <c r="AT25" s="33">
        <v>837</v>
      </c>
      <c r="AU25" s="21">
        <v>485</v>
      </c>
      <c r="AV25" s="18">
        <f t="shared" si="4"/>
        <v>68176</v>
      </c>
      <c r="AW25" s="18">
        <f t="shared" si="5"/>
        <v>200959</v>
      </c>
      <c r="AX25" s="18">
        <f t="shared" si="6"/>
        <v>14054</v>
      </c>
      <c r="AY25" s="18">
        <f t="shared" si="7"/>
        <v>139818</v>
      </c>
      <c r="AZ25" s="18">
        <f t="shared" si="8"/>
        <v>295520</v>
      </c>
      <c r="BA25" s="18">
        <f t="shared" si="9"/>
        <v>2147428</v>
      </c>
      <c r="BB25" s="18">
        <f t="shared" si="10"/>
        <v>92224</v>
      </c>
      <c r="BC25" s="19">
        <f t="shared" si="11"/>
        <v>1418138</v>
      </c>
      <c r="BD25" s="18">
        <f t="shared" si="12"/>
        <v>411810</v>
      </c>
      <c r="BE25" s="18">
        <f t="shared" si="13"/>
        <v>192314</v>
      </c>
      <c r="BF25" s="18">
        <f t="shared" si="14"/>
        <v>8645</v>
      </c>
      <c r="BG25" s="18">
        <f t="shared" si="15"/>
        <v>9815</v>
      </c>
      <c r="BH25" s="18">
        <f t="shared" si="16"/>
        <v>52658</v>
      </c>
      <c r="BI25" s="18">
        <f t="shared" si="17"/>
        <v>5703</v>
      </c>
      <c r="BJ25" s="18">
        <f t="shared" si="18"/>
        <v>54734</v>
      </c>
      <c r="BK25" s="18">
        <f t="shared" si="19"/>
        <v>2917</v>
      </c>
      <c r="BL25" s="18">
        <f t="shared" si="20"/>
        <v>2978</v>
      </c>
      <c r="BM25" s="18">
        <f t="shared" si="21"/>
        <v>14817</v>
      </c>
      <c r="BN25" s="18">
        <f t="shared" si="22"/>
        <v>45973</v>
      </c>
      <c r="BO25" s="18">
        <f t="shared" si="23"/>
        <v>21256</v>
      </c>
    </row>
    <row r="26" spans="1:67">
      <c r="A26" t="s">
        <v>82</v>
      </c>
      <c r="B26" s="1">
        <v>16812162</v>
      </c>
      <c r="C26" s="33">
        <v>332404</v>
      </c>
      <c r="D26" s="1">
        <v>2134889</v>
      </c>
      <c r="E26" s="33">
        <v>95813</v>
      </c>
      <c r="F26" s="1">
        <v>1457443</v>
      </c>
      <c r="G26" s="1">
        <f t="shared" si="0"/>
        <v>4020549</v>
      </c>
      <c r="H26" s="1">
        <f t="shared" si="1"/>
        <v>12791613</v>
      </c>
      <c r="I26" s="33">
        <f t="shared" si="2"/>
        <v>377546</v>
      </c>
      <c r="J26" s="21">
        <f t="shared" si="3"/>
        <v>3643003</v>
      </c>
      <c r="K26" s="1">
        <v>4737</v>
      </c>
      <c r="L26" s="33">
        <v>45052</v>
      </c>
      <c r="M26" s="1">
        <v>2138</v>
      </c>
      <c r="N26" s="33">
        <v>8577</v>
      </c>
      <c r="O26" s="1">
        <v>7509</v>
      </c>
      <c r="P26" s="33">
        <v>168965</v>
      </c>
      <c r="Q26" s="1">
        <v>8673</v>
      </c>
      <c r="R26" s="33">
        <v>196</v>
      </c>
      <c r="S26" s="1">
        <v>943</v>
      </c>
      <c r="T26" s="33">
        <v>2486</v>
      </c>
      <c r="U26" s="1">
        <v>561</v>
      </c>
      <c r="V26" s="33">
        <v>204</v>
      </c>
      <c r="W26" s="1">
        <v>18958</v>
      </c>
      <c r="X26" s="33">
        <v>275</v>
      </c>
      <c r="Y26" s="1">
        <v>115</v>
      </c>
      <c r="Z26" s="33">
        <v>401</v>
      </c>
      <c r="AA26" s="1">
        <v>426</v>
      </c>
      <c r="AB26" s="33">
        <v>118</v>
      </c>
      <c r="AC26" s="1">
        <v>40268</v>
      </c>
      <c r="AD26" s="33">
        <v>39889</v>
      </c>
      <c r="AE26" s="1">
        <v>116</v>
      </c>
      <c r="AF26" s="33">
        <v>88</v>
      </c>
      <c r="AG26" s="1">
        <v>345</v>
      </c>
      <c r="AH26" s="33">
        <v>15</v>
      </c>
      <c r="AI26" s="1">
        <v>118</v>
      </c>
      <c r="AJ26" s="33">
        <v>260</v>
      </c>
      <c r="AK26" s="1">
        <v>2744</v>
      </c>
      <c r="AL26" s="33">
        <v>587</v>
      </c>
      <c r="AM26" s="1">
        <v>361</v>
      </c>
      <c r="AN26" s="33">
        <v>2428</v>
      </c>
      <c r="AO26" s="1">
        <v>86</v>
      </c>
      <c r="AP26" s="33">
        <v>1155</v>
      </c>
      <c r="AQ26" s="1">
        <v>2587</v>
      </c>
      <c r="AR26" s="33">
        <v>14065</v>
      </c>
      <c r="AS26" s="1">
        <v>870</v>
      </c>
      <c r="AT26" s="33">
        <v>758</v>
      </c>
      <c r="AU26" s="21">
        <v>472</v>
      </c>
      <c r="AV26" s="18">
        <f t="shared" si="4"/>
        <v>60504</v>
      </c>
      <c r="AW26" s="18">
        <f t="shared" si="5"/>
        <v>176474</v>
      </c>
      <c r="AX26" s="18">
        <f t="shared" si="6"/>
        <v>12298</v>
      </c>
      <c r="AY26" s="18">
        <f t="shared" si="7"/>
        <v>128270</v>
      </c>
      <c r="AZ26" s="18">
        <f t="shared" si="8"/>
        <v>271900</v>
      </c>
      <c r="BA26" s="18">
        <f t="shared" si="9"/>
        <v>1958415</v>
      </c>
      <c r="BB26" s="18">
        <f t="shared" si="10"/>
        <v>83515</v>
      </c>
      <c r="BC26" s="19">
        <f t="shared" si="11"/>
        <v>1329173</v>
      </c>
      <c r="BD26" s="18">
        <f t="shared" si="12"/>
        <v>367576</v>
      </c>
      <c r="BE26" s="18">
        <f t="shared" si="13"/>
        <v>168965</v>
      </c>
      <c r="BF26" s="18">
        <f t="shared" si="14"/>
        <v>7509</v>
      </c>
      <c r="BG26" s="18">
        <f t="shared" si="15"/>
        <v>8577</v>
      </c>
      <c r="BH26" s="18">
        <f t="shared" si="16"/>
        <v>47190</v>
      </c>
      <c r="BI26" s="18">
        <f t="shared" si="17"/>
        <v>4737</v>
      </c>
      <c r="BJ26" s="18">
        <f t="shared" si="18"/>
        <v>49057</v>
      </c>
      <c r="BK26" s="18">
        <f t="shared" si="19"/>
        <v>2587</v>
      </c>
      <c r="BL26" s="18">
        <f t="shared" si="20"/>
        <v>2744</v>
      </c>
      <c r="BM26" s="18">
        <f t="shared" si="21"/>
        <v>14065</v>
      </c>
      <c r="BN26" s="18">
        <f t="shared" si="22"/>
        <v>42317</v>
      </c>
      <c r="BO26" s="18">
        <f t="shared" si="23"/>
        <v>19828</v>
      </c>
    </row>
    <row r="27" spans="1:67">
      <c r="A27" t="s">
        <v>83</v>
      </c>
      <c r="B27" s="1">
        <v>1332123</v>
      </c>
      <c r="C27" s="33">
        <v>28081</v>
      </c>
      <c r="D27" s="1">
        <v>194284</v>
      </c>
      <c r="E27" s="33">
        <v>8693</v>
      </c>
      <c r="F27" s="1">
        <v>81495</v>
      </c>
      <c r="G27" s="1">
        <f t="shared" si="0"/>
        <v>312553</v>
      </c>
      <c r="H27" s="1">
        <f t="shared" si="1"/>
        <v>1019570</v>
      </c>
      <c r="I27" s="33">
        <f t="shared" si="2"/>
        <v>30683</v>
      </c>
      <c r="J27" s="21">
        <f t="shared" si="3"/>
        <v>281870</v>
      </c>
      <c r="K27" s="1">
        <v>484</v>
      </c>
      <c r="L27" s="33">
        <v>4048</v>
      </c>
      <c r="M27" s="1">
        <v>204</v>
      </c>
      <c r="N27" s="33">
        <v>745</v>
      </c>
      <c r="O27" s="1">
        <v>1093</v>
      </c>
      <c r="P27" s="33">
        <v>14237</v>
      </c>
      <c r="Q27" s="1">
        <v>812</v>
      </c>
      <c r="R27" s="33">
        <v>21</v>
      </c>
      <c r="S27" s="1">
        <v>73</v>
      </c>
      <c r="T27" s="33">
        <v>344</v>
      </c>
      <c r="U27" s="1">
        <v>3</v>
      </c>
      <c r="V27" s="33">
        <v>12</v>
      </c>
      <c r="W27" s="1">
        <v>1335</v>
      </c>
      <c r="X27" s="33">
        <v>0</v>
      </c>
      <c r="Y27" s="1">
        <v>0</v>
      </c>
      <c r="Z27" s="33">
        <v>63</v>
      </c>
      <c r="AA27" s="1">
        <v>90</v>
      </c>
      <c r="AB27" s="33">
        <v>0</v>
      </c>
      <c r="AC27" s="1">
        <v>1999</v>
      </c>
      <c r="AD27" s="33">
        <v>3139</v>
      </c>
      <c r="AE27" s="1">
        <v>29</v>
      </c>
      <c r="AF27" s="33">
        <v>0</v>
      </c>
      <c r="AG27" s="1">
        <v>21</v>
      </c>
      <c r="AH27" s="33">
        <v>0</v>
      </c>
      <c r="AI27" s="1">
        <v>11</v>
      </c>
      <c r="AJ27" s="33">
        <v>63</v>
      </c>
      <c r="AK27" s="1">
        <v>234</v>
      </c>
      <c r="AL27" s="33">
        <v>6</v>
      </c>
      <c r="AM27" s="1">
        <v>24</v>
      </c>
      <c r="AN27" s="33">
        <v>462</v>
      </c>
      <c r="AO27" s="1">
        <v>0</v>
      </c>
      <c r="AP27" s="33">
        <v>56</v>
      </c>
      <c r="AQ27" s="1">
        <v>232</v>
      </c>
      <c r="AR27" s="33">
        <v>740</v>
      </c>
      <c r="AS27" s="1">
        <v>11</v>
      </c>
      <c r="AT27" s="33">
        <v>79</v>
      </c>
      <c r="AU27" s="21">
        <v>13</v>
      </c>
      <c r="AV27" s="18">
        <f t="shared" si="4"/>
        <v>5481</v>
      </c>
      <c r="AW27" s="18">
        <f t="shared" si="5"/>
        <v>15330</v>
      </c>
      <c r="AX27" s="18">
        <f t="shared" si="6"/>
        <v>1250</v>
      </c>
      <c r="AY27" s="18">
        <f t="shared" si="7"/>
        <v>8622</v>
      </c>
      <c r="AZ27" s="18">
        <f t="shared" si="8"/>
        <v>22600</v>
      </c>
      <c r="BA27" s="18">
        <f t="shared" si="9"/>
        <v>178954</v>
      </c>
      <c r="BB27" s="18">
        <f t="shared" si="10"/>
        <v>7443</v>
      </c>
      <c r="BC27" s="19">
        <f t="shared" si="11"/>
        <v>72873</v>
      </c>
      <c r="BD27" s="18">
        <f t="shared" si="12"/>
        <v>29804</v>
      </c>
      <c r="BE27" s="18">
        <f t="shared" si="13"/>
        <v>14237</v>
      </c>
      <c r="BF27" s="18">
        <f t="shared" si="14"/>
        <v>1093</v>
      </c>
      <c r="BG27" s="18">
        <f t="shared" si="15"/>
        <v>745</v>
      </c>
      <c r="BH27" s="18">
        <f t="shared" si="16"/>
        <v>4252</v>
      </c>
      <c r="BI27" s="18">
        <f t="shared" si="17"/>
        <v>484</v>
      </c>
      <c r="BJ27" s="18">
        <f t="shared" si="18"/>
        <v>2840</v>
      </c>
      <c r="BK27" s="18">
        <f t="shared" si="19"/>
        <v>232</v>
      </c>
      <c r="BL27" s="18">
        <f t="shared" si="20"/>
        <v>234</v>
      </c>
      <c r="BM27" s="18">
        <f t="shared" si="21"/>
        <v>740</v>
      </c>
      <c r="BN27" s="18">
        <f t="shared" si="22"/>
        <v>3601</v>
      </c>
      <c r="BO27" s="18">
        <f t="shared" si="23"/>
        <v>1346</v>
      </c>
    </row>
    <row r="28" spans="1:67">
      <c r="A28" t="s">
        <v>84</v>
      </c>
      <c r="B28" s="1">
        <v>2176906</v>
      </c>
      <c r="C28" s="33">
        <v>54451</v>
      </c>
      <c r="D28" s="1">
        <v>265508</v>
      </c>
      <c r="E28" s="33">
        <v>17494</v>
      </c>
      <c r="F28" s="1">
        <v>177427</v>
      </c>
      <c r="G28" s="1">
        <f t="shared" si="0"/>
        <v>514880</v>
      </c>
      <c r="H28" s="1">
        <f t="shared" si="1"/>
        <v>1662026</v>
      </c>
      <c r="I28" s="33">
        <f t="shared" si="2"/>
        <v>56562</v>
      </c>
      <c r="J28" s="21">
        <f t="shared" si="3"/>
        <v>458318</v>
      </c>
      <c r="K28" s="1">
        <v>2104</v>
      </c>
      <c r="L28" s="33">
        <v>7920</v>
      </c>
      <c r="M28" s="1">
        <v>162</v>
      </c>
      <c r="N28" s="33">
        <v>1368</v>
      </c>
      <c r="O28" s="1">
        <v>3222</v>
      </c>
      <c r="P28" s="33">
        <v>20311</v>
      </c>
      <c r="Q28" s="1">
        <v>1463</v>
      </c>
      <c r="R28" s="33">
        <v>84</v>
      </c>
      <c r="S28" s="1">
        <v>281</v>
      </c>
      <c r="T28" s="33">
        <v>468</v>
      </c>
      <c r="U28" s="1">
        <v>51</v>
      </c>
      <c r="V28" s="33">
        <v>0</v>
      </c>
      <c r="W28" s="1">
        <v>3458</v>
      </c>
      <c r="X28" s="33">
        <v>11</v>
      </c>
      <c r="Y28" s="1">
        <v>10</v>
      </c>
      <c r="Z28" s="33">
        <v>24</v>
      </c>
      <c r="AA28" s="1">
        <v>201</v>
      </c>
      <c r="AB28" s="33">
        <v>5</v>
      </c>
      <c r="AC28" s="1">
        <v>4946</v>
      </c>
      <c r="AD28" s="33">
        <v>5336</v>
      </c>
      <c r="AE28" s="1">
        <v>115</v>
      </c>
      <c r="AF28" s="33">
        <v>0</v>
      </c>
      <c r="AG28" s="1">
        <v>18</v>
      </c>
      <c r="AH28" s="33">
        <v>0</v>
      </c>
      <c r="AI28" s="1">
        <v>67</v>
      </c>
      <c r="AJ28" s="33">
        <v>187</v>
      </c>
      <c r="AK28" s="1">
        <v>264</v>
      </c>
      <c r="AL28" s="33">
        <v>717</v>
      </c>
      <c r="AM28" s="1">
        <v>31</v>
      </c>
      <c r="AN28" s="33">
        <v>808</v>
      </c>
      <c r="AO28" s="1">
        <v>12</v>
      </c>
      <c r="AP28" s="33">
        <v>280</v>
      </c>
      <c r="AQ28" s="1">
        <v>139</v>
      </c>
      <c r="AR28" s="33">
        <v>1390</v>
      </c>
      <c r="AS28" s="1">
        <v>835</v>
      </c>
      <c r="AT28" s="33">
        <v>108</v>
      </c>
      <c r="AU28" s="21">
        <v>166</v>
      </c>
      <c r="AV28" s="18">
        <f t="shared" si="4"/>
        <v>11554</v>
      </c>
      <c r="AW28" s="18">
        <f t="shared" si="5"/>
        <v>23533</v>
      </c>
      <c r="AX28" s="18">
        <f t="shared" si="6"/>
        <v>2296</v>
      </c>
      <c r="AY28" s="18">
        <f t="shared" si="7"/>
        <v>19179</v>
      </c>
      <c r="AZ28" s="18">
        <f t="shared" si="8"/>
        <v>42897</v>
      </c>
      <c r="BA28" s="18">
        <f t="shared" si="9"/>
        <v>241975</v>
      </c>
      <c r="BB28" s="18">
        <f t="shared" si="10"/>
        <v>15198</v>
      </c>
      <c r="BC28" s="19">
        <f t="shared" si="11"/>
        <v>158248</v>
      </c>
      <c r="BD28" s="18">
        <f t="shared" si="12"/>
        <v>53841</v>
      </c>
      <c r="BE28" s="18">
        <f t="shared" si="13"/>
        <v>20311</v>
      </c>
      <c r="BF28" s="18">
        <f t="shared" si="14"/>
        <v>3222</v>
      </c>
      <c r="BG28" s="18">
        <f t="shared" si="15"/>
        <v>1368</v>
      </c>
      <c r="BH28" s="18">
        <f t="shared" si="16"/>
        <v>8082</v>
      </c>
      <c r="BI28" s="18">
        <f t="shared" si="17"/>
        <v>2104</v>
      </c>
      <c r="BJ28" s="18">
        <f t="shared" si="18"/>
        <v>6524</v>
      </c>
      <c r="BK28" s="18">
        <f t="shared" si="19"/>
        <v>139</v>
      </c>
      <c r="BL28" s="18">
        <f t="shared" si="20"/>
        <v>264</v>
      </c>
      <c r="BM28" s="18">
        <f t="shared" si="21"/>
        <v>1390</v>
      </c>
      <c r="BN28" s="18">
        <f t="shared" si="22"/>
        <v>6144</v>
      </c>
      <c r="BO28" s="18">
        <f t="shared" si="23"/>
        <v>4293</v>
      </c>
    </row>
    <row r="29" spans="1:67">
      <c r="A29" t="s">
        <v>88</v>
      </c>
      <c r="B29" s="1">
        <v>21968913</v>
      </c>
      <c r="C29" s="33">
        <v>412579</v>
      </c>
      <c r="D29" s="1">
        <v>2597054</v>
      </c>
      <c r="E29" s="33">
        <v>139725</v>
      </c>
      <c r="F29" s="1">
        <v>1692483</v>
      </c>
      <c r="G29" s="1">
        <f t="shared" si="0"/>
        <v>4841841</v>
      </c>
      <c r="H29" s="1">
        <f t="shared" si="1"/>
        <v>17127072</v>
      </c>
      <c r="I29" s="33">
        <f t="shared" si="2"/>
        <v>467245</v>
      </c>
      <c r="J29" s="21">
        <f t="shared" si="3"/>
        <v>4374596</v>
      </c>
      <c r="K29" s="1">
        <v>8314</v>
      </c>
      <c r="L29" s="33">
        <v>63602</v>
      </c>
      <c r="M29" s="1">
        <v>2929</v>
      </c>
      <c r="N29" s="33">
        <v>10894</v>
      </c>
      <c r="O29" s="1">
        <v>11223</v>
      </c>
      <c r="P29" s="33">
        <v>213013</v>
      </c>
      <c r="Q29" s="1">
        <v>12280</v>
      </c>
      <c r="R29" s="33">
        <v>294</v>
      </c>
      <c r="S29" s="1">
        <v>1389</v>
      </c>
      <c r="T29" s="33">
        <v>4232</v>
      </c>
      <c r="U29" s="1">
        <v>599</v>
      </c>
      <c r="V29" s="33">
        <v>437</v>
      </c>
      <c r="W29" s="1">
        <v>21279</v>
      </c>
      <c r="X29" s="33">
        <v>194</v>
      </c>
      <c r="Y29" s="1">
        <v>175</v>
      </c>
      <c r="Z29" s="33">
        <v>729</v>
      </c>
      <c r="AA29" s="1">
        <v>890</v>
      </c>
      <c r="AB29" s="33">
        <v>117</v>
      </c>
      <c r="AC29" s="1">
        <v>47249</v>
      </c>
      <c r="AD29" s="33">
        <v>38084</v>
      </c>
      <c r="AE29" s="1">
        <v>183</v>
      </c>
      <c r="AF29" s="33">
        <v>191</v>
      </c>
      <c r="AG29" s="1">
        <v>249</v>
      </c>
      <c r="AH29" s="33">
        <v>32</v>
      </c>
      <c r="AI29" s="1">
        <v>225</v>
      </c>
      <c r="AJ29" s="33">
        <v>485</v>
      </c>
      <c r="AK29" s="1">
        <v>2948</v>
      </c>
      <c r="AL29" s="33">
        <v>1389</v>
      </c>
      <c r="AM29" s="1">
        <v>432</v>
      </c>
      <c r="AN29" s="33">
        <v>3091</v>
      </c>
      <c r="AO29" s="1">
        <v>102</v>
      </c>
      <c r="AP29" s="33">
        <v>1580</v>
      </c>
      <c r="AQ29" s="1">
        <v>2747</v>
      </c>
      <c r="AR29" s="33">
        <v>13035</v>
      </c>
      <c r="AS29" s="1">
        <v>1389</v>
      </c>
      <c r="AT29" s="33">
        <v>578</v>
      </c>
      <c r="AU29" s="21">
        <v>666</v>
      </c>
      <c r="AV29" s="18">
        <f t="shared" si="4"/>
        <v>85739</v>
      </c>
      <c r="AW29" s="18">
        <f t="shared" si="5"/>
        <v>224236</v>
      </c>
      <c r="AX29" s="18">
        <f t="shared" si="6"/>
        <v>18195</v>
      </c>
      <c r="AY29" s="18">
        <f t="shared" si="7"/>
        <v>139075</v>
      </c>
      <c r="AZ29" s="18">
        <f t="shared" si="8"/>
        <v>326840</v>
      </c>
      <c r="BA29" s="18">
        <f t="shared" si="9"/>
        <v>2372818</v>
      </c>
      <c r="BB29" s="18">
        <f t="shared" si="10"/>
        <v>121530</v>
      </c>
      <c r="BC29" s="19">
        <f t="shared" si="11"/>
        <v>1553408</v>
      </c>
      <c r="BD29" s="18">
        <f t="shared" si="12"/>
        <v>452260</v>
      </c>
      <c r="BE29" s="18">
        <f t="shared" si="13"/>
        <v>213013</v>
      </c>
      <c r="BF29" s="18">
        <f t="shared" si="14"/>
        <v>11223</v>
      </c>
      <c r="BG29" s="18">
        <f t="shared" si="15"/>
        <v>10894</v>
      </c>
      <c r="BH29" s="18">
        <f t="shared" si="16"/>
        <v>66531</v>
      </c>
      <c r="BI29" s="18">
        <f t="shared" si="17"/>
        <v>8314</v>
      </c>
      <c r="BJ29" s="18">
        <f t="shared" si="18"/>
        <v>59712</v>
      </c>
      <c r="BK29" s="18">
        <f t="shared" si="19"/>
        <v>2747</v>
      </c>
      <c r="BL29" s="18">
        <f t="shared" si="20"/>
        <v>2948</v>
      </c>
      <c r="BM29" s="18">
        <f t="shared" si="21"/>
        <v>13035</v>
      </c>
      <c r="BN29" s="18">
        <f t="shared" si="22"/>
        <v>41175</v>
      </c>
      <c r="BO29" s="18">
        <f t="shared" si="23"/>
        <v>22668</v>
      </c>
    </row>
    <row r="30" spans="1:67">
      <c r="A30" t="s">
        <v>81</v>
      </c>
      <c r="B30" s="1">
        <v>18855113</v>
      </c>
      <c r="C30" s="33">
        <v>346995</v>
      </c>
      <c r="D30" s="1">
        <v>2239422</v>
      </c>
      <c r="E30" s="33">
        <v>112846</v>
      </c>
      <c r="F30" s="1">
        <v>1462279</v>
      </c>
      <c r="G30" s="1">
        <f t="shared" si="0"/>
        <v>4161542</v>
      </c>
      <c r="H30" s="1">
        <f t="shared" si="1"/>
        <v>14693571</v>
      </c>
      <c r="I30" s="33">
        <f t="shared" si="2"/>
        <v>395505</v>
      </c>
      <c r="J30" s="21">
        <f t="shared" si="3"/>
        <v>3766037</v>
      </c>
      <c r="K30" s="1">
        <v>6075</v>
      </c>
      <c r="L30" s="33">
        <v>53167</v>
      </c>
      <c r="M30" s="1">
        <v>2641</v>
      </c>
      <c r="N30" s="33">
        <v>9106</v>
      </c>
      <c r="O30" s="1">
        <v>7969</v>
      </c>
      <c r="P30" s="33">
        <v>185573</v>
      </c>
      <c r="Q30" s="1">
        <v>10112</v>
      </c>
      <c r="R30" s="33">
        <v>233</v>
      </c>
      <c r="S30" s="1">
        <v>1090</v>
      </c>
      <c r="T30" s="33">
        <v>3393</v>
      </c>
      <c r="U30" s="1">
        <v>525</v>
      </c>
      <c r="V30" s="33">
        <v>303</v>
      </c>
      <c r="W30" s="1">
        <v>17204</v>
      </c>
      <c r="X30" s="33">
        <v>193</v>
      </c>
      <c r="Y30" s="1">
        <v>132</v>
      </c>
      <c r="Z30" s="33">
        <v>614</v>
      </c>
      <c r="AA30" s="1">
        <v>638</v>
      </c>
      <c r="AB30" s="33">
        <v>103</v>
      </c>
      <c r="AC30" s="1">
        <v>40520</v>
      </c>
      <c r="AD30" s="33">
        <v>31947</v>
      </c>
      <c r="AE30" s="1">
        <v>138</v>
      </c>
      <c r="AF30" s="33">
        <v>182</v>
      </c>
      <c r="AG30" s="1">
        <v>235</v>
      </c>
      <c r="AH30" s="33">
        <v>22</v>
      </c>
      <c r="AI30" s="1">
        <v>145</v>
      </c>
      <c r="AJ30" s="33">
        <v>331</v>
      </c>
      <c r="AK30" s="1">
        <v>2507</v>
      </c>
      <c r="AL30" s="33">
        <v>740</v>
      </c>
      <c r="AM30" s="1">
        <v>395</v>
      </c>
      <c r="AN30" s="33">
        <v>2460</v>
      </c>
      <c r="AO30" s="1">
        <v>58</v>
      </c>
      <c r="AP30" s="33">
        <v>1271</v>
      </c>
      <c r="AQ30" s="1">
        <v>2404</v>
      </c>
      <c r="AR30" s="33">
        <v>11440</v>
      </c>
      <c r="AS30" s="1">
        <v>648</v>
      </c>
      <c r="AT30" s="33">
        <v>542</v>
      </c>
      <c r="AU30" s="21">
        <v>449</v>
      </c>
      <c r="AV30" s="18">
        <f t="shared" si="4"/>
        <v>70989</v>
      </c>
      <c r="AW30" s="18">
        <f t="shared" si="5"/>
        <v>193542</v>
      </c>
      <c r="AX30" s="18">
        <f t="shared" si="6"/>
        <v>14828</v>
      </c>
      <c r="AY30" s="18">
        <f t="shared" si="7"/>
        <v>116146</v>
      </c>
      <c r="AZ30" s="18">
        <f t="shared" si="8"/>
        <v>276006</v>
      </c>
      <c r="BA30" s="18">
        <f t="shared" si="9"/>
        <v>2045880</v>
      </c>
      <c r="BB30" s="18">
        <f t="shared" si="10"/>
        <v>98018</v>
      </c>
      <c r="BC30" s="19">
        <f t="shared" si="11"/>
        <v>1346133</v>
      </c>
      <c r="BD30" s="18">
        <f t="shared" si="12"/>
        <v>383911</v>
      </c>
      <c r="BE30" s="18">
        <f t="shared" si="13"/>
        <v>185573</v>
      </c>
      <c r="BF30" s="18">
        <f t="shared" si="14"/>
        <v>7969</v>
      </c>
      <c r="BG30" s="18">
        <f t="shared" si="15"/>
        <v>9106</v>
      </c>
      <c r="BH30" s="18">
        <f t="shared" si="16"/>
        <v>55808</v>
      </c>
      <c r="BI30" s="18">
        <f t="shared" si="17"/>
        <v>6075</v>
      </c>
      <c r="BJ30" s="18">
        <f t="shared" si="18"/>
        <v>50770</v>
      </c>
      <c r="BK30" s="18">
        <f t="shared" si="19"/>
        <v>2404</v>
      </c>
      <c r="BL30" s="18">
        <f t="shared" si="20"/>
        <v>2507</v>
      </c>
      <c r="BM30" s="18">
        <f t="shared" si="21"/>
        <v>11440</v>
      </c>
      <c r="BN30" s="18">
        <f t="shared" si="22"/>
        <v>34407</v>
      </c>
      <c r="BO30" s="18">
        <f t="shared" si="23"/>
        <v>17852</v>
      </c>
    </row>
    <row r="31" spans="1:67">
      <c r="A31" t="s">
        <v>82</v>
      </c>
      <c r="B31" s="1">
        <v>17390299</v>
      </c>
      <c r="C31" s="33">
        <v>318399</v>
      </c>
      <c r="D31" s="1">
        <v>2038689</v>
      </c>
      <c r="E31" s="33">
        <v>104938</v>
      </c>
      <c r="F31" s="1">
        <v>1376759</v>
      </c>
      <c r="G31" s="1">
        <f t="shared" si="0"/>
        <v>3838785</v>
      </c>
      <c r="H31" s="1">
        <f t="shared" si="1"/>
        <v>13551514</v>
      </c>
      <c r="I31" s="33">
        <f t="shared" si="2"/>
        <v>362320</v>
      </c>
      <c r="J31" s="21">
        <f t="shared" si="3"/>
        <v>3476465</v>
      </c>
      <c r="K31" s="1">
        <v>5415</v>
      </c>
      <c r="L31" s="33">
        <v>48897</v>
      </c>
      <c r="M31" s="1">
        <v>2387</v>
      </c>
      <c r="N31" s="33">
        <v>8455</v>
      </c>
      <c r="O31" s="1">
        <v>7015</v>
      </c>
      <c r="P31" s="33">
        <v>169192</v>
      </c>
      <c r="Q31" s="1">
        <v>9373</v>
      </c>
      <c r="R31" s="33">
        <v>233</v>
      </c>
      <c r="S31" s="1">
        <v>993</v>
      </c>
      <c r="T31" s="33">
        <v>3150</v>
      </c>
      <c r="U31" s="1">
        <v>521</v>
      </c>
      <c r="V31" s="33">
        <v>286</v>
      </c>
      <c r="W31" s="1">
        <v>15873</v>
      </c>
      <c r="X31" s="33">
        <v>193</v>
      </c>
      <c r="Y31" s="1">
        <v>130</v>
      </c>
      <c r="Z31" s="33">
        <v>614</v>
      </c>
      <c r="AA31" s="1">
        <v>638</v>
      </c>
      <c r="AB31" s="33">
        <v>103</v>
      </c>
      <c r="AC31" s="1">
        <v>37514</v>
      </c>
      <c r="AD31" s="33">
        <v>28961</v>
      </c>
      <c r="AE31" s="1">
        <v>138</v>
      </c>
      <c r="AF31" s="33">
        <v>182</v>
      </c>
      <c r="AG31" s="1">
        <v>235</v>
      </c>
      <c r="AH31" s="33">
        <v>22</v>
      </c>
      <c r="AI31" s="1">
        <v>145</v>
      </c>
      <c r="AJ31" s="33">
        <v>298</v>
      </c>
      <c r="AK31" s="1">
        <v>2326</v>
      </c>
      <c r="AL31" s="33">
        <v>697</v>
      </c>
      <c r="AM31" s="1">
        <v>313</v>
      </c>
      <c r="AN31" s="33">
        <v>2124</v>
      </c>
      <c r="AO31" s="1">
        <v>58</v>
      </c>
      <c r="AP31" s="33">
        <v>1092</v>
      </c>
      <c r="AQ31" s="1">
        <v>2194</v>
      </c>
      <c r="AR31" s="33">
        <v>11020</v>
      </c>
      <c r="AS31" s="1">
        <v>620</v>
      </c>
      <c r="AT31" s="33">
        <v>542</v>
      </c>
      <c r="AU31" s="21">
        <v>371</v>
      </c>
      <c r="AV31" s="18">
        <f t="shared" si="4"/>
        <v>65154</v>
      </c>
      <c r="AW31" s="18">
        <f t="shared" si="5"/>
        <v>176207</v>
      </c>
      <c r="AX31" s="18">
        <f t="shared" si="6"/>
        <v>13749</v>
      </c>
      <c r="AY31" s="18">
        <f t="shared" si="7"/>
        <v>107210</v>
      </c>
      <c r="AZ31" s="18">
        <f t="shared" si="8"/>
        <v>253245</v>
      </c>
      <c r="BA31" s="18">
        <f t="shared" si="9"/>
        <v>1862482</v>
      </c>
      <c r="BB31" s="18">
        <f t="shared" si="10"/>
        <v>91189</v>
      </c>
      <c r="BC31" s="19">
        <f t="shared" si="11"/>
        <v>1269549</v>
      </c>
      <c r="BD31" s="18">
        <f t="shared" si="12"/>
        <v>351504</v>
      </c>
      <c r="BE31" s="18">
        <f t="shared" si="13"/>
        <v>169192</v>
      </c>
      <c r="BF31" s="18">
        <f t="shared" si="14"/>
        <v>7015</v>
      </c>
      <c r="BG31" s="18">
        <f t="shared" si="15"/>
        <v>8455</v>
      </c>
      <c r="BH31" s="18">
        <f t="shared" si="16"/>
        <v>51284</v>
      </c>
      <c r="BI31" s="18">
        <f t="shared" si="17"/>
        <v>5415</v>
      </c>
      <c r="BJ31" s="18">
        <f t="shared" si="18"/>
        <v>47025</v>
      </c>
      <c r="BK31" s="18">
        <f t="shared" si="19"/>
        <v>2194</v>
      </c>
      <c r="BL31" s="18">
        <f t="shared" si="20"/>
        <v>2326</v>
      </c>
      <c r="BM31" s="18">
        <f t="shared" si="21"/>
        <v>11020</v>
      </c>
      <c r="BN31" s="18">
        <f t="shared" si="22"/>
        <v>31085</v>
      </c>
      <c r="BO31" s="18">
        <f t="shared" si="23"/>
        <v>16493</v>
      </c>
    </row>
    <row r="32" spans="1:67">
      <c r="A32" t="s">
        <v>83</v>
      </c>
      <c r="B32" s="1">
        <v>1411069</v>
      </c>
      <c r="C32" s="33">
        <v>27776</v>
      </c>
      <c r="D32" s="1">
        <v>195548</v>
      </c>
      <c r="E32" s="33">
        <v>7634</v>
      </c>
      <c r="F32" s="1">
        <v>81023</v>
      </c>
      <c r="G32" s="1">
        <f t="shared" si="0"/>
        <v>311981</v>
      </c>
      <c r="H32" s="1">
        <f t="shared" si="1"/>
        <v>1099088</v>
      </c>
      <c r="I32" s="33">
        <f t="shared" si="2"/>
        <v>29678</v>
      </c>
      <c r="J32" s="21">
        <f t="shared" si="3"/>
        <v>282303</v>
      </c>
      <c r="K32" s="1">
        <v>574</v>
      </c>
      <c r="L32" s="33">
        <v>3891</v>
      </c>
      <c r="M32" s="1">
        <v>254</v>
      </c>
      <c r="N32" s="33">
        <v>620</v>
      </c>
      <c r="O32" s="1">
        <v>925</v>
      </c>
      <c r="P32" s="33">
        <v>14438</v>
      </c>
      <c r="Q32" s="1">
        <v>698</v>
      </c>
      <c r="R32" s="33">
        <v>0</v>
      </c>
      <c r="S32" s="1">
        <v>97</v>
      </c>
      <c r="T32" s="33">
        <v>189</v>
      </c>
      <c r="U32" s="1">
        <v>4</v>
      </c>
      <c r="V32" s="33">
        <v>17</v>
      </c>
      <c r="W32" s="1">
        <v>1295</v>
      </c>
      <c r="X32" s="33">
        <v>0</v>
      </c>
      <c r="Y32" s="1">
        <v>2</v>
      </c>
      <c r="Z32" s="33">
        <v>0</v>
      </c>
      <c r="AA32" s="1">
        <v>0</v>
      </c>
      <c r="AB32" s="33">
        <v>0</v>
      </c>
      <c r="AC32" s="1">
        <v>2210</v>
      </c>
      <c r="AD32" s="33">
        <v>2874</v>
      </c>
      <c r="AE32" s="1">
        <v>0</v>
      </c>
      <c r="AF32" s="33">
        <v>0</v>
      </c>
      <c r="AG32" s="1">
        <v>0</v>
      </c>
      <c r="AH32" s="33">
        <v>0</v>
      </c>
      <c r="AI32" s="1">
        <v>0</v>
      </c>
      <c r="AJ32" s="33">
        <v>33</v>
      </c>
      <c r="AK32" s="1">
        <v>181</v>
      </c>
      <c r="AL32" s="33">
        <v>43</v>
      </c>
      <c r="AM32" s="1">
        <v>82</v>
      </c>
      <c r="AN32" s="33">
        <v>336</v>
      </c>
      <c r="AO32" s="1">
        <v>0</v>
      </c>
      <c r="AP32" s="33">
        <v>179</v>
      </c>
      <c r="AQ32" s="1">
        <v>210</v>
      </c>
      <c r="AR32" s="33">
        <v>420</v>
      </c>
      <c r="AS32" s="1">
        <v>28</v>
      </c>
      <c r="AT32" s="33">
        <v>0</v>
      </c>
      <c r="AU32" s="21">
        <v>78</v>
      </c>
      <c r="AV32" s="18">
        <f t="shared" si="4"/>
        <v>5339</v>
      </c>
      <c r="AW32" s="18">
        <f t="shared" si="5"/>
        <v>15363</v>
      </c>
      <c r="AX32" s="18">
        <f t="shared" si="6"/>
        <v>984</v>
      </c>
      <c r="AY32" s="18">
        <f t="shared" si="7"/>
        <v>7992</v>
      </c>
      <c r="AZ32" s="18">
        <f t="shared" si="8"/>
        <v>22437</v>
      </c>
      <c r="BA32" s="18">
        <f t="shared" si="9"/>
        <v>180185</v>
      </c>
      <c r="BB32" s="18">
        <f t="shared" si="10"/>
        <v>6650</v>
      </c>
      <c r="BC32" s="19">
        <f t="shared" si="11"/>
        <v>73031</v>
      </c>
      <c r="BD32" s="18">
        <f t="shared" si="12"/>
        <v>28954</v>
      </c>
      <c r="BE32" s="18">
        <f t="shared" si="13"/>
        <v>14438</v>
      </c>
      <c r="BF32" s="18">
        <f t="shared" si="14"/>
        <v>925</v>
      </c>
      <c r="BG32" s="18">
        <f t="shared" si="15"/>
        <v>620</v>
      </c>
      <c r="BH32" s="18">
        <f t="shared" si="16"/>
        <v>4145</v>
      </c>
      <c r="BI32" s="18">
        <f t="shared" si="17"/>
        <v>574</v>
      </c>
      <c r="BJ32" s="18">
        <f t="shared" si="18"/>
        <v>2908</v>
      </c>
      <c r="BK32" s="18">
        <f t="shared" si="19"/>
        <v>210</v>
      </c>
      <c r="BL32" s="18">
        <f t="shared" si="20"/>
        <v>181</v>
      </c>
      <c r="BM32" s="18">
        <f t="shared" si="21"/>
        <v>420</v>
      </c>
      <c r="BN32" s="18">
        <f t="shared" si="22"/>
        <v>3210</v>
      </c>
      <c r="BO32" s="18">
        <f t="shared" si="23"/>
        <v>1323</v>
      </c>
    </row>
    <row r="33" spans="1:67">
      <c r="A33" t="s">
        <v>84</v>
      </c>
      <c r="B33" s="1">
        <v>3113800</v>
      </c>
      <c r="C33" s="33">
        <v>65584</v>
      </c>
      <c r="D33" s="1">
        <v>357632</v>
      </c>
      <c r="E33" s="33">
        <v>26879</v>
      </c>
      <c r="F33" s="1">
        <v>230204</v>
      </c>
      <c r="G33" s="1">
        <f t="shared" si="0"/>
        <v>680299</v>
      </c>
      <c r="H33" s="1">
        <f t="shared" si="1"/>
        <v>2433501</v>
      </c>
      <c r="I33" s="33">
        <f t="shared" si="2"/>
        <v>71740</v>
      </c>
      <c r="J33" s="21">
        <f t="shared" si="3"/>
        <v>608559</v>
      </c>
      <c r="K33" s="1">
        <v>2239</v>
      </c>
      <c r="L33" s="33">
        <v>10435</v>
      </c>
      <c r="M33" s="1">
        <v>288</v>
      </c>
      <c r="N33" s="33">
        <v>1788</v>
      </c>
      <c r="O33" s="1">
        <v>3254</v>
      </c>
      <c r="P33" s="33">
        <v>27440</v>
      </c>
      <c r="Q33" s="1">
        <v>2168</v>
      </c>
      <c r="R33" s="33">
        <v>61</v>
      </c>
      <c r="S33" s="1">
        <v>299</v>
      </c>
      <c r="T33" s="33">
        <v>839</v>
      </c>
      <c r="U33" s="1">
        <v>74</v>
      </c>
      <c r="V33" s="33">
        <v>134</v>
      </c>
      <c r="W33" s="1">
        <v>4075</v>
      </c>
      <c r="X33" s="33">
        <v>1</v>
      </c>
      <c r="Y33" s="1">
        <v>43</v>
      </c>
      <c r="Z33" s="33">
        <v>115</v>
      </c>
      <c r="AA33" s="1">
        <v>252</v>
      </c>
      <c r="AB33" s="33">
        <v>14</v>
      </c>
      <c r="AC33" s="1">
        <v>6729</v>
      </c>
      <c r="AD33" s="33">
        <v>6137</v>
      </c>
      <c r="AE33" s="1">
        <v>45</v>
      </c>
      <c r="AF33" s="33">
        <v>9</v>
      </c>
      <c r="AG33" s="1">
        <v>14</v>
      </c>
      <c r="AH33" s="33">
        <v>10</v>
      </c>
      <c r="AI33" s="1">
        <v>80</v>
      </c>
      <c r="AJ33" s="33">
        <v>154</v>
      </c>
      <c r="AK33" s="1">
        <v>441</v>
      </c>
      <c r="AL33" s="33">
        <v>649</v>
      </c>
      <c r="AM33" s="1">
        <v>37</v>
      </c>
      <c r="AN33" s="33">
        <v>631</v>
      </c>
      <c r="AO33" s="1">
        <v>44</v>
      </c>
      <c r="AP33" s="33">
        <v>309</v>
      </c>
      <c r="AQ33" s="1">
        <v>343</v>
      </c>
      <c r="AR33" s="33">
        <v>1595</v>
      </c>
      <c r="AS33" s="1">
        <v>741</v>
      </c>
      <c r="AT33" s="33">
        <v>36</v>
      </c>
      <c r="AU33" s="21">
        <v>217</v>
      </c>
      <c r="AV33" s="18">
        <f t="shared" si="4"/>
        <v>14750</v>
      </c>
      <c r="AW33" s="18">
        <f t="shared" si="5"/>
        <v>30694</v>
      </c>
      <c r="AX33" s="18">
        <f t="shared" si="6"/>
        <v>3367</v>
      </c>
      <c r="AY33" s="18">
        <f t="shared" si="7"/>
        <v>22929</v>
      </c>
      <c r="AZ33" s="18">
        <f t="shared" si="8"/>
        <v>50834</v>
      </c>
      <c r="BA33" s="18">
        <f t="shared" si="9"/>
        <v>326938</v>
      </c>
      <c r="BB33" s="18">
        <f t="shared" si="10"/>
        <v>23512</v>
      </c>
      <c r="BC33" s="19">
        <f t="shared" si="11"/>
        <v>207275</v>
      </c>
      <c r="BD33" s="18">
        <f t="shared" si="12"/>
        <v>68349</v>
      </c>
      <c r="BE33" s="18">
        <f t="shared" si="13"/>
        <v>27440</v>
      </c>
      <c r="BF33" s="18">
        <f t="shared" si="14"/>
        <v>3254</v>
      </c>
      <c r="BG33" s="18">
        <f t="shared" si="15"/>
        <v>1788</v>
      </c>
      <c r="BH33" s="18">
        <f t="shared" si="16"/>
        <v>10723</v>
      </c>
      <c r="BI33" s="18">
        <f t="shared" si="17"/>
        <v>2239</v>
      </c>
      <c r="BJ33" s="18">
        <f t="shared" si="18"/>
        <v>8942</v>
      </c>
      <c r="BK33" s="18">
        <f t="shared" si="19"/>
        <v>343</v>
      </c>
      <c r="BL33" s="18">
        <f t="shared" si="20"/>
        <v>441</v>
      </c>
      <c r="BM33" s="18">
        <f t="shared" si="21"/>
        <v>1595</v>
      </c>
      <c r="BN33" s="18">
        <f t="shared" si="22"/>
        <v>6768</v>
      </c>
      <c r="BO33" s="18">
        <f t="shared" si="23"/>
        <v>4816</v>
      </c>
    </row>
    <row r="34" spans="1:67">
      <c r="A34" t="s">
        <v>89</v>
      </c>
      <c r="B34" s="1">
        <v>9525551</v>
      </c>
      <c r="C34" s="33">
        <v>180332</v>
      </c>
      <c r="D34" s="1">
        <v>1070558</v>
      </c>
      <c r="E34" s="33">
        <v>64278</v>
      </c>
      <c r="F34" s="1">
        <v>689760</v>
      </c>
      <c r="G34" s="1">
        <f t="shared" si="0"/>
        <v>2004928</v>
      </c>
      <c r="H34" s="1">
        <f t="shared" si="1"/>
        <v>7520623</v>
      </c>
      <c r="I34" s="33">
        <f t="shared" si="2"/>
        <v>196129</v>
      </c>
      <c r="J34" s="21">
        <f t="shared" si="3"/>
        <v>1808799</v>
      </c>
      <c r="K34" s="1">
        <v>4103</v>
      </c>
      <c r="L34" s="33">
        <v>29504</v>
      </c>
      <c r="M34" s="1">
        <v>1288</v>
      </c>
      <c r="N34" s="33">
        <v>4280</v>
      </c>
      <c r="O34" s="1">
        <v>4681</v>
      </c>
      <c r="P34" s="33">
        <v>88321</v>
      </c>
      <c r="Q34" s="1">
        <v>5518</v>
      </c>
      <c r="R34" s="33">
        <v>152</v>
      </c>
      <c r="S34" s="1">
        <v>722</v>
      </c>
      <c r="T34" s="33">
        <v>1695</v>
      </c>
      <c r="U34" s="1">
        <v>476</v>
      </c>
      <c r="V34" s="33">
        <v>137</v>
      </c>
      <c r="W34" s="1">
        <v>9421</v>
      </c>
      <c r="X34" s="33">
        <v>156</v>
      </c>
      <c r="Y34" s="1">
        <v>68</v>
      </c>
      <c r="Z34" s="33">
        <v>306</v>
      </c>
      <c r="AA34" s="1">
        <v>275</v>
      </c>
      <c r="AB34" s="33">
        <v>96</v>
      </c>
      <c r="AC34" s="1">
        <v>18745</v>
      </c>
      <c r="AD34" s="33">
        <v>14545</v>
      </c>
      <c r="AE34" s="1">
        <v>126</v>
      </c>
      <c r="AF34" s="33">
        <v>79</v>
      </c>
      <c r="AG34" s="1">
        <v>130</v>
      </c>
      <c r="AH34" s="33">
        <v>13</v>
      </c>
      <c r="AI34" s="1">
        <v>156</v>
      </c>
      <c r="AJ34" s="33">
        <v>95</v>
      </c>
      <c r="AK34" s="1">
        <v>1257</v>
      </c>
      <c r="AL34" s="33">
        <v>495</v>
      </c>
      <c r="AM34" s="1">
        <v>333</v>
      </c>
      <c r="AN34" s="33">
        <v>1440</v>
      </c>
      <c r="AO34" s="1">
        <v>26</v>
      </c>
      <c r="AP34" s="33">
        <v>805</v>
      </c>
      <c r="AQ34" s="1">
        <v>1107</v>
      </c>
      <c r="AR34" s="33">
        <v>4526</v>
      </c>
      <c r="AS34" s="1">
        <v>506</v>
      </c>
      <c r="AT34" s="33">
        <v>281</v>
      </c>
      <c r="AU34" s="21">
        <v>265</v>
      </c>
      <c r="AV34" s="18">
        <f t="shared" si="4"/>
        <v>39175</v>
      </c>
      <c r="AW34" s="18">
        <f t="shared" si="5"/>
        <v>93002</v>
      </c>
      <c r="AX34" s="18">
        <f t="shared" si="6"/>
        <v>8087</v>
      </c>
      <c r="AY34" s="18">
        <f t="shared" si="7"/>
        <v>55865</v>
      </c>
      <c r="AZ34" s="18">
        <f t="shared" si="8"/>
        <v>141157</v>
      </c>
      <c r="BA34" s="18">
        <f t="shared" si="9"/>
        <v>977556</v>
      </c>
      <c r="BB34" s="18">
        <f t="shared" si="10"/>
        <v>56191</v>
      </c>
      <c r="BC34" s="19">
        <f t="shared" si="11"/>
        <v>633895</v>
      </c>
      <c r="BD34" s="18">
        <f t="shared" si="12"/>
        <v>189368</v>
      </c>
      <c r="BE34" s="18">
        <f t="shared" si="13"/>
        <v>88321</v>
      </c>
      <c r="BF34" s="18">
        <f t="shared" si="14"/>
        <v>4681</v>
      </c>
      <c r="BG34" s="18">
        <f t="shared" si="15"/>
        <v>4280</v>
      </c>
      <c r="BH34" s="18">
        <f t="shared" si="16"/>
        <v>30792</v>
      </c>
      <c r="BI34" s="18">
        <f t="shared" si="17"/>
        <v>4103</v>
      </c>
      <c r="BJ34" s="18">
        <f t="shared" si="18"/>
        <v>24389</v>
      </c>
      <c r="BK34" s="18">
        <f t="shared" si="19"/>
        <v>1107</v>
      </c>
      <c r="BL34" s="18">
        <f t="shared" si="20"/>
        <v>1257</v>
      </c>
      <c r="BM34" s="18">
        <f t="shared" si="21"/>
        <v>4526</v>
      </c>
      <c r="BN34" s="18">
        <f t="shared" si="22"/>
        <v>15985</v>
      </c>
      <c r="BO34" s="18">
        <f t="shared" si="23"/>
        <v>9927</v>
      </c>
    </row>
    <row r="35" spans="1:67">
      <c r="A35" t="s">
        <v>81</v>
      </c>
      <c r="B35" s="1">
        <v>7390721</v>
      </c>
      <c r="C35" s="33">
        <v>136090</v>
      </c>
      <c r="D35" s="1">
        <v>832194</v>
      </c>
      <c r="E35" s="33">
        <v>48064</v>
      </c>
      <c r="F35" s="1">
        <v>543029</v>
      </c>
      <c r="G35" s="1">
        <f t="shared" si="0"/>
        <v>1559377</v>
      </c>
      <c r="H35" s="1">
        <f t="shared" si="1"/>
        <v>5831344</v>
      </c>
      <c r="I35" s="33">
        <f t="shared" si="2"/>
        <v>147660</v>
      </c>
      <c r="J35" s="21">
        <f t="shared" si="3"/>
        <v>1411717</v>
      </c>
      <c r="K35" s="1">
        <v>2844</v>
      </c>
      <c r="L35" s="33">
        <v>21993</v>
      </c>
      <c r="M35" s="1">
        <v>1087</v>
      </c>
      <c r="N35" s="33">
        <v>2957</v>
      </c>
      <c r="O35" s="1">
        <v>3196</v>
      </c>
      <c r="P35" s="33">
        <v>69183</v>
      </c>
      <c r="Q35" s="1">
        <v>4141</v>
      </c>
      <c r="R35" s="33">
        <v>118</v>
      </c>
      <c r="S35" s="1">
        <v>441</v>
      </c>
      <c r="T35" s="33">
        <v>1120</v>
      </c>
      <c r="U35" s="1">
        <v>420</v>
      </c>
      <c r="V35" s="33">
        <v>43</v>
      </c>
      <c r="W35" s="1">
        <v>6695</v>
      </c>
      <c r="X35" s="33">
        <v>143</v>
      </c>
      <c r="Y35" s="1">
        <v>45</v>
      </c>
      <c r="Z35" s="33">
        <v>166</v>
      </c>
      <c r="AA35" s="1">
        <v>106</v>
      </c>
      <c r="AB35" s="33">
        <v>65</v>
      </c>
      <c r="AC35" s="1">
        <v>13437</v>
      </c>
      <c r="AD35" s="33">
        <v>11107</v>
      </c>
      <c r="AE35" s="1">
        <v>74</v>
      </c>
      <c r="AF35" s="33">
        <v>79</v>
      </c>
      <c r="AG35" s="1">
        <v>105</v>
      </c>
      <c r="AH35" s="33">
        <v>7</v>
      </c>
      <c r="AI35" s="1">
        <v>127</v>
      </c>
      <c r="AJ35" s="33">
        <v>54</v>
      </c>
      <c r="AK35" s="1">
        <v>971</v>
      </c>
      <c r="AL35" s="33">
        <v>353</v>
      </c>
      <c r="AM35" s="1">
        <v>264</v>
      </c>
      <c r="AN35" s="33">
        <v>914</v>
      </c>
      <c r="AO35" s="1">
        <v>21</v>
      </c>
      <c r="AP35" s="33">
        <v>584</v>
      </c>
      <c r="AQ35" s="1">
        <v>818</v>
      </c>
      <c r="AR35" s="33">
        <v>3314</v>
      </c>
      <c r="AS35" s="1">
        <v>253</v>
      </c>
      <c r="AT35" s="33">
        <v>187</v>
      </c>
      <c r="AU35" s="21">
        <v>228</v>
      </c>
      <c r="AV35" s="18">
        <f t="shared" si="4"/>
        <v>28881</v>
      </c>
      <c r="AW35" s="18">
        <f t="shared" si="5"/>
        <v>72379</v>
      </c>
      <c r="AX35" s="18">
        <f t="shared" si="6"/>
        <v>5820</v>
      </c>
      <c r="AY35" s="18">
        <f t="shared" si="7"/>
        <v>40580</v>
      </c>
      <c r="AZ35" s="18">
        <f t="shared" si="8"/>
        <v>107209</v>
      </c>
      <c r="BA35" s="18">
        <f t="shared" si="9"/>
        <v>759815</v>
      </c>
      <c r="BB35" s="18">
        <f t="shared" si="10"/>
        <v>42244</v>
      </c>
      <c r="BC35" s="19">
        <f t="shared" si="11"/>
        <v>502449</v>
      </c>
      <c r="BD35" s="18">
        <f t="shared" si="12"/>
        <v>142984</v>
      </c>
      <c r="BE35" s="18">
        <f t="shared" si="13"/>
        <v>69183</v>
      </c>
      <c r="BF35" s="18">
        <f t="shared" si="14"/>
        <v>3196</v>
      </c>
      <c r="BG35" s="18">
        <f t="shared" si="15"/>
        <v>2957</v>
      </c>
      <c r="BH35" s="18">
        <f t="shared" si="16"/>
        <v>23080</v>
      </c>
      <c r="BI35" s="18">
        <f t="shared" si="17"/>
        <v>2844</v>
      </c>
      <c r="BJ35" s="18">
        <f t="shared" si="18"/>
        <v>17652</v>
      </c>
      <c r="BK35" s="18">
        <f t="shared" si="19"/>
        <v>818</v>
      </c>
      <c r="BL35" s="18">
        <f t="shared" si="20"/>
        <v>971</v>
      </c>
      <c r="BM35" s="18">
        <f t="shared" si="21"/>
        <v>3314</v>
      </c>
      <c r="BN35" s="18">
        <f t="shared" si="22"/>
        <v>12021</v>
      </c>
      <c r="BO35" s="18">
        <f t="shared" si="23"/>
        <v>6948</v>
      </c>
    </row>
    <row r="36" spans="1:67">
      <c r="A36" t="s">
        <v>82</v>
      </c>
      <c r="B36" s="1">
        <v>6844047</v>
      </c>
      <c r="C36" s="33">
        <v>124982</v>
      </c>
      <c r="D36" s="1">
        <v>757408</v>
      </c>
      <c r="E36" s="33">
        <v>44513</v>
      </c>
      <c r="F36" s="1">
        <v>510463</v>
      </c>
      <c r="G36" s="1">
        <f t="shared" si="0"/>
        <v>1437366</v>
      </c>
      <c r="H36" s="1">
        <f t="shared" si="1"/>
        <v>5406681</v>
      </c>
      <c r="I36" s="33">
        <f t="shared" si="2"/>
        <v>135972</v>
      </c>
      <c r="J36" s="21">
        <f t="shared" si="3"/>
        <v>1301394</v>
      </c>
      <c r="K36" s="1">
        <v>2680</v>
      </c>
      <c r="L36" s="33">
        <v>20175</v>
      </c>
      <c r="M36" s="1">
        <v>975</v>
      </c>
      <c r="N36" s="33">
        <v>2686</v>
      </c>
      <c r="O36" s="1">
        <v>2871</v>
      </c>
      <c r="P36" s="33">
        <v>63393</v>
      </c>
      <c r="Q36" s="1">
        <v>3852</v>
      </c>
      <c r="R36" s="33">
        <v>102</v>
      </c>
      <c r="S36" s="1">
        <v>351</v>
      </c>
      <c r="T36" s="33">
        <v>1076</v>
      </c>
      <c r="U36" s="1">
        <v>420</v>
      </c>
      <c r="V36" s="33">
        <v>43</v>
      </c>
      <c r="W36" s="1">
        <v>6378</v>
      </c>
      <c r="X36" s="33">
        <v>143</v>
      </c>
      <c r="Y36" s="1">
        <v>45</v>
      </c>
      <c r="Z36" s="33">
        <v>166</v>
      </c>
      <c r="AA36" s="1">
        <v>106</v>
      </c>
      <c r="AB36" s="33">
        <v>47</v>
      </c>
      <c r="AC36" s="1">
        <v>12353</v>
      </c>
      <c r="AD36" s="33">
        <v>10138</v>
      </c>
      <c r="AE36" s="1">
        <v>74</v>
      </c>
      <c r="AF36" s="33">
        <v>75</v>
      </c>
      <c r="AG36" s="1">
        <v>105</v>
      </c>
      <c r="AH36" s="33">
        <v>7</v>
      </c>
      <c r="AI36" s="1">
        <v>127</v>
      </c>
      <c r="AJ36" s="33">
        <v>54</v>
      </c>
      <c r="AK36" s="1">
        <v>866</v>
      </c>
      <c r="AL36" s="33">
        <v>353</v>
      </c>
      <c r="AM36" s="1">
        <v>264</v>
      </c>
      <c r="AN36" s="33">
        <v>835</v>
      </c>
      <c r="AO36" s="1">
        <v>21</v>
      </c>
      <c r="AP36" s="33">
        <v>575</v>
      </c>
      <c r="AQ36" s="1">
        <v>808</v>
      </c>
      <c r="AR36" s="33">
        <v>3210</v>
      </c>
      <c r="AS36" s="1">
        <v>238</v>
      </c>
      <c r="AT36" s="33">
        <v>187</v>
      </c>
      <c r="AU36" s="21">
        <v>173</v>
      </c>
      <c r="AV36" s="18">
        <f t="shared" si="4"/>
        <v>26516</v>
      </c>
      <c r="AW36" s="18">
        <f t="shared" si="5"/>
        <v>66264</v>
      </c>
      <c r="AX36" s="18">
        <f t="shared" si="6"/>
        <v>5381</v>
      </c>
      <c r="AY36" s="18">
        <f t="shared" si="7"/>
        <v>37811</v>
      </c>
      <c r="AZ36" s="18">
        <f t="shared" si="8"/>
        <v>98466</v>
      </c>
      <c r="BA36" s="18">
        <f t="shared" si="9"/>
        <v>691144</v>
      </c>
      <c r="BB36" s="18">
        <f t="shared" si="10"/>
        <v>39132</v>
      </c>
      <c r="BC36" s="19">
        <f t="shared" si="11"/>
        <v>472652</v>
      </c>
      <c r="BD36" s="18">
        <f t="shared" si="12"/>
        <v>131532</v>
      </c>
      <c r="BE36" s="18">
        <f t="shared" si="13"/>
        <v>63393</v>
      </c>
      <c r="BF36" s="18">
        <f t="shared" si="14"/>
        <v>2871</v>
      </c>
      <c r="BG36" s="18">
        <f t="shared" si="15"/>
        <v>2686</v>
      </c>
      <c r="BH36" s="18">
        <f t="shared" si="16"/>
        <v>21150</v>
      </c>
      <c r="BI36" s="18">
        <f t="shared" si="17"/>
        <v>2680</v>
      </c>
      <c r="BJ36" s="18">
        <f t="shared" si="18"/>
        <v>16279</v>
      </c>
      <c r="BK36" s="18">
        <f t="shared" si="19"/>
        <v>808</v>
      </c>
      <c r="BL36" s="18">
        <f t="shared" si="20"/>
        <v>866</v>
      </c>
      <c r="BM36" s="18">
        <f t="shared" si="21"/>
        <v>3210</v>
      </c>
      <c r="BN36" s="18">
        <f t="shared" si="22"/>
        <v>10973</v>
      </c>
      <c r="BO36" s="18">
        <f t="shared" si="23"/>
        <v>6616</v>
      </c>
    </row>
    <row r="37" spans="1:67">
      <c r="A37" t="s">
        <v>83</v>
      </c>
      <c r="B37" s="1">
        <v>541846</v>
      </c>
      <c r="C37" s="33">
        <v>11001</v>
      </c>
      <c r="D37" s="1">
        <v>74424</v>
      </c>
      <c r="E37" s="33">
        <v>3474</v>
      </c>
      <c r="F37" s="1">
        <v>32282</v>
      </c>
      <c r="G37" s="1">
        <f t="shared" si="0"/>
        <v>121181</v>
      </c>
      <c r="H37" s="1">
        <f t="shared" si="1"/>
        <v>420665</v>
      </c>
      <c r="I37" s="33">
        <f t="shared" si="2"/>
        <v>11457</v>
      </c>
      <c r="J37" s="21">
        <f t="shared" si="3"/>
        <v>109724</v>
      </c>
      <c r="K37" s="1">
        <v>156</v>
      </c>
      <c r="L37" s="33">
        <v>1780</v>
      </c>
      <c r="M37" s="1">
        <v>112</v>
      </c>
      <c r="N37" s="33">
        <v>271</v>
      </c>
      <c r="O37" s="1">
        <v>325</v>
      </c>
      <c r="P37" s="33">
        <v>5658</v>
      </c>
      <c r="Q37" s="1">
        <v>289</v>
      </c>
      <c r="R37" s="33">
        <v>16</v>
      </c>
      <c r="S37" s="1">
        <v>90</v>
      </c>
      <c r="T37" s="33">
        <v>44</v>
      </c>
      <c r="U37" s="1">
        <v>0</v>
      </c>
      <c r="V37" s="33">
        <v>0</v>
      </c>
      <c r="W37" s="1">
        <v>317</v>
      </c>
      <c r="X37" s="33">
        <v>0</v>
      </c>
      <c r="Y37" s="1">
        <v>0</v>
      </c>
      <c r="Z37" s="33">
        <v>0</v>
      </c>
      <c r="AA37" s="1">
        <v>0</v>
      </c>
      <c r="AB37" s="33">
        <v>18</v>
      </c>
      <c r="AC37" s="1">
        <v>1035</v>
      </c>
      <c r="AD37" s="33">
        <v>969</v>
      </c>
      <c r="AE37" s="1">
        <v>0</v>
      </c>
      <c r="AF37" s="33">
        <v>0</v>
      </c>
      <c r="AG37" s="1">
        <v>0</v>
      </c>
      <c r="AH37" s="33">
        <v>0</v>
      </c>
      <c r="AI37" s="1">
        <v>0</v>
      </c>
      <c r="AJ37" s="33">
        <v>0</v>
      </c>
      <c r="AK37" s="1">
        <v>105</v>
      </c>
      <c r="AL37" s="33">
        <v>0</v>
      </c>
      <c r="AM37" s="1">
        <v>0</v>
      </c>
      <c r="AN37" s="33">
        <v>79</v>
      </c>
      <c r="AO37" s="1">
        <v>0</v>
      </c>
      <c r="AP37" s="33">
        <v>9</v>
      </c>
      <c r="AQ37" s="1">
        <v>10</v>
      </c>
      <c r="AR37" s="33">
        <v>104</v>
      </c>
      <c r="AS37" s="1">
        <v>15</v>
      </c>
      <c r="AT37" s="33">
        <v>0</v>
      </c>
      <c r="AU37" s="21">
        <v>55</v>
      </c>
      <c r="AV37" s="18">
        <f t="shared" si="4"/>
        <v>2319</v>
      </c>
      <c r="AW37" s="18">
        <f t="shared" si="5"/>
        <v>5983</v>
      </c>
      <c r="AX37" s="18">
        <f t="shared" si="6"/>
        <v>439</v>
      </c>
      <c r="AY37" s="18">
        <f t="shared" si="7"/>
        <v>2716</v>
      </c>
      <c r="AZ37" s="18">
        <f t="shared" si="8"/>
        <v>8682</v>
      </c>
      <c r="BA37" s="18">
        <f t="shared" si="9"/>
        <v>68441</v>
      </c>
      <c r="BB37" s="18">
        <f t="shared" si="10"/>
        <v>3035</v>
      </c>
      <c r="BC37" s="19">
        <f t="shared" si="11"/>
        <v>29566</v>
      </c>
      <c r="BD37" s="18">
        <f t="shared" si="12"/>
        <v>11225</v>
      </c>
      <c r="BE37" s="18">
        <f t="shared" si="13"/>
        <v>5658</v>
      </c>
      <c r="BF37" s="18">
        <f t="shared" si="14"/>
        <v>325</v>
      </c>
      <c r="BG37" s="18">
        <f t="shared" si="15"/>
        <v>271</v>
      </c>
      <c r="BH37" s="18">
        <f t="shared" si="16"/>
        <v>1892</v>
      </c>
      <c r="BI37" s="18">
        <f t="shared" si="17"/>
        <v>156</v>
      </c>
      <c r="BJ37" s="18">
        <f t="shared" si="18"/>
        <v>1324</v>
      </c>
      <c r="BK37" s="18">
        <f t="shared" si="19"/>
        <v>10</v>
      </c>
      <c r="BL37" s="18">
        <f t="shared" si="20"/>
        <v>105</v>
      </c>
      <c r="BM37" s="18">
        <f t="shared" si="21"/>
        <v>104</v>
      </c>
      <c r="BN37" s="18">
        <f t="shared" si="22"/>
        <v>1048</v>
      </c>
      <c r="BO37" s="18">
        <f t="shared" si="23"/>
        <v>332</v>
      </c>
    </row>
    <row r="38" spans="1:67">
      <c r="A38" t="s">
        <v>84</v>
      </c>
      <c r="B38" s="1">
        <v>2134830</v>
      </c>
      <c r="C38" s="33">
        <v>44242</v>
      </c>
      <c r="D38" s="1">
        <v>238364</v>
      </c>
      <c r="E38" s="33">
        <v>16214</v>
      </c>
      <c r="F38" s="1">
        <v>146731</v>
      </c>
      <c r="G38" s="1">
        <f t="shared" si="0"/>
        <v>445551</v>
      </c>
      <c r="H38" s="1">
        <f t="shared" si="1"/>
        <v>1689279</v>
      </c>
      <c r="I38" s="33">
        <f t="shared" si="2"/>
        <v>48469</v>
      </c>
      <c r="J38" s="21">
        <f t="shared" si="3"/>
        <v>397082</v>
      </c>
      <c r="K38" s="1">
        <v>1259</v>
      </c>
      <c r="L38" s="33">
        <v>7511</v>
      </c>
      <c r="M38" s="1">
        <v>201</v>
      </c>
      <c r="N38" s="33">
        <v>1323</v>
      </c>
      <c r="O38" s="1">
        <v>1485</v>
      </c>
      <c r="P38" s="33">
        <v>19138</v>
      </c>
      <c r="Q38" s="1">
        <v>1377</v>
      </c>
      <c r="R38" s="33">
        <v>34</v>
      </c>
      <c r="S38" s="1">
        <v>281</v>
      </c>
      <c r="T38" s="33">
        <v>575</v>
      </c>
      <c r="U38" s="1">
        <v>56</v>
      </c>
      <c r="V38" s="33">
        <v>94</v>
      </c>
      <c r="W38" s="1">
        <v>2726</v>
      </c>
      <c r="X38" s="33">
        <v>13</v>
      </c>
      <c r="Y38" s="1">
        <v>23</v>
      </c>
      <c r="Z38" s="33">
        <v>140</v>
      </c>
      <c r="AA38" s="1">
        <v>169</v>
      </c>
      <c r="AB38" s="33">
        <v>31</v>
      </c>
      <c r="AC38" s="1">
        <v>5308</v>
      </c>
      <c r="AD38" s="33">
        <v>3438</v>
      </c>
      <c r="AE38" s="1">
        <v>52</v>
      </c>
      <c r="AF38" s="33">
        <v>0</v>
      </c>
      <c r="AG38" s="1">
        <v>25</v>
      </c>
      <c r="AH38" s="33">
        <v>6</v>
      </c>
      <c r="AI38" s="1">
        <v>29</v>
      </c>
      <c r="AJ38" s="33">
        <v>41</v>
      </c>
      <c r="AK38" s="1">
        <v>286</v>
      </c>
      <c r="AL38" s="33">
        <v>142</v>
      </c>
      <c r="AM38" s="1">
        <v>69</v>
      </c>
      <c r="AN38" s="33">
        <v>526</v>
      </c>
      <c r="AO38" s="1">
        <v>5</v>
      </c>
      <c r="AP38" s="33">
        <v>221</v>
      </c>
      <c r="AQ38" s="1">
        <v>289</v>
      </c>
      <c r="AR38" s="33">
        <v>1212</v>
      </c>
      <c r="AS38" s="1">
        <v>253</v>
      </c>
      <c r="AT38" s="33">
        <v>94</v>
      </c>
      <c r="AU38" s="21">
        <v>37</v>
      </c>
      <c r="AV38" s="18">
        <f t="shared" si="4"/>
        <v>10294</v>
      </c>
      <c r="AW38" s="18">
        <f t="shared" si="5"/>
        <v>20623</v>
      </c>
      <c r="AX38" s="18">
        <f t="shared" si="6"/>
        <v>2267</v>
      </c>
      <c r="AY38" s="18">
        <f t="shared" si="7"/>
        <v>15285</v>
      </c>
      <c r="AZ38" s="18">
        <f t="shared" si="8"/>
        <v>33948</v>
      </c>
      <c r="BA38" s="18">
        <f t="shared" si="9"/>
        <v>217741</v>
      </c>
      <c r="BB38" s="18">
        <f t="shared" si="10"/>
        <v>13947</v>
      </c>
      <c r="BC38" s="19">
        <f t="shared" si="11"/>
        <v>131446</v>
      </c>
      <c r="BD38" s="18">
        <f t="shared" si="12"/>
        <v>46384</v>
      </c>
      <c r="BE38" s="18">
        <f t="shared" si="13"/>
        <v>19138</v>
      </c>
      <c r="BF38" s="18">
        <f t="shared" si="14"/>
        <v>1485</v>
      </c>
      <c r="BG38" s="18">
        <f t="shared" si="15"/>
        <v>1323</v>
      </c>
      <c r="BH38" s="18">
        <f t="shared" si="16"/>
        <v>7712</v>
      </c>
      <c r="BI38" s="18">
        <f t="shared" si="17"/>
        <v>1259</v>
      </c>
      <c r="BJ38" s="18">
        <f t="shared" si="18"/>
        <v>6737</v>
      </c>
      <c r="BK38" s="18">
        <f t="shared" si="19"/>
        <v>289</v>
      </c>
      <c r="BL38" s="18">
        <f t="shared" si="20"/>
        <v>286</v>
      </c>
      <c r="BM38" s="18">
        <f t="shared" si="21"/>
        <v>1212</v>
      </c>
      <c r="BN38" s="18">
        <f t="shared" si="22"/>
        <v>3964</v>
      </c>
      <c r="BO38" s="18">
        <f t="shared" si="23"/>
        <v>2979</v>
      </c>
    </row>
    <row r="39" spans="1:67">
      <c r="A39" t="s">
        <v>113</v>
      </c>
      <c r="B39" s="1">
        <v>8121317</v>
      </c>
      <c r="C39" s="33">
        <v>166329</v>
      </c>
      <c r="D39" s="1">
        <v>884396</v>
      </c>
      <c r="E39" s="33">
        <v>59013</v>
      </c>
      <c r="F39" s="1">
        <v>573681</v>
      </c>
      <c r="G39" s="1">
        <f>SUM(C39:F39)</f>
        <v>1683419</v>
      </c>
      <c r="H39" s="1">
        <f>B39-G39</f>
        <v>6437898</v>
      </c>
      <c r="I39" s="33">
        <f t="shared" si="2"/>
        <v>170463</v>
      </c>
      <c r="J39" s="21">
        <f t="shared" si="3"/>
        <v>1512956</v>
      </c>
      <c r="K39" s="1">
        <v>4344</v>
      </c>
      <c r="L39" s="33">
        <v>28668</v>
      </c>
      <c r="M39" s="1">
        <v>1256</v>
      </c>
      <c r="N39" s="33">
        <v>4542</v>
      </c>
      <c r="O39" s="1">
        <v>3243</v>
      </c>
      <c r="P39" s="33">
        <v>71201</v>
      </c>
      <c r="Q39" s="1">
        <v>5170</v>
      </c>
      <c r="R39" s="33">
        <v>168</v>
      </c>
      <c r="S39" s="1">
        <v>765</v>
      </c>
      <c r="T39" s="33">
        <v>2023</v>
      </c>
      <c r="U39" s="1">
        <v>236</v>
      </c>
      <c r="V39" s="33">
        <v>126</v>
      </c>
      <c r="W39" s="1">
        <v>7948</v>
      </c>
      <c r="X39" s="33">
        <v>92</v>
      </c>
      <c r="Y39" s="1">
        <v>83</v>
      </c>
      <c r="Z39" s="33">
        <v>215</v>
      </c>
      <c r="AA39" s="1">
        <v>432</v>
      </c>
      <c r="AB39" s="33">
        <v>60</v>
      </c>
      <c r="AC39" s="1">
        <v>16027</v>
      </c>
      <c r="AD39" s="33">
        <v>13260</v>
      </c>
      <c r="AE39" s="1">
        <v>76</v>
      </c>
      <c r="AF39" s="33">
        <v>83</v>
      </c>
      <c r="AG39" s="1">
        <v>220</v>
      </c>
      <c r="AH39" s="33">
        <v>30</v>
      </c>
      <c r="AI39" s="1">
        <v>245</v>
      </c>
      <c r="AJ39" s="33">
        <v>299</v>
      </c>
      <c r="AK39" s="1">
        <v>1067</v>
      </c>
      <c r="AL39" s="33">
        <v>437</v>
      </c>
      <c r="AM39" s="1">
        <v>206</v>
      </c>
      <c r="AN39" s="33">
        <v>831</v>
      </c>
      <c r="AO39" s="1">
        <v>30</v>
      </c>
      <c r="AP39" s="33">
        <v>635</v>
      </c>
      <c r="AQ39" s="1">
        <v>1138</v>
      </c>
      <c r="AR39" s="33">
        <v>4174</v>
      </c>
      <c r="AS39" s="1">
        <v>477</v>
      </c>
      <c r="AT39" s="33">
        <v>362</v>
      </c>
      <c r="AU39" s="21">
        <v>294</v>
      </c>
      <c r="AV39" s="18">
        <f t="shared" si="4"/>
        <v>38810</v>
      </c>
      <c r="AW39" s="18">
        <f t="shared" si="5"/>
        <v>74444</v>
      </c>
      <c r="AX39" s="18">
        <f t="shared" si="6"/>
        <v>8126</v>
      </c>
      <c r="AY39" s="18">
        <f t="shared" si="7"/>
        <v>49083</v>
      </c>
      <c r="AZ39" s="18">
        <f t="shared" si="8"/>
        <v>127519</v>
      </c>
      <c r="BA39" s="18">
        <f t="shared" si="9"/>
        <v>809952</v>
      </c>
      <c r="BB39" s="18">
        <f t="shared" si="10"/>
        <v>50887</v>
      </c>
      <c r="BC39" s="19">
        <f t="shared" si="11"/>
        <v>524598</v>
      </c>
      <c r="BD39" s="18">
        <f t="shared" si="12"/>
        <v>163422</v>
      </c>
      <c r="BE39" s="18">
        <f t="shared" si="13"/>
        <v>71201</v>
      </c>
      <c r="BF39" s="18">
        <f t="shared" si="14"/>
        <v>3243</v>
      </c>
      <c r="BG39" s="18">
        <f t="shared" si="15"/>
        <v>4542</v>
      </c>
      <c r="BH39" s="18">
        <f t="shared" si="16"/>
        <v>29924</v>
      </c>
      <c r="BI39" s="18">
        <f t="shared" si="17"/>
        <v>4344</v>
      </c>
      <c r="BJ39" s="18">
        <f t="shared" si="18"/>
        <v>21273</v>
      </c>
      <c r="BK39" s="18">
        <f t="shared" si="19"/>
        <v>1138</v>
      </c>
      <c r="BL39" s="18">
        <f t="shared" si="20"/>
        <v>1067</v>
      </c>
      <c r="BM39" s="18">
        <f t="shared" si="21"/>
        <v>4174</v>
      </c>
      <c r="BN39" s="18">
        <f t="shared" si="22"/>
        <v>14091</v>
      </c>
      <c r="BO39" s="18">
        <f t="shared" si="23"/>
        <v>8425</v>
      </c>
    </row>
    <row r="40" spans="1:67">
      <c r="A40" t="s">
        <v>81</v>
      </c>
      <c r="B40" s="1">
        <v>4876647</v>
      </c>
      <c r="C40" s="33">
        <v>93183</v>
      </c>
      <c r="D40" s="1">
        <v>552310</v>
      </c>
      <c r="E40" s="33">
        <v>31968</v>
      </c>
      <c r="F40" s="1">
        <v>358737</v>
      </c>
      <c r="G40" s="1">
        <f>SUM(C40:F40)</f>
        <v>1036198</v>
      </c>
      <c r="H40" s="1">
        <f>B40-G40</f>
        <v>3840449</v>
      </c>
      <c r="I40" s="33">
        <f t="shared" si="2"/>
        <v>98325</v>
      </c>
      <c r="J40" s="21">
        <f t="shared" si="3"/>
        <v>937873</v>
      </c>
      <c r="K40" s="1">
        <v>2044</v>
      </c>
      <c r="L40" s="33">
        <v>15973</v>
      </c>
      <c r="M40" s="1">
        <v>702</v>
      </c>
      <c r="N40" s="33">
        <v>2184</v>
      </c>
      <c r="O40" s="1">
        <v>1574</v>
      </c>
      <c r="P40" s="33">
        <v>45222</v>
      </c>
      <c r="Q40" s="1">
        <v>2593</v>
      </c>
      <c r="R40" s="33">
        <v>49</v>
      </c>
      <c r="S40" s="1">
        <v>460</v>
      </c>
      <c r="T40" s="33">
        <v>814</v>
      </c>
      <c r="U40" s="1">
        <v>175</v>
      </c>
      <c r="V40" s="33">
        <v>40</v>
      </c>
      <c r="W40" s="1">
        <v>3998</v>
      </c>
      <c r="X40" s="33">
        <v>83</v>
      </c>
      <c r="Y40" s="1">
        <v>66</v>
      </c>
      <c r="Z40" s="33">
        <v>87</v>
      </c>
      <c r="AA40" s="1">
        <v>237</v>
      </c>
      <c r="AB40" s="33">
        <v>40</v>
      </c>
      <c r="AC40" s="1">
        <v>9149</v>
      </c>
      <c r="AD40" s="33">
        <v>7220</v>
      </c>
      <c r="AE40" s="1">
        <v>47</v>
      </c>
      <c r="AF40" s="33">
        <v>59</v>
      </c>
      <c r="AG40" s="1">
        <v>99</v>
      </c>
      <c r="AH40" s="33">
        <v>30</v>
      </c>
      <c r="AI40" s="1">
        <v>98</v>
      </c>
      <c r="AJ40" s="33">
        <v>104</v>
      </c>
      <c r="AK40" s="1">
        <v>591</v>
      </c>
      <c r="AL40" s="33">
        <v>290</v>
      </c>
      <c r="AM40" s="1">
        <v>97</v>
      </c>
      <c r="AN40" s="33">
        <v>313</v>
      </c>
      <c r="AO40" s="1">
        <v>30</v>
      </c>
      <c r="AP40" s="33">
        <v>322</v>
      </c>
      <c r="AQ40" s="1">
        <v>597</v>
      </c>
      <c r="AR40" s="33">
        <v>2433</v>
      </c>
      <c r="AS40" s="1">
        <v>169</v>
      </c>
      <c r="AT40" s="33">
        <v>192</v>
      </c>
      <c r="AU40" s="21">
        <v>144</v>
      </c>
      <c r="AV40" s="18">
        <f t="shared" si="4"/>
        <v>20903</v>
      </c>
      <c r="AW40" s="18">
        <f t="shared" si="5"/>
        <v>46796</v>
      </c>
      <c r="AX40" s="18">
        <f t="shared" si="6"/>
        <v>3916</v>
      </c>
      <c r="AY40" s="18">
        <f t="shared" si="7"/>
        <v>26710</v>
      </c>
      <c r="AZ40" s="18">
        <f t="shared" si="8"/>
        <v>72280</v>
      </c>
      <c r="BA40" s="18">
        <f t="shared" si="9"/>
        <v>505514</v>
      </c>
      <c r="BB40" s="18">
        <f t="shared" si="10"/>
        <v>28052</v>
      </c>
      <c r="BC40" s="19">
        <f t="shared" si="11"/>
        <v>332027</v>
      </c>
      <c r="BD40" s="18">
        <f t="shared" si="12"/>
        <v>94809</v>
      </c>
      <c r="BE40" s="18">
        <f t="shared" si="13"/>
        <v>45222</v>
      </c>
      <c r="BF40" s="18">
        <f t="shared" si="14"/>
        <v>1574</v>
      </c>
      <c r="BG40" s="18">
        <f t="shared" si="15"/>
        <v>2184</v>
      </c>
      <c r="BH40" s="18">
        <f t="shared" si="16"/>
        <v>16675</v>
      </c>
      <c r="BI40" s="18">
        <f t="shared" si="17"/>
        <v>2044</v>
      </c>
      <c r="BJ40" s="18">
        <f t="shared" si="18"/>
        <v>11789</v>
      </c>
      <c r="BK40" s="18">
        <f t="shared" si="19"/>
        <v>597</v>
      </c>
      <c r="BL40" s="18">
        <f t="shared" si="20"/>
        <v>591</v>
      </c>
      <c r="BM40" s="18">
        <f t="shared" si="21"/>
        <v>2433</v>
      </c>
      <c r="BN40" s="18">
        <f t="shared" si="22"/>
        <v>7533</v>
      </c>
      <c r="BO40" s="18">
        <f t="shared" si="23"/>
        <v>4167</v>
      </c>
    </row>
    <row r="41" spans="1:67">
      <c r="A41" t="s">
        <v>82</v>
      </c>
      <c r="B41" s="1">
        <v>4513823</v>
      </c>
      <c r="C41" s="1">
        <v>85233</v>
      </c>
      <c r="D41" s="1">
        <v>498878</v>
      </c>
      <c r="E41" s="1">
        <v>29753</v>
      </c>
      <c r="F41" s="1">
        <v>337668</v>
      </c>
      <c r="G41" s="1">
        <f>SUM(C41:F41)</f>
        <v>951532</v>
      </c>
      <c r="H41" s="1">
        <f>B41-G41</f>
        <v>3562291</v>
      </c>
      <c r="I41" s="33">
        <f t="shared" si="2"/>
        <v>89376</v>
      </c>
      <c r="J41" s="21">
        <f t="shared" si="3"/>
        <v>862156</v>
      </c>
      <c r="K41" s="1">
        <v>1854</v>
      </c>
      <c r="L41" s="1">
        <v>14802</v>
      </c>
      <c r="M41" s="1">
        <v>622</v>
      </c>
      <c r="N41" s="1">
        <v>1917</v>
      </c>
      <c r="O41" s="1">
        <v>1290</v>
      </c>
      <c r="P41" s="1">
        <v>40850</v>
      </c>
      <c r="Q41" s="1">
        <v>2284</v>
      </c>
      <c r="R41" s="1">
        <v>49</v>
      </c>
      <c r="S41" s="1">
        <v>351</v>
      </c>
      <c r="T41" s="1">
        <v>710</v>
      </c>
      <c r="U41" s="1">
        <v>175</v>
      </c>
      <c r="V41" s="1">
        <v>40</v>
      </c>
      <c r="W41" s="1">
        <v>3710</v>
      </c>
      <c r="X41" s="1">
        <v>83</v>
      </c>
      <c r="Y41" s="1">
        <v>51</v>
      </c>
      <c r="Z41" s="1">
        <v>61</v>
      </c>
      <c r="AA41" s="1">
        <v>234</v>
      </c>
      <c r="AB41" s="1">
        <v>40</v>
      </c>
      <c r="AC41" s="1">
        <v>8601</v>
      </c>
      <c r="AD41" s="1">
        <v>6333</v>
      </c>
      <c r="AE41" s="1">
        <v>41</v>
      </c>
      <c r="AF41" s="1">
        <v>52</v>
      </c>
      <c r="AG41" s="1">
        <v>99</v>
      </c>
      <c r="AH41" s="1">
        <v>30</v>
      </c>
      <c r="AI41" s="1">
        <v>98</v>
      </c>
      <c r="AJ41" s="1">
        <v>104</v>
      </c>
      <c r="AK41" s="1">
        <v>511</v>
      </c>
      <c r="AL41" s="1">
        <v>290</v>
      </c>
      <c r="AM41" s="1">
        <v>97</v>
      </c>
      <c r="AN41" s="1">
        <v>255</v>
      </c>
      <c r="AO41" s="1">
        <v>30</v>
      </c>
      <c r="AP41" s="1">
        <v>307</v>
      </c>
      <c r="AQ41" s="1">
        <v>593</v>
      </c>
      <c r="AR41" s="1">
        <v>2353</v>
      </c>
      <c r="AS41" s="1">
        <v>140</v>
      </c>
      <c r="AT41" s="1">
        <v>175</v>
      </c>
      <c r="AU41" s="21">
        <v>144</v>
      </c>
      <c r="AV41" s="18">
        <f t="shared" si="4"/>
        <v>19195</v>
      </c>
      <c r="AW41" s="18">
        <f t="shared" si="5"/>
        <v>42140</v>
      </c>
      <c r="AX41" s="18">
        <f t="shared" si="6"/>
        <v>3394</v>
      </c>
      <c r="AY41" s="18">
        <f t="shared" si="7"/>
        <v>24647</v>
      </c>
      <c r="AZ41" s="18">
        <f t="shared" si="8"/>
        <v>66038</v>
      </c>
      <c r="BA41" s="18">
        <f t="shared" si="9"/>
        <v>456738</v>
      </c>
      <c r="BB41" s="18">
        <f t="shared" si="10"/>
        <v>26359</v>
      </c>
      <c r="BC41" s="19">
        <f t="shared" si="11"/>
        <v>313021</v>
      </c>
      <c r="BD41" s="18">
        <f t="shared" si="12"/>
        <v>86156</v>
      </c>
      <c r="BE41" s="18">
        <f t="shared" si="13"/>
        <v>40850</v>
      </c>
      <c r="BF41" s="18">
        <f t="shared" si="14"/>
        <v>1290</v>
      </c>
      <c r="BG41" s="18">
        <f t="shared" si="15"/>
        <v>1917</v>
      </c>
      <c r="BH41" s="18">
        <f t="shared" si="16"/>
        <v>15424</v>
      </c>
      <c r="BI41" s="18">
        <f t="shared" si="17"/>
        <v>1854</v>
      </c>
      <c r="BJ41" s="18">
        <f t="shared" si="18"/>
        <v>10926</v>
      </c>
      <c r="BK41" s="18">
        <f t="shared" si="19"/>
        <v>593</v>
      </c>
      <c r="BL41" s="18">
        <f t="shared" si="20"/>
        <v>511</v>
      </c>
      <c r="BM41" s="18">
        <f t="shared" si="21"/>
        <v>2353</v>
      </c>
      <c r="BN41" s="18">
        <f t="shared" si="22"/>
        <v>6588</v>
      </c>
      <c r="BO41" s="18">
        <f t="shared" si="23"/>
        <v>3850</v>
      </c>
    </row>
    <row r="42" spans="1:67">
      <c r="A42" t="s">
        <v>83</v>
      </c>
      <c r="B42" s="1">
        <v>362221</v>
      </c>
      <c r="C42" s="1">
        <v>7950</v>
      </c>
      <c r="D42" s="1">
        <v>53368</v>
      </c>
      <c r="E42" s="1">
        <v>2215</v>
      </c>
      <c r="F42" s="1">
        <v>21025</v>
      </c>
      <c r="G42" s="1">
        <f>SUM(C42:F42)</f>
        <v>84558</v>
      </c>
      <c r="H42" s="1">
        <f>B42-G42</f>
        <v>277663</v>
      </c>
      <c r="I42" s="33">
        <f t="shared" si="2"/>
        <v>8894</v>
      </c>
      <c r="J42" s="21">
        <f t="shared" si="3"/>
        <v>75664</v>
      </c>
      <c r="K42" s="1">
        <v>190</v>
      </c>
      <c r="L42" s="1">
        <v>1171</v>
      </c>
      <c r="M42" s="1">
        <v>80</v>
      </c>
      <c r="N42" s="1">
        <v>267</v>
      </c>
      <c r="O42" s="1">
        <v>284</v>
      </c>
      <c r="P42" s="1">
        <v>4349</v>
      </c>
      <c r="Q42" s="1">
        <v>309</v>
      </c>
      <c r="R42" s="1">
        <v>0</v>
      </c>
      <c r="S42" s="1">
        <v>109</v>
      </c>
      <c r="T42" s="1">
        <v>104</v>
      </c>
      <c r="U42" s="1">
        <v>0</v>
      </c>
      <c r="V42" s="1">
        <v>0</v>
      </c>
      <c r="W42" s="1">
        <v>288</v>
      </c>
      <c r="X42" s="1">
        <v>0</v>
      </c>
      <c r="Y42" s="1">
        <v>15</v>
      </c>
      <c r="Z42" s="1">
        <v>26</v>
      </c>
      <c r="AA42" s="1">
        <v>3</v>
      </c>
      <c r="AB42" s="1">
        <v>0</v>
      </c>
      <c r="AC42" s="1">
        <v>548</v>
      </c>
      <c r="AD42" s="1">
        <v>855</v>
      </c>
      <c r="AE42" s="1">
        <v>6</v>
      </c>
      <c r="AF42" s="1">
        <v>7</v>
      </c>
      <c r="AG42" s="1">
        <v>0</v>
      </c>
      <c r="AH42" s="1">
        <v>0</v>
      </c>
      <c r="AI42" s="1">
        <v>0</v>
      </c>
      <c r="AJ42" s="1">
        <v>0</v>
      </c>
      <c r="AK42" s="1">
        <v>80</v>
      </c>
      <c r="AL42" s="1">
        <v>0</v>
      </c>
      <c r="AM42" s="1">
        <v>0</v>
      </c>
      <c r="AN42" s="1">
        <v>58</v>
      </c>
      <c r="AO42" s="1">
        <v>0</v>
      </c>
      <c r="AP42" s="1">
        <v>15</v>
      </c>
      <c r="AQ42" s="1">
        <v>4</v>
      </c>
      <c r="AR42" s="1">
        <v>80</v>
      </c>
      <c r="AS42" s="1">
        <v>29</v>
      </c>
      <c r="AT42" s="1">
        <v>17</v>
      </c>
      <c r="AU42" s="21">
        <v>0</v>
      </c>
      <c r="AV42" s="18">
        <f t="shared" si="4"/>
        <v>1708</v>
      </c>
      <c r="AW42" s="18">
        <f t="shared" si="5"/>
        <v>4633</v>
      </c>
      <c r="AX42" s="18">
        <f t="shared" si="6"/>
        <v>522</v>
      </c>
      <c r="AY42" s="18">
        <f t="shared" si="7"/>
        <v>2031</v>
      </c>
      <c r="AZ42" s="18">
        <f t="shared" si="8"/>
        <v>6242</v>
      </c>
      <c r="BA42" s="18">
        <f t="shared" si="9"/>
        <v>48735</v>
      </c>
      <c r="BB42" s="18">
        <f t="shared" si="10"/>
        <v>1693</v>
      </c>
      <c r="BC42" s="19">
        <f t="shared" si="11"/>
        <v>18994</v>
      </c>
      <c r="BD42" s="18">
        <f t="shared" si="12"/>
        <v>8598</v>
      </c>
      <c r="BE42" s="18">
        <f t="shared" si="13"/>
        <v>4349</v>
      </c>
      <c r="BF42" s="18">
        <f t="shared" si="14"/>
        <v>284</v>
      </c>
      <c r="BG42" s="18">
        <f t="shared" si="15"/>
        <v>267</v>
      </c>
      <c r="BH42" s="18">
        <f t="shared" si="16"/>
        <v>1251</v>
      </c>
      <c r="BI42" s="18">
        <f t="shared" si="17"/>
        <v>190</v>
      </c>
      <c r="BJ42" s="18">
        <f t="shared" si="18"/>
        <v>863</v>
      </c>
      <c r="BK42" s="18">
        <f t="shared" si="19"/>
        <v>4</v>
      </c>
      <c r="BL42" s="18">
        <f t="shared" si="20"/>
        <v>80</v>
      </c>
      <c r="BM42" s="18">
        <f t="shared" si="21"/>
        <v>80</v>
      </c>
      <c r="BN42" s="18">
        <f t="shared" si="22"/>
        <v>913</v>
      </c>
      <c r="BO42" s="18">
        <f t="shared" si="23"/>
        <v>317</v>
      </c>
    </row>
    <row r="43" spans="1:67">
      <c r="A43" t="s">
        <v>84</v>
      </c>
      <c r="B43" s="1">
        <v>3244670</v>
      </c>
      <c r="C43" s="1">
        <v>73146</v>
      </c>
      <c r="D43" s="1">
        <v>332086</v>
      </c>
      <c r="E43" s="1">
        <v>27045</v>
      </c>
      <c r="F43" s="1">
        <v>214944</v>
      </c>
      <c r="G43" s="1">
        <f>SUM(C43:F43)</f>
        <v>647221</v>
      </c>
      <c r="H43" s="1">
        <f>B43-G43</f>
        <v>2597449</v>
      </c>
      <c r="I43" s="33">
        <f t="shared" si="2"/>
        <v>72138</v>
      </c>
      <c r="J43" s="21">
        <f t="shared" si="3"/>
        <v>575083</v>
      </c>
      <c r="K43" s="1">
        <v>2300</v>
      </c>
      <c r="L43" s="1">
        <v>12695</v>
      </c>
      <c r="M43" s="1">
        <v>554</v>
      </c>
      <c r="N43" s="1">
        <v>2358</v>
      </c>
      <c r="O43" s="1">
        <v>1669</v>
      </c>
      <c r="P43" s="1">
        <v>25979</v>
      </c>
      <c r="Q43" s="1">
        <v>2577</v>
      </c>
      <c r="R43" s="1">
        <v>119</v>
      </c>
      <c r="S43" s="1">
        <v>305</v>
      </c>
      <c r="T43" s="1">
        <v>1209</v>
      </c>
      <c r="U43" s="1">
        <v>61</v>
      </c>
      <c r="V43" s="1">
        <v>86</v>
      </c>
      <c r="W43" s="1">
        <v>3950</v>
      </c>
      <c r="X43" s="1">
        <v>9</v>
      </c>
      <c r="Y43" s="1">
        <v>17</v>
      </c>
      <c r="Z43" s="1">
        <v>128</v>
      </c>
      <c r="AA43" s="1">
        <v>195</v>
      </c>
      <c r="AB43" s="1">
        <v>20</v>
      </c>
      <c r="AC43" s="1">
        <v>6878</v>
      </c>
      <c r="AD43" s="1">
        <v>6040</v>
      </c>
      <c r="AE43" s="1">
        <v>29</v>
      </c>
      <c r="AF43" s="1">
        <v>24</v>
      </c>
      <c r="AG43" s="1">
        <v>121</v>
      </c>
      <c r="AH43" s="1">
        <v>0</v>
      </c>
      <c r="AI43" s="1">
        <v>147</v>
      </c>
      <c r="AJ43" s="1">
        <v>195</v>
      </c>
      <c r="AK43" s="1">
        <v>476</v>
      </c>
      <c r="AL43" s="1">
        <v>147</v>
      </c>
      <c r="AM43" s="1">
        <v>109</v>
      </c>
      <c r="AN43" s="1">
        <v>518</v>
      </c>
      <c r="AO43" s="1">
        <v>0</v>
      </c>
      <c r="AP43" s="1">
        <v>313</v>
      </c>
      <c r="AQ43" s="1">
        <v>541</v>
      </c>
      <c r="AR43" s="1">
        <v>1741</v>
      </c>
      <c r="AS43" s="1">
        <v>308</v>
      </c>
      <c r="AT43" s="1">
        <v>170</v>
      </c>
      <c r="AU43" s="21">
        <v>150</v>
      </c>
      <c r="AV43" s="18">
        <f t="shared" si="4"/>
        <v>17907</v>
      </c>
      <c r="AW43" s="18">
        <f t="shared" si="5"/>
        <v>27648</v>
      </c>
      <c r="AX43" s="18">
        <f t="shared" si="6"/>
        <v>4210</v>
      </c>
      <c r="AY43" s="18">
        <f t="shared" si="7"/>
        <v>22373</v>
      </c>
      <c r="AZ43" s="18">
        <f t="shared" si="8"/>
        <v>55239</v>
      </c>
      <c r="BA43" s="18">
        <f t="shared" si="9"/>
        <v>304438</v>
      </c>
      <c r="BB43" s="18">
        <f t="shared" si="10"/>
        <v>22835</v>
      </c>
      <c r="BC43" s="19">
        <f t="shared" si="11"/>
        <v>192571</v>
      </c>
      <c r="BD43" s="18">
        <f t="shared" si="12"/>
        <v>68613</v>
      </c>
      <c r="BE43" s="18">
        <f t="shared" si="13"/>
        <v>25979</v>
      </c>
      <c r="BF43" s="18">
        <f t="shared" si="14"/>
        <v>1669</v>
      </c>
      <c r="BG43" s="18">
        <f t="shared" si="15"/>
        <v>2358</v>
      </c>
      <c r="BH43" s="18">
        <f t="shared" si="16"/>
        <v>13249</v>
      </c>
      <c r="BI43" s="18">
        <f t="shared" si="17"/>
        <v>2300</v>
      </c>
      <c r="BJ43" s="18">
        <f t="shared" si="18"/>
        <v>9484</v>
      </c>
      <c r="BK43" s="18">
        <f t="shared" si="19"/>
        <v>541</v>
      </c>
      <c r="BL43" s="18">
        <f t="shared" si="20"/>
        <v>476</v>
      </c>
      <c r="BM43" s="18">
        <f t="shared" si="21"/>
        <v>1741</v>
      </c>
      <c r="BN43" s="18">
        <f t="shared" si="22"/>
        <v>6558</v>
      </c>
      <c r="BO43" s="18">
        <f t="shared" si="23"/>
        <v>4258</v>
      </c>
    </row>
    <row r="44" spans="1:67">
      <c r="A44" t="s">
        <v>90</v>
      </c>
      <c r="B44" s="1">
        <v>5922878</v>
      </c>
      <c r="C44" s="1">
        <v>133305</v>
      </c>
      <c r="D44" s="1">
        <v>621000</v>
      </c>
      <c r="E44" s="1">
        <v>42094</v>
      </c>
      <c r="F44" s="1">
        <v>411894</v>
      </c>
      <c r="G44" s="1">
        <f t="shared" ref="G44:G90" si="24">SUM(C44:F44)</f>
        <v>1208293</v>
      </c>
      <c r="H44" s="1">
        <f t="shared" ref="H44:H90" si="25">B44-G44</f>
        <v>4714585</v>
      </c>
      <c r="I44" s="33">
        <f t="shared" si="2"/>
        <v>126336</v>
      </c>
      <c r="J44" s="21">
        <f t="shared" si="3"/>
        <v>1081957</v>
      </c>
      <c r="K44" s="1">
        <v>3666</v>
      </c>
      <c r="L44" s="1">
        <v>22629</v>
      </c>
      <c r="M44" s="1">
        <v>857</v>
      </c>
      <c r="N44" s="1">
        <v>4245</v>
      </c>
      <c r="O44" s="1">
        <v>2617</v>
      </c>
      <c r="P44" s="1">
        <v>49419</v>
      </c>
      <c r="Q44" s="1">
        <v>3988</v>
      </c>
      <c r="R44" s="1">
        <v>120</v>
      </c>
      <c r="S44" s="1">
        <v>752</v>
      </c>
      <c r="T44" s="1">
        <v>1600</v>
      </c>
      <c r="U44" s="1">
        <v>256</v>
      </c>
      <c r="V44" s="1">
        <v>148</v>
      </c>
      <c r="W44" s="1">
        <v>6088</v>
      </c>
      <c r="X44" s="1">
        <v>62</v>
      </c>
      <c r="Y44" s="1">
        <v>56</v>
      </c>
      <c r="Z44" s="1">
        <v>364</v>
      </c>
      <c r="AA44" s="1">
        <v>286</v>
      </c>
      <c r="AB44" s="1">
        <v>102</v>
      </c>
      <c r="AC44" s="1">
        <v>10903</v>
      </c>
      <c r="AD44" s="1">
        <v>10359</v>
      </c>
      <c r="AE44" s="1">
        <v>83</v>
      </c>
      <c r="AF44" s="1">
        <v>149</v>
      </c>
      <c r="AG44" s="1">
        <v>78</v>
      </c>
      <c r="AH44" s="1">
        <v>11</v>
      </c>
      <c r="AI44" s="1">
        <v>53</v>
      </c>
      <c r="AJ44" s="1">
        <v>152</v>
      </c>
      <c r="AK44" s="1">
        <v>850</v>
      </c>
      <c r="AL44" s="1">
        <v>332</v>
      </c>
      <c r="AM44" s="1">
        <v>160</v>
      </c>
      <c r="AN44" s="1">
        <v>986</v>
      </c>
      <c r="AO44" s="1">
        <v>46</v>
      </c>
      <c r="AP44" s="1">
        <v>620</v>
      </c>
      <c r="AQ44" s="1">
        <v>712</v>
      </c>
      <c r="AR44" s="1">
        <v>2872</v>
      </c>
      <c r="AS44" s="1">
        <v>331</v>
      </c>
      <c r="AT44" s="1">
        <v>218</v>
      </c>
      <c r="AU44" s="21">
        <v>166</v>
      </c>
      <c r="AV44" s="18">
        <f t="shared" si="4"/>
        <v>31397</v>
      </c>
      <c r="AW44" s="18">
        <f t="shared" si="5"/>
        <v>52036</v>
      </c>
      <c r="AX44" s="18">
        <f t="shared" si="6"/>
        <v>6460</v>
      </c>
      <c r="AY44" s="18">
        <f t="shared" si="7"/>
        <v>36443</v>
      </c>
      <c r="AZ44" s="18">
        <f t="shared" si="8"/>
        <v>101908</v>
      </c>
      <c r="BA44" s="18">
        <f t="shared" si="9"/>
        <v>568964</v>
      </c>
      <c r="BB44" s="18">
        <f t="shared" si="10"/>
        <v>35634</v>
      </c>
      <c r="BC44" s="19">
        <f t="shared" si="11"/>
        <v>375451</v>
      </c>
      <c r="BD44" s="18">
        <f t="shared" si="12"/>
        <v>120605</v>
      </c>
      <c r="BE44" s="18">
        <f t="shared" si="13"/>
        <v>49419</v>
      </c>
      <c r="BF44" s="18">
        <f t="shared" si="14"/>
        <v>2617</v>
      </c>
      <c r="BG44" s="18">
        <f t="shared" si="15"/>
        <v>4245</v>
      </c>
      <c r="BH44" s="18">
        <f t="shared" si="16"/>
        <v>23486</v>
      </c>
      <c r="BI44" s="18">
        <f t="shared" si="17"/>
        <v>3666</v>
      </c>
      <c r="BJ44" s="18">
        <f t="shared" si="18"/>
        <v>14974</v>
      </c>
      <c r="BK44" s="18">
        <f t="shared" si="19"/>
        <v>712</v>
      </c>
      <c r="BL44" s="18">
        <f t="shared" si="20"/>
        <v>850</v>
      </c>
      <c r="BM44" s="18">
        <f t="shared" si="21"/>
        <v>2872</v>
      </c>
      <c r="BN44" s="18">
        <f t="shared" si="22"/>
        <v>11345</v>
      </c>
      <c r="BO44" s="18">
        <f t="shared" si="23"/>
        <v>6419</v>
      </c>
    </row>
    <row r="45" spans="1:67">
      <c r="A45" t="s">
        <v>81</v>
      </c>
      <c r="B45" s="1">
        <v>2112493</v>
      </c>
      <c r="C45" s="1">
        <v>40115</v>
      </c>
      <c r="D45" s="1">
        <v>236032</v>
      </c>
      <c r="E45" s="1">
        <v>13879</v>
      </c>
      <c r="F45" s="1">
        <v>157966</v>
      </c>
      <c r="G45" s="1">
        <f t="shared" si="24"/>
        <v>447992</v>
      </c>
      <c r="H45" s="1">
        <f t="shared" si="25"/>
        <v>1664501</v>
      </c>
      <c r="I45" s="33">
        <f t="shared" si="2"/>
        <v>41644</v>
      </c>
      <c r="J45" s="21">
        <f t="shared" si="3"/>
        <v>406348</v>
      </c>
      <c r="K45" s="1">
        <v>566</v>
      </c>
      <c r="L45" s="1">
        <v>6912</v>
      </c>
      <c r="M45" s="1">
        <v>389</v>
      </c>
      <c r="N45" s="1">
        <v>957</v>
      </c>
      <c r="O45" s="1">
        <v>662</v>
      </c>
      <c r="P45" s="1">
        <v>19118</v>
      </c>
      <c r="Q45" s="1">
        <v>1276</v>
      </c>
      <c r="R45" s="1">
        <v>46</v>
      </c>
      <c r="S45" s="1">
        <v>177</v>
      </c>
      <c r="T45" s="1">
        <v>420</v>
      </c>
      <c r="U45" s="1">
        <v>104</v>
      </c>
      <c r="V45" s="1">
        <v>33</v>
      </c>
      <c r="W45" s="1">
        <v>1644</v>
      </c>
      <c r="X45" s="1">
        <v>11</v>
      </c>
      <c r="Y45" s="1">
        <v>23</v>
      </c>
      <c r="Z45" s="1">
        <v>193</v>
      </c>
      <c r="AA45" s="1">
        <v>108</v>
      </c>
      <c r="AB45" s="1">
        <v>30</v>
      </c>
      <c r="AC45" s="1">
        <v>3726</v>
      </c>
      <c r="AD45" s="1">
        <v>2730</v>
      </c>
      <c r="AE45" s="1">
        <v>33</v>
      </c>
      <c r="AF45" s="1">
        <v>50</v>
      </c>
      <c r="AG45" s="1">
        <v>30</v>
      </c>
      <c r="AH45" s="1">
        <v>6</v>
      </c>
      <c r="AI45" s="1">
        <v>24</v>
      </c>
      <c r="AJ45" s="1">
        <v>21</v>
      </c>
      <c r="AK45" s="1">
        <v>367</v>
      </c>
      <c r="AL45" s="1">
        <v>151</v>
      </c>
      <c r="AM45" s="1">
        <v>82</v>
      </c>
      <c r="AN45" s="1">
        <v>97</v>
      </c>
      <c r="AO45" s="1">
        <v>16</v>
      </c>
      <c r="AP45" s="1">
        <v>206</v>
      </c>
      <c r="AQ45" s="1">
        <v>220</v>
      </c>
      <c r="AR45" s="1">
        <v>1113</v>
      </c>
      <c r="AS45" s="1">
        <v>25</v>
      </c>
      <c r="AT45" s="1">
        <v>64</v>
      </c>
      <c r="AU45" s="21">
        <v>14</v>
      </c>
      <c r="AV45" s="18">
        <f t="shared" si="4"/>
        <v>8824</v>
      </c>
      <c r="AW45" s="18">
        <f t="shared" si="5"/>
        <v>19780</v>
      </c>
      <c r="AX45" s="18">
        <f t="shared" si="6"/>
        <v>1919</v>
      </c>
      <c r="AY45" s="18">
        <f t="shared" si="7"/>
        <v>11121</v>
      </c>
      <c r="AZ45" s="18">
        <f t="shared" si="8"/>
        <v>31291</v>
      </c>
      <c r="BA45" s="18">
        <f t="shared" si="9"/>
        <v>216252</v>
      </c>
      <c r="BB45" s="18">
        <f t="shared" si="10"/>
        <v>11960</v>
      </c>
      <c r="BC45" s="19">
        <f t="shared" si="11"/>
        <v>146845</v>
      </c>
      <c r="BD45" s="18">
        <f t="shared" si="12"/>
        <v>39835</v>
      </c>
      <c r="BE45" s="18">
        <f t="shared" si="13"/>
        <v>19118</v>
      </c>
      <c r="BF45" s="18">
        <f t="shared" si="14"/>
        <v>662</v>
      </c>
      <c r="BG45" s="18">
        <f t="shared" si="15"/>
        <v>957</v>
      </c>
      <c r="BH45" s="18">
        <f t="shared" si="16"/>
        <v>7301</v>
      </c>
      <c r="BI45" s="18">
        <f t="shared" si="17"/>
        <v>566</v>
      </c>
      <c r="BJ45" s="18">
        <f t="shared" si="18"/>
        <v>5035</v>
      </c>
      <c r="BK45" s="18">
        <f t="shared" si="19"/>
        <v>220</v>
      </c>
      <c r="BL45" s="18">
        <f t="shared" si="20"/>
        <v>367</v>
      </c>
      <c r="BM45" s="18">
        <f t="shared" si="21"/>
        <v>1113</v>
      </c>
      <c r="BN45" s="18">
        <f t="shared" si="22"/>
        <v>2827</v>
      </c>
      <c r="BO45" s="18">
        <f t="shared" si="23"/>
        <v>1669</v>
      </c>
    </row>
    <row r="46" spans="1:67">
      <c r="A46" t="s">
        <v>82</v>
      </c>
      <c r="B46" s="1">
        <v>1961675</v>
      </c>
      <c r="C46" s="1">
        <v>36510</v>
      </c>
      <c r="D46" s="1">
        <v>215084</v>
      </c>
      <c r="E46" s="1">
        <v>12933</v>
      </c>
      <c r="F46" s="1">
        <v>149266</v>
      </c>
      <c r="G46" s="1">
        <f t="shared" si="24"/>
        <v>413793</v>
      </c>
      <c r="H46" s="1">
        <f t="shared" si="25"/>
        <v>1547882</v>
      </c>
      <c r="I46" s="33">
        <f t="shared" si="2"/>
        <v>38304</v>
      </c>
      <c r="J46" s="21">
        <f t="shared" si="3"/>
        <v>375489</v>
      </c>
      <c r="K46" s="1">
        <v>518</v>
      </c>
      <c r="L46" s="1">
        <v>6375</v>
      </c>
      <c r="M46" s="1">
        <v>349</v>
      </c>
      <c r="N46" s="1">
        <v>816</v>
      </c>
      <c r="O46" s="1">
        <v>596</v>
      </c>
      <c r="P46" s="1">
        <v>17717</v>
      </c>
      <c r="Q46" s="1">
        <v>1173</v>
      </c>
      <c r="R46" s="1">
        <v>39</v>
      </c>
      <c r="S46" s="1">
        <v>116</v>
      </c>
      <c r="T46" s="1">
        <v>354</v>
      </c>
      <c r="U46" s="1">
        <v>101</v>
      </c>
      <c r="V46" s="1">
        <v>33</v>
      </c>
      <c r="W46" s="1">
        <v>1495</v>
      </c>
      <c r="X46" s="1">
        <v>11</v>
      </c>
      <c r="Y46" s="1">
        <v>23</v>
      </c>
      <c r="Z46" s="1">
        <v>146</v>
      </c>
      <c r="AA46" s="1">
        <v>95</v>
      </c>
      <c r="AB46" s="1">
        <v>18</v>
      </c>
      <c r="AC46" s="1">
        <v>3467</v>
      </c>
      <c r="AD46" s="1">
        <v>2541</v>
      </c>
      <c r="AE46" s="1">
        <v>33</v>
      </c>
      <c r="AF46" s="1">
        <v>42</v>
      </c>
      <c r="AG46" s="1">
        <v>30</v>
      </c>
      <c r="AH46" s="1">
        <v>6</v>
      </c>
      <c r="AI46" s="1">
        <v>11</v>
      </c>
      <c r="AJ46" s="1">
        <v>21</v>
      </c>
      <c r="AK46" s="1">
        <v>350</v>
      </c>
      <c r="AL46" s="1">
        <v>151</v>
      </c>
      <c r="AM46" s="1">
        <v>68</v>
      </c>
      <c r="AN46" s="1">
        <v>97</v>
      </c>
      <c r="AO46" s="1">
        <v>16</v>
      </c>
      <c r="AP46" s="1">
        <v>188</v>
      </c>
      <c r="AQ46" s="1">
        <v>190</v>
      </c>
      <c r="AR46" s="1">
        <v>1015</v>
      </c>
      <c r="AS46" s="1">
        <v>25</v>
      </c>
      <c r="AT46" s="1">
        <v>64</v>
      </c>
      <c r="AU46" s="21">
        <v>14</v>
      </c>
      <c r="AV46" s="18">
        <f t="shared" si="4"/>
        <v>8058</v>
      </c>
      <c r="AW46" s="18">
        <f t="shared" si="5"/>
        <v>18313</v>
      </c>
      <c r="AX46" s="18">
        <f t="shared" si="6"/>
        <v>1682</v>
      </c>
      <c r="AY46" s="18">
        <f t="shared" si="7"/>
        <v>10251</v>
      </c>
      <c r="AZ46" s="18">
        <f t="shared" si="8"/>
        <v>28452</v>
      </c>
      <c r="BA46" s="18">
        <f t="shared" si="9"/>
        <v>196771</v>
      </c>
      <c r="BB46" s="18">
        <f t="shared" si="10"/>
        <v>11251</v>
      </c>
      <c r="BC46" s="19">
        <f t="shared" si="11"/>
        <v>139015</v>
      </c>
      <c r="BD46" s="18">
        <f t="shared" si="12"/>
        <v>36757</v>
      </c>
      <c r="BE46" s="18">
        <f t="shared" si="13"/>
        <v>17717</v>
      </c>
      <c r="BF46" s="18">
        <f t="shared" si="14"/>
        <v>596</v>
      </c>
      <c r="BG46" s="18">
        <f t="shared" si="15"/>
        <v>816</v>
      </c>
      <c r="BH46" s="18">
        <f t="shared" si="16"/>
        <v>6724</v>
      </c>
      <c r="BI46" s="18">
        <f t="shared" si="17"/>
        <v>518</v>
      </c>
      <c r="BJ46" s="18">
        <f t="shared" si="18"/>
        <v>4673</v>
      </c>
      <c r="BK46" s="18">
        <f t="shared" si="19"/>
        <v>190</v>
      </c>
      <c r="BL46" s="18">
        <f t="shared" si="20"/>
        <v>350</v>
      </c>
      <c r="BM46" s="18">
        <f t="shared" si="21"/>
        <v>1015</v>
      </c>
      <c r="BN46" s="18">
        <f t="shared" si="22"/>
        <v>2638</v>
      </c>
      <c r="BO46" s="18">
        <f t="shared" si="23"/>
        <v>1520</v>
      </c>
    </row>
    <row r="47" spans="1:67">
      <c r="A47" t="s">
        <v>83</v>
      </c>
      <c r="B47" s="1">
        <v>150818</v>
      </c>
      <c r="C47" s="1">
        <v>3605</v>
      </c>
      <c r="D47" s="1">
        <v>20948</v>
      </c>
      <c r="E47" s="1">
        <v>946</v>
      </c>
      <c r="F47" s="1">
        <v>8700</v>
      </c>
      <c r="G47" s="1">
        <f t="shared" si="24"/>
        <v>34199</v>
      </c>
      <c r="H47" s="1">
        <f t="shared" si="25"/>
        <v>116619</v>
      </c>
      <c r="I47" s="33">
        <f t="shared" si="2"/>
        <v>3340</v>
      </c>
      <c r="J47" s="21">
        <f t="shared" si="3"/>
        <v>30859</v>
      </c>
      <c r="K47" s="1">
        <v>48</v>
      </c>
      <c r="L47" s="1">
        <v>537</v>
      </c>
      <c r="M47" s="1">
        <v>40</v>
      </c>
      <c r="N47" s="1">
        <v>141</v>
      </c>
      <c r="O47" s="1">
        <v>66</v>
      </c>
      <c r="P47" s="1">
        <v>1401</v>
      </c>
      <c r="Q47" s="1">
        <v>103</v>
      </c>
      <c r="R47" s="1">
        <v>7</v>
      </c>
      <c r="S47" s="1">
        <v>61</v>
      </c>
      <c r="T47" s="1">
        <v>66</v>
      </c>
      <c r="U47" s="1">
        <v>3</v>
      </c>
      <c r="V47" s="1">
        <v>0</v>
      </c>
      <c r="W47" s="1">
        <v>149</v>
      </c>
      <c r="X47" s="1">
        <v>0</v>
      </c>
      <c r="Y47" s="1">
        <v>0</v>
      </c>
      <c r="Z47" s="1">
        <v>47</v>
      </c>
      <c r="AA47" s="1">
        <v>13</v>
      </c>
      <c r="AB47" s="1">
        <v>12</v>
      </c>
      <c r="AC47" s="1">
        <v>259</v>
      </c>
      <c r="AD47" s="1">
        <v>189</v>
      </c>
      <c r="AE47" s="1">
        <v>0</v>
      </c>
      <c r="AF47" s="1">
        <v>8</v>
      </c>
      <c r="AG47" s="1">
        <v>0</v>
      </c>
      <c r="AH47" s="1">
        <v>0</v>
      </c>
      <c r="AI47" s="1">
        <v>13</v>
      </c>
      <c r="AJ47" s="1">
        <v>0</v>
      </c>
      <c r="AK47" s="1">
        <v>17</v>
      </c>
      <c r="AL47" s="1">
        <v>0</v>
      </c>
      <c r="AM47" s="1">
        <v>14</v>
      </c>
      <c r="AN47" s="1">
        <v>0</v>
      </c>
      <c r="AO47" s="1">
        <v>0</v>
      </c>
      <c r="AP47" s="1">
        <v>18</v>
      </c>
      <c r="AQ47" s="1">
        <v>30</v>
      </c>
      <c r="AR47" s="1">
        <v>98</v>
      </c>
      <c r="AS47" s="1">
        <v>0</v>
      </c>
      <c r="AT47" s="1">
        <v>0</v>
      </c>
      <c r="AU47" s="21">
        <v>0</v>
      </c>
      <c r="AV47" s="18">
        <f t="shared" si="4"/>
        <v>766</v>
      </c>
      <c r="AW47" s="18">
        <f t="shared" si="5"/>
        <v>1467</v>
      </c>
      <c r="AX47" s="18">
        <f t="shared" si="6"/>
        <v>237</v>
      </c>
      <c r="AY47" s="18">
        <f t="shared" si="7"/>
        <v>870</v>
      </c>
      <c r="AZ47" s="18">
        <f t="shared" si="8"/>
        <v>2839</v>
      </c>
      <c r="BA47" s="18">
        <f t="shared" si="9"/>
        <v>19481</v>
      </c>
      <c r="BB47" s="18">
        <f t="shared" si="10"/>
        <v>709</v>
      </c>
      <c r="BC47" s="19">
        <f t="shared" si="11"/>
        <v>7830</v>
      </c>
      <c r="BD47" s="18">
        <f t="shared" si="12"/>
        <v>3078</v>
      </c>
      <c r="BE47" s="18">
        <f t="shared" si="13"/>
        <v>1401</v>
      </c>
      <c r="BF47" s="18">
        <f t="shared" si="14"/>
        <v>66</v>
      </c>
      <c r="BG47" s="18">
        <f t="shared" si="15"/>
        <v>141</v>
      </c>
      <c r="BH47" s="18">
        <f t="shared" si="16"/>
        <v>577</v>
      </c>
      <c r="BI47" s="18">
        <f t="shared" si="17"/>
        <v>48</v>
      </c>
      <c r="BJ47" s="18">
        <f t="shared" si="18"/>
        <v>362</v>
      </c>
      <c r="BK47" s="18">
        <f t="shared" si="19"/>
        <v>30</v>
      </c>
      <c r="BL47" s="18">
        <f t="shared" si="20"/>
        <v>17</v>
      </c>
      <c r="BM47" s="18">
        <f t="shared" si="21"/>
        <v>98</v>
      </c>
      <c r="BN47" s="18">
        <f t="shared" si="22"/>
        <v>189</v>
      </c>
      <c r="BO47" s="18">
        <f t="shared" si="23"/>
        <v>149</v>
      </c>
    </row>
    <row r="48" spans="1:67">
      <c r="A48" t="s">
        <v>84</v>
      </c>
      <c r="B48" s="1">
        <v>3810385</v>
      </c>
      <c r="C48" s="1">
        <v>93190</v>
      </c>
      <c r="D48" s="1">
        <v>384968</v>
      </c>
      <c r="E48" s="1">
        <v>28215</v>
      </c>
      <c r="F48" s="1">
        <v>253928</v>
      </c>
      <c r="G48" s="1">
        <f t="shared" si="24"/>
        <v>760301</v>
      </c>
      <c r="H48" s="1">
        <f t="shared" si="25"/>
        <v>3050084</v>
      </c>
      <c r="I48" s="33">
        <f t="shared" si="2"/>
        <v>84692</v>
      </c>
      <c r="J48" s="21">
        <f t="shared" si="3"/>
        <v>675609</v>
      </c>
      <c r="K48" s="1">
        <v>3100</v>
      </c>
      <c r="L48" s="1">
        <v>15717</v>
      </c>
      <c r="M48" s="1">
        <v>468</v>
      </c>
      <c r="N48" s="1">
        <v>3288</v>
      </c>
      <c r="O48" s="1">
        <v>1955</v>
      </c>
      <c r="P48" s="1">
        <v>30301</v>
      </c>
      <c r="Q48" s="1">
        <v>2712</v>
      </c>
      <c r="R48" s="1">
        <v>74</v>
      </c>
      <c r="S48" s="1">
        <v>575</v>
      </c>
      <c r="T48" s="1">
        <v>1180</v>
      </c>
      <c r="U48" s="1">
        <v>152</v>
      </c>
      <c r="V48" s="1">
        <v>115</v>
      </c>
      <c r="W48" s="1">
        <v>4444</v>
      </c>
      <c r="X48" s="1">
        <v>51</v>
      </c>
      <c r="Y48" s="1">
        <v>33</v>
      </c>
      <c r="Z48" s="1">
        <v>171</v>
      </c>
      <c r="AA48" s="1">
        <v>178</v>
      </c>
      <c r="AB48" s="1">
        <v>72</v>
      </c>
      <c r="AC48" s="1">
        <v>7177</v>
      </c>
      <c r="AD48" s="1">
        <v>7629</v>
      </c>
      <c r="AE48" s="1">
        <v>50</v>
      </c>
      <c r="AF48" s="1">
        <v>99</v>
      </c>
      <c r="AG48" s="1">
        <v>48</v>
      </c>
      <c r="AH48" s="1">
        <v>5</v>
      </c>
      <c r="AI48" s="1">
        <v>29</v>
      </c>
      <c r="AJ48" s="1">
        <v>131</v>
      </c>
      <c r="AK48" s="1">
        <v>483</v>
      </c>
      <c r="AL48" s="1">
        <v>181</v>
      </c>
      <c r="AM48" s="1">
        <v>78</v>
      </c>
      <c r="AN48" s="1">
        <v>889</v>
      </c>
      <c r="AO48" s="1">
        <v>30</v>
      </c>
      <c r="AP48" s="1">
        <v>414</v>
      </c>
      <c r="AQ48" s="1">
        <v>492</v>
      </c>
      <c r="AR48" s="1">
        <v>1759</v>
      </c>
      <c r="AS48" s="1">
        <v>306</v>
      </c>
      <c r="AT48" s="1">
        <v>154</v>
      </c>
      <c r="AU48" s="21">
        <v>152</v>
      </c>
      <c r="AV48" s="18">
        <f t="shared" si="4"/>
        <v>22573</v>
      </c>
      <c r="AW48" s="18">
        <f t="shared" si="5"/>
        <v>32256</v>
      </c>
      <c r="AX48" s="18">
        <f t="shared" si="6"/>
        <v>4541</v>
      </c>
      <c r="AY48" s="18">
        <f t="shared" si="7"/>
        <v>25322</v>
      </c>
      <c r="AZ48" s="18">
        <f t="shared" si="8"/>
        <v>70617</v>
      </c>
      <c r="BA48" s="18">
        <f t="shared" si="9"/>
        <v>352712</v>
      </c>
      <c r="BB48" s="18">
        <f t="shared" si="10"/>
        <v>23674</v>
      </c>
      <c r="BC48" s="19">
        <f t="shared" si="11"/>
        <v>228606</v>
      </c>
      <c r="BD48" s="18">
        <f t="shared" si="12"/>
        <v>80770</v>
      </c>
      <c r="BE48" s="18">
        <f t="shared" si="13"/>
        <v>30301</v>
      </c>
      <c r="BF48" s="18">
        <f t="shared" si="14"/>
        <v>1955</v>
      </c>
      <c r="BG48" s="18">
        <f t="shared" si="15"/>
        <v>3288</v>
      </c>
      <c r="BH48" s="18">
        <f t="shared" si="16"/>
        <v>16185</v>
      </c>
      <c r="BI48" s="18">
        <f t="shared" si="17"/>
        <v>3100</v>
      </c>
      <c r="BJ48" s="18">
        <f t="shared" si="18"/>
        <v>9939</v>
      </c>
      <c r="BK48" s="18">
        <f t="shared" si="19"/>
        <v>492</v>
      </c>
      <c r="BL48" s="18">
        <f t="shared" si="20"/>
        <v>483</v>
      </c>
      <c r="BM48" s="18">
        <f t="shared" si="21"/>
        <v>1759</v>
      </c>
      <c r="BN48" s="18">
        <f t="shared" si="22"/>
        <v>8518</v>
      </c>
      <c r="BO48" s="18">
        <f t="shared" si="23"/>
        <v>4750</v>
      </c>
    </row>
    <row r="49" spans="1:67">
      <c r="A49" t="s">
        <v>91</v>
      </c>
      <c r="B49" s="1">
        <v>4315868</v>
      </c>
      <c r="C49" s="1">
        <v>106129</v>
      </c>
      <c r="D49" s="1">
        <v>450761</v>
      </c>
      <c r="E49" s="1">
        <v>31797</v>
      </c>
      <c r="F49" s="1">
        <v>286241</v>
      </c>
      <c r="G49" s="1">
        <f t="shared" si="24"/>
        <v>874928</v>
      </c>
      <c r="H49" s="1">
        <f t="shared" si="25"/>
        <v>3440940</v>
      </c>
      <c r="I49" s="33">
        <f t="shared" si="2"/>
        <v>95727</v>
      </c>
      <c r="J49" s="21">
        <f t="shared" si="3"/>
        <v>779201</v>
      </c>
      <c r="K49" s="1">
        <v>2939</v>
      </c>
      <c r="L49" s="1">
        <v>16030</v>
      </c>
      <c r="M49" s="1">
        <v>895</v>
      </c>
      <c r="N49" s="1">
        <v>4179</v>
      </c>
      <c r="O49" s="1">
        <v>1903</v>
      </c>
      <c r="P49" s="1">
        <v>35557</v>
      </c>
      <c r="Q49" s="1">
        <v>3057</v>
      </c>
      <c r="R49" s="1">
        <v>114</v>
      </c>
      <c r="S49" s="1">
        <v>592</v>
      </c>
      <c r="T49" s="1">
        <v>1085</v>
      </c>
      <c r="U49" s="1">
        <v>250</v>
      </c>
      <c r="V49" s="1">
        <v>195</v>
      </c>
      <c r="W49" s="1">
        <v>5204</v>
      </c>
      <c r="X49" s="1">
        <v>105</v>
      </c>
      <c r="Y49" s="1">
        <v>19</v>
      </c>
      <c r="Z49" s="1">
        <v>56</v>
      </c>
      <c r="AA49" s="1">
        <v>215</v>
      </c>
      <c r="AB49" s="1">
        <v>52</v>
      </c>
      <c r="AC49" s="1">
        <v>8646</v>
      </c>
      <c r="AD49" s="1">
        <v>8257</v>
      </c>
      <c r="AE49" s="1">
        <v>69</v>
      </c>
      <c r="AF49" s="1">
        <v>110</v>
      </c>
      <c r="AG49" s="1">
        <v>165</v>
      </c>
      <c r="AH49" s="1">
        <v>4</v>
      </c>
      <c r="AI49" s="1">
        <v>57</v>
      </c>
      <c r="AJ49" s="1">
        <v>101</v>
      </c>
      <c r="AK49" s="1">
        <v>706</v>
      </c>
      <c r="AL49" s="1">
        <v>248</v>
      </c>
      <c r="AM49" s="1">
        <v>208</v>
      </c>
      <c r="AN49" s="1">
        <v>713</v>
      </c>
      <c r="AO49" s="1">
        <v>18</v>
      </c>
      <c r="AP49" s="1">
        <v>370</v>
      </c>
      <c r="AQ49" s="1">
        <v>893</v>
      </c>
      <c r="AR49" s="1">
        <v>1947</v>
      </c>
      <c r="AS49" s="1">
        <v>372</v>
      </c>
      <c r="AT49" s="1">
        <v>227</v>
      </c>
      <c r="AU49" s="21">
        <v>169</v>
      </c>
      <c r="AV49" s="18">
        <f t="shared" si="4"/>
        <v>24043</v>
      </c>
      <c r="AW49" s="18">
        <f t="shared" si="5"/>
        <v>37460</v>
      </c>
      <c r="AX49" s="18">
        <f t="shared" si="6"/>
        <v>4848</v>
      </c>
      <c r="AY49" s="18">
        <f t="shared" si="7"/>
        <v>29376</v>
      </c>
      <c r="AZ49" s="18">
        <f t="shared" si="8"/>
        <v>82086</v>
      </c>
      <c r="BA49" s="18">
        <f t="shared" si="9"/>
        <v>413301</v>
      </c>
      <c r="BB49" s="18">
        <f t="shared" si="10"/>
        <v>26949</v>
      </c>
      <c r="BC49" s="19">
        <f t="shared" si="11"/>
        <v>256865</v>
      </c>
      <c r="BD49" s="18">
        <f t="shared" si="12"/>
        <v>91367</v>
      </c>
      <c r="BE49" s="18">
        <f t="shared" si="13"/>
        <v>35557</v>
      </c>
      <c r="BF49" s="18">
        <f t="shared" si="14"/>
        <v>1903</v>
      </c>
      <c r="BG49" s="18">
        <f t="shared" si="15"/>
        <v>4179</v>
      </c>
      <c r="BH49" s="18">
        <f t="shared" si="16"/>
        <v>16925</v>
      </c>
      <c r="BI49" s="18">
        <f t="shared" si="17"/>
        <v>2939</v>
      </c>
      <c r="BJ49" s="18">
        <f t="shared" si="18"/>
        <v>11772</v>
      </c>
      <c r="BK49" s="18">
        <f t="shared" si="19"/>
        <v>893</v>
      </c>
      <c r="BL49" s="18">
        <f t="shared" si="20"/>
        <v>706</v>
      </c>
      <c r="BM49" s="18">
        <f t="shared" si="21"/>
        <v>1947</v>
      </c>
      <c r="BN49" s="18">
        <f t="shared" si="22"/>
        <v>8970</v>
      </c>
      <c r="BO49" s="18">
        <f t="shared" si="23"/>
        <v>5576</v>
      </c>
    </row>
    <row r="50" spans="1:67">
      <c r="A50" t="s">
        <v>81</v>
      </c>
      <c r="B50" s="1">
        <v>909050</v>
      </c>
      <c r="C50" s="1">
        <v>17427</v>
      </c>
      <c r="D50" s="1">
        <v>94286</v>
      </c>
      <c r="E50" s="1">
        <v>6416</v>
      </c>
      <c r="F50" s="1">
        <v>67639</v>
      </c>
      <c r="G50" s="1">
        <f t="shared" si="24"/>
        <v>185768</v>
      </c>
      <c r="H50" s="1">
        <f t="shared" si="25"/>
        <v>723282</v>
      </c>
      <c r="I50" s="33">
        <f t="shared" si="2"/>
        <v>17410</v>
      </c>
      <c r="J50" s="21">
        <f t="shared" si="3"/>
        <v>168358</v>
      </c>
      <c r="K50" s="1">
        <v>397</v>
      </c>
      <c r="L50" s="1">
        <v>2797</v>
      </c>
      <c r="M50" s="1">
        <v>166</v>
      </c>
      <c r="N50" s="1">
        <v>426</v>
      </c>
      <c r="O50" s="1">
        <v>270</v>
      </c>
      <c r="P50" s="1">
        <v>7419</v>
      </c>
      <c r="Q50" s="1">
        <v>640</v>
      </c>
      <c r="R50" s="1">
        <v>28</v>
      </c>
      <c r="S50" s="1">
        <v>89</v>
      </c>
      <c r="T50" s="1">
        <v>136</v>
      </c>
      <c r="U50" s="1">
        <v>42</v>
      </c>
      <c r="V50" s="1">
        <v>4</v>
      </c>
      <c r="W50" s="1">
        <v>807</v>
      </c>
      <c r="X50" s="1">
        <v>86</v>
      </c>
      <c r="Y50" s="1">
        <v>7</v>
      </c>
      <c r="Z50" s="1">
        <v>13</v>
      </c>
      <c r="AA50" s="1">
        <v>52</v>
      </c>
      <c r="AB50" s="1">
        <v>19</v>
      </c>
      <c r="AC50" s="1">
        <v>1624</v>
      </c>
      <c r="AD50" s="1">
        <v>1046</v>
      </c>
      <c r="AE50" s="1">
        <v>18</v>
      </c>
      <c r="AF50" s="1">
        <v>59</v>
      </c>
      <c r="AG50" s="1">
        <v>56</v>
      </c>
      <c r="AH50" s="1">
        <v>4</v>
      </c>
      <c r="AI50" s="1">
        <v>17</v>
      </c>
      <c r="AJ50" s="1">
        <v>0</v>
      </c>
      <c r="AK50" s="1">
        <v>40</v>
      </c>
      <c r="AL50" s="1">
        <v>86</v>
      </c>
      <c r="AM50" s="1">
        <v>73</v>
      </c>
      <c r="AN50" s="1">
        <v>168</v>
      </c>
      <c r="AO50" s="1">
        <v>0</v>
      </c>
      <c r="AP50" s="1">
        <v>73</v>
      </c>
      <c r="AQ50" s="1">
        <v>172</v>
      </c>
      <c r="AR50" s="1">
        <v>464</v>
      </c>
      <c r="AS50" s="1">
        <v>44</v>
      </c>
      <c r="AT50" s="1">
        <v>19</v>
      </c>
      <c r="AU50" s="21">
        <v>49</v>
      </c>
      <c r="AV50" s="18">
        <f t="shared" si="4"/>
        <v>3786</v>
      </c>
      <c r="AW50" s="18">
        <f t="shared" si="5"/>
        <v>7689</v>
      </c>
      <c r="AX50" s="18">
        <f t="shared" si="6"/>
        <v>893</v>
      </c>
      <c r="AY50" s="18">
        <f t="shared" si="7"/>
        <v>5042</v>
      </c>
      <c r="AZ50" s="18">
        <f t="shared" si="8"/>
        <v>13641</v>
      </c>
      <c r="BA50" s="18">
        <f t="shared" si="9"/>
        <v>86597</v>
      </c>
      <c r="BB50" s="18">
        <f t="shared" si="10"/>
        <v>5523</v>
      </c>
      <c r="BC50" s="19">
        <f t="shared" si="11"/>
        <v>62597</v>
      </c>
      <c r="BD50" s="18">
        <f t="shared" si="12"/>
        <v>16498</v>
      </c>
      <c r="BE50" s="18">
        <f t="shared" si="13"/>
        <v>7419</v>
      </c>
      <c r="BF50" s="18">
        <f t="shared" si="14"/>
        <v>270</v>
      </c>
      <c r="BG50" s="18">
        <f t="shared" si="15"/>
        <v>426</v>
      </c>
      <c r="BH50" s="18">
        <f t="shared" si="16"/>
        <v>2963</v>
      </c>
      <c r="BI50" s="18">
        <f t="shared" si="17"/>
        <v>397</v>
      </c>
      <c r="BJ50" s="18">
        <f t="shared" si="18"/>
        <v>2282</v>
      </c>
      <c r="BK50" s="18">
        <f t="shared" si="19"/>
        <v>172</v>
      </c>
      <c r="BL50" s="18">
        <f t="shared" si="20"/>
        <v>40</v>
      </c>
      <c r="BM50" s="18">
        <f t="shared" si="21"/>
        <v>464</v>
      </c>
      <c r="BN50" s="18">
        <f t="shared" si="22"/>
        <v>1214</v>
      </c>
      <c r="BO50" s="18">
        <f t="shared" si="23"/>
        <v>851</v>
      </c>
    </row>
    <row r="51" spans="1:67">
      <c r="A51" t="s">
        <v>82</v>
      </c>
      <c r="B51" s="1">
        <v>851085</v>
      </c>
      <c r="C51" s="1">
        <v>15989</v>
      </c>
      <c r="D51" s="1">
        <v>86773</v>
      </c>
      <c r="E51" s="1">
        <v>6153</v>
      </c>
      <c r="F51" s="1">
        <v>64031</v>
      </c>
      <c r="G51" s="1">
        <f t="shared" si="24"/>
        <v>172946</v>
      </c>
      <c r="H51" s="1">
        <f t="shared" si="25"/>
        <v>678139</v>
      </c>
      <c r="I51" s="33">
        <f t="shared" si="2"/>
        <v>16008</v>
      </c>
      <c r="J51" s="21">
        <f t="shared" si="3"/>
        <v>156938</v>
      </c>
      <c r="K51" s="1">
        <v>361</v>
      </c>
      <c r="L51" s="1">
        <v>2518</v>
      </c>
      <c r="M51" s="1">
        <v>155</v>
      </c>
      <c r="N51" s="1">
        <v>395</v>
      </c>
      <c r="O51" s="1">
        <v>258</v>
      </c>
      <c r="P51" s="1">
        <v>6716</v>
      </c>
      <c r="Q51" s="1">
        <v>640</v>
      </c>
      <c r="R51" s="1">
        <v>12</v>
      </c>
      <c r="S51" s="1">
        <v>89</v>
      </c>
      <c r="T51" s="1">
        <v>136</v>
      </c>
      <c r="U51" s="1">
        <v>42</v>
      </c>
      <c r="V51" s="1">
        <v>4</v>
      </c>
      <c r="W51" s="1">
        <v>777</v>
      </c>
      <c r="X51" s="1">
        <v>86</v>
      </c>
      <c r="Y51" s="1">
        <v>7</v>
      </c>
      <c r="Z51" s="1">
        <v>13</v>
      </c>
      <c r="AA51" s="1">
        <v>45</v>
      </c>
      <c r="AB51" s="1">
        <v>19</v>
      </c>
      <c r="AC51" s="1">
        <v>1534</v>
      </c>
      <c r="AD51" s="1">
        <v>907</v>
      </c>
      <c r="AE51" s="1">
        <v>18</v>
      </c>
      <c r="AF51" s="1">
        <v>54</v>
      </c>
      <c r="AG51" s="1">
        <v>56</v>
      </c>
      <c r="AH51" s="1">
        <v>4</v>
      </c>
      <c r="AI51" s="1">
        <v>17</v>
      </c>
      <c r="AJ51" s="1">
        <v>0</v>
      </c>
      <c r="AK51" s="1">
        <v>40</v>
      </c>
      <c r="AL51" s="1">
        <v>86</v>
      </c>
      <c r="AM51" s="1">
        <v>73</v>
      </c>
      <c r="AN51" s="1">
        <v>168</v>
      </c>
      <c r="AO51" s="1">
        <v>0</v>
      </c>
      <c r="AP51" s="1">
        <v>73</v>
      </c>
      <c r="AQ51" s="1">
        <v>172</v>
      </c>
      <c r="AR51" s="1">
        <v>421</v>
      </c>
      <c r="AS51" s="1">
        <v>44</v>
      </c>
      <c r="AT51" s="1">
        <v>19</v>
      </c>
      <c r="AU51" s="21">
        <v>49</v>
      </c>
      <c r="AV51" s="18">
        <f t="shared" si="4"/>
        <v>3429</v>
      </c>
      <c r="AW51" s="18">
        <f t="shared" si="5"/>
        <v>6974</v>
      </c>
      <c r="AX51" s="18">
        <f t="shared" si="6"/>
        <v>877</v>
      </c>
      <c r="AY51" s="18">
        <f t="shared" si="7"/>
        <v>4728</v>
      </c>
      <c r="AZ51" s="18">
        <f t="shared" si="8"/>
        <v>12560</v>
      </c>
      <c r="BA51" s="18">
        <f t="shared" si="9"/>
        <v>79799</v>
      </c>
      <c r="BB51" s="18">
        <f t="shared" si="10"/>
        <v>5276</v>
      </c>
      <c r="BC51" s="19">
        <f t="shared" si="11"/>
        <v>59303</v>
      </c>
      <c r="BD51" s="18">
        <f t="shared" si="12"/>
        <v>15124</v>
      </c>
      <c r="BE51" s="18">
        <f t="shared" si="13"/>
        <v>6716</v>
      </c>
      <c r="BF51" s="18">
        <f t="shared" si="14"/>
        <v>258</v>
      </c>
      <c r="BG51" s="18">
        <f t="shared" si="15"/>
        <v>395</v>
      </c>
      <c r="BH51" s="18">
        <f t="shared" si="16"/>
        <v>2673</v>
      </c>
      <c r="BI51" s="18">
        <f t="shared" si="17"/>
        <v>361</v>
      </c>
      <c r="BJ51" s="18">
        <f t="shared" si="18"/>
        <v>2192</v>
      </c>
      <c r="BK51" s="18">
        <f t="shared" si="19"/>
        <v>172</v>
      </c>
      <c r="BL51" s="18">
        <f t="shared" si="20"/>
        <v>40</v>
      </c>
      <c r="BM51" s="18">
        <f t="shared" si="21"/>
        <v>421</v>
      </c>
      <c r="BN51" s="18">
        <f t="shared" si="22"/>
        <v>1075</v>
      </c>
      <c r="BO51" s="18">
        <f t="shared" si="23"/>
        <v>821</v>
      </c>
    </row>
    <row r="52" spans="1:67">
      <c r="A52" t="s">
        <v>83</v>
      </c>
      <c r="B52" s="1">
        <v>57965</v>
      </c>
      <c r="C52" s="1">
        <v>1438</v>
      </c>
      <c r="D52" s="1">
        <v>7513</v>
      </c>
      <c r="E52" s="1">
        <v>263</v>
      </c>
      <c r="F52" s="1">
        <v>3608</v>
      </c>
      <c r="G52" s="1">
        <f t="shared" si="24"/>
        <v>12822</v>
      </c>
      <c r="H52" s="1">
        <f t="shared" si="25"/>
        <v>45143</v>
      </c>
      <c r="I52" s="33">
        <f t="shared" si="2"/>
        <v>1402</v>
      </c>
      <c r="J52" s="21">
        <f t="shared" si="3"/>
        <v>11420</v>
      </c>
      <c r="K52" s="1">
        <v>36</v>
      </c>
      <c r="L52" s="1">
        <v>279</v>
      </c>
      <c r="M52" s="1">
        <v>11</v>
      </c>
      <c r="N52" s="1">
        <v>31</v>
      </c>
      <c r="O52" s="1">
        <v>12</v>
      </c>
      <c r="P52" s="1">
        <v>703</v>
      </c>
      <c r="Q52" s="1">
        <v>0</v>
      </c>
      <c r="R52" s="1">
        <v>16</v>
      </c>
      <c r="S52" s="1">
        <v>0</v>
      </c>
      <c r="T52" s="1">
        <v>0</v>
      </c>
      <c r="U52" s="1">
        <v>0</v>
      </c>
      <c r="V52" s="1">
        <v>0</v>
      </c>
      <c r="W52" s="1">
        <v>30</v>
      </c>
      <c r="X52" s="1">
        <v>0</v>
      </c>
      <c r="Y52" s="1">
        <v>0</v>
      </c>
      <c r="Z52" s="1">
        <v>0</v>
      </c>
      <c r="AA52" s="1">
        <v>7</v>
      </c>
      <c r="AB52" s="1">
        <v>0</v>
      </c>
      <c r="AC52" s="1">
        <v>90</v>
      </c>
      <c r="AD52" s="1">
        <v>139</v>
      </c>
      <c r="AE52" s="1">
        <v>0</v>
      </c>
      <c r="AF52" s="1">
        <v>5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43</v>
      </c>
      <c r="AS52" s="1">
        <v>0</v>
      </c>
      <c r="AT52" s="1">
        <v>0</v>
      </c>
      <c r="AU52" s="21">
        <v>0</v>
      </c>
      <c r="AV52" s="18">
        <f t="shared" si="4"/>
        <v>357</v>
      </c>
      <c r="AW52" s="18">
        <f t="shared" si="5"/>
        <v>715</v>
      </c>
      <c r="AX52" s="18">
        <f t="shared" si="6"/>
        <v>16</v>
      </c>
      <c r="AY52" s="18">
        <f t="shared" si="7"/>
        <v>314</v>
      </c>
      <c r="AZ52" s="18">
        <f t="shared" si="8"/>
        <v>1081</v>
      </c>
      <c r="BA52" s="18">
        <f t="shared" si="9"/>
        <v>6798</v>
      </c>
      <c r="BB52" s="18">
        <f t="shared" si="10"/>
        <v>247</v>
      </c>
      <c r="BC52" s="19">
        <f t="shared" si="11"/>
        <v>3294</v>
      </c>
      <c r="BD52" s="18">
        <f t="shared" si="12"/>
        <v>1374</v>
      </c>
      <c r="BE52" s="18">
        <f t="shared" si="13"/>
        <v>703</v>
      </c>
      <c r="BF52" s="18">
        <f t="shared" si="14"/>
        <v>12</v>
      </c>
      <c r="BG52" s="18">
        <f t="shared" si="15"/>
        <v>31</v>
      </c>
      <c r="BH52" s="18">
        <f t="shared" si="16"/>
        <v>290</v>
      </c>
      <c r="BI52" s="18">
        <f t="shared" si="17"/>
        <v>36</v>
      </c>
      <c r="BJ52" s="18">
        <f t="shared" si="18"/>
        <v>90</v>
      </c>
      <c r="BK52" s="18">
        <f t="shared" si="19"/>
        <v>0</v>
      </c>
      <c r="BL52" s="18">
        <f t="shared" si="20"/>
        <v>0</v>
      </c>
      <c r="BM52" s="18">
        <f t="shared" si="21"/>
        <v>43</v>
      </c>
      <c r="BN52" s="18">
        <f t="shared" si="22"/>
        <v>139</v>
      </c>
      <c r="BO52" s="18">
        <f t="shared" si="23"/>
        <v>30</v>
      </c>
    </row>
    <row r="53" spans="1:67">
      <c r="A53" t="s">
        <v>84</v>
      </c>
      <c r="B53" s="1">
        <v>3406818</v>
      </c>
      <c r="C53" s="1">
        <v>88702</v>
      </c>
      <c r="D53" s="1">
        <v>356475</v>
      </c>
      <c r="E53" s="1">
        <v>25381</v>
      </c>
      <c r="F53" s="1">
        <v>218602</v>
      </c>
      <c r="G53" s="1">
        <f t="shared" si="24"/>
        <v>689160</v>
      </c>
      <c r="H53" s="1">
        <f t="shared" si="25"/>
        <v>2717658</v>
      </c>
      <c r="I53" s="33">
        <f t="shared" si="2"/>
        <v>78317</v>
      </c>
      <c r="J53" s="21">
        <f t="shared" si="3"/>
        <v>610843</v>
      </c>
      <c r="K53" s="1">
        <v>2542</v>
      </c>
      <c r="L53" s="1">
        <v>13233</v>
      </c>
      <c r="M53" s="1">
        <v>729</v>
      </c>
      <c r="N53" s="1">
        <v>3753</v>
      </c>
      <c r="O53" s="1">
        <v>1633</v>
      </c>
      <c r="P53" s="1">
        <v>28138</v>
      </c>
      <c r="Q53" s="1">
        <v>2417</v>
      </c>
      <c r="R53" s="1">
        <v>86</v>
      </c>
      <c r="S53" s="1">
        <v>503</v>
      </c>
      <c r="T53" s="1">
        <v>949</v>
      </c>
      <c r="U53" s="1">
        <v>208</v>
      </c>
      <c r="V53" s="1">
        <v>191</v>
      </c>
      <c r="W53" s="1">
        <v>4397</v>
      </c>
      <c r="X53" s="1">
        <v>19</v>
      </c>
      <c r="Y53" s="1">
        <v>12</v>
      </c>
      <c r="Z53" s="1">
        <v>43</v>
      </c>
      <c r="AA53" s="1">
        <v>163</v>
      </c>
      <c r="AB53" s="1">
        <v>33</v>
      </c>
      <c r="AC53" s="1">
        <v>7022</v>
      </c>
      <c r="AD53" s="1">
        <v>7211</v>
      </c>
      <c r="AE53" s="1">
        <v>51</v>
      </c>
      <c r="AF53" s="1">
        <v>51</v>
      </c>
      <c r="AG53" s="1">
        <v>109</v>
      </c>
      <c r="AH53" s="1">
        <v>0</v>
      </c>
      <c r="AI53" s="1">
        <v>40</v>
      </c>
      <c r="AJ53" s="1">
        <v>101</v>
      </c>
      <c r="AK53" s="1">
        <v>666</v>
      </c>
      <c r="AL53" s="1">
        <v>162</v>
      </c>
      <c r="AM53" s="1">
        <v>135</v>
      </c>
      <c r="AN53" s="1">
        <v>545</v>
      </c>
      <c r="AO53" s="1">
        <v>18</v>
      </c>
      <c r="AP53" s="1">
        <v>297</v>
      </c>
      <c r="AQ53" s="1">
        <v>721</v>
      </c>
      <c r="AR53" s="1">
        <v>1483</v>
      </c>
      <c r="AS53" s="1">
        <v>328</v>
      </c>
      <c r="AT53" s="1">
        <v>208</v>
      </c>
      <c r="AU53" s="21">
        <v>120</v>
      </c>
      <c r="AV53" s="18">
        <f t="shared" si="4"/>
        <v>20257</v>
      </c>
      <c r="AW53" s="18">
        <f t="shared" si="5"/>
        <v>29771</v>
      </c>
      <c r="AX53" s="18">
        <f t="shared" si="6"/>
        <v>3955</v>
      </c>
      <c r="AY53" s="18">
        <f t="shared" si="7"/>
        <v>24334</v>
      </c>
      <c r="AZ53" s="18">
        <f t="shared" si="8"/>
        <v>68445</v>
      </c>
      <c r="BA53" s="18">
        <f t="shared" si="9"/>
        <v>326704</v>
      </c>
      <c r="BB53" s="18">
        <f t="shared" si="10"/>
        <v>21426</v>
      </c>
      <c r="BC53" s="19">
        <f t="shared" si="11"/>
        <v>194268</v>
      </c>
      <c r="BD53" s="18">
        <f t="shared" si="12"/>
        <v>74869</v>
      </c>
      <c r="BE53" s="18">
        <f t="shared" si="13"/>
        <v>28138</v>
      </c>
      <c r="BF53" s="18">
        <f t="shared" si="14"/>
        <v>1633</v>
      </c>
      <c r="BG53" s="18">
        <f t="shared" si="15"/>
        <v>3753</v>
      </c>
      <c r="BH53" s="18">
        <f t="shared" si="16"/>
        <v>13962</v>
      </c>
      <c r="BI53" s="18">
        <f t="shared" si="17"/>
        <v>2542</v>
      </c>
      <c r="BJ53" s="18">
        <f t="shared" si="18"/>
        <v>9490</v>
      </c>
      <c r="BK53" s="18">
        <f t="shared" si="19"/>
        <v>721</v>
      </c>
      <c r="BL53" s="18">
        <f t="shared" si="20"/>
        <v>666</v>
      </c>
      <c r="BM53" s="18">
        <f t="shared" si="21"/>
        <v>1483</v>
      </c>
      <c r="BN53" s="18">
        <f t="shared" si="22"/>
        <v>7756</v>
      </c>
      <c r="BO53" s="18">
        <f t="shared" si="23"/>
        <v>4725</v>
      </c>
    </row>
    <row r="54" spans="1:67">
      <c r="A54" t="s">
        <v>92</v>
      </c>
      <c r="B54" s="1">
        <v>7316900</v>
      </c>
      <c r="C54" s="1">
        <v>168204</v>
      </c>
      <c r="D54" s="1">
        <v>800751</v>
      </c>
      <c r="E54" s="1">
        <v>50081</v>
      </c>
      <c r="F54" s="1">
        <v>452838</v>
      </c>
      <c r="G54" s="1">
        <f t="shared" si="24"/>
        <v>1471874</v>
      </c>
      <c r="H54" s="1">
        <f t="shared" si="25"/>
        <v>5845026</v>
      </c>
      <c r="I54" s="33">
        <f t="shared" si="2"/>
        <v>172586</v>
      </c>
      <c r="J54" s="21">
        <f t="shared" si="3"/>
        <v>1299288</v>
      </c>
      <c r="K54" s="1">
        <v>4315</v>
      </c>
      <c r="L54" s="1">
        <v>29871</v>
      </c>
      <c r="M54" s="1">
        <v>1072</v>
      </c>
      <c r="N54" s="1">
        <v>6765</v>
      </c>
      <c r="O54" s="1">
        <v>3827</v>
      </c>
      <c r="P54" s="1">
        <v>69877</v>
      </c>
      <c r="Q54" s="1">
        <v>5088</v>
      </c>
      <c r="R54" s="1">
        <v>174</v>
      </c>
      <c r="S54" s="1">
        <v>1055</v>
      </c>
      <c r="T54" s="1">
        <v>1765</v>
      </c>
      <c r="U54" s="1">
        <v>213</v>
      </c>
      <c r="V54" s="1">
        <v>159</v>
      </c>
      <c r="W54" s="1">
        <v>8517</v>
      </c>
      <c r="X54" s="1">
        <v>86</v>
      </c>
      <c r="Y54" s="1">
        <v>23</v>
      </c>
      <c r="Z54" s="1">
        <v>288</v>
      </c>
      <c r="AA54" s="1">
        <v>311</v>
      </c>
      <c r="AB54" s="1">
        <v>86</v>
      </c>
      <c r="AC54" s="1">
        <v>14853</v>
      </c>
      <c r="AD54" s="1">
        <v>14365</v>
      </c>
      <c r="AE54" s="1">
        <v>106</v>
      </c>
      <c r="AF54" s="1">
        <v>142</v>
      </c>
      <c r="AG54" s="1">
        <v>139</v>
      </c>
      <c r="AH54" s="1">
        <v>0</v>
      </c>
      <c r="AI54" s="1">
        <v>183</v>
      </c>
      <c r="AJ54" s="1">
        <v>194</v>
      </c>
      <c r="AK54" s="1">
        <v>1033</v>
      </c>
      <c r="AL54" s="1">
        <v>344</v>
      </c>
      <c r="AM54" s="1">
        <v>301</v>
      </c>
      <c r="AN54" s="1">
        <v>1150</v>
      </c>
      <c r="AO54" s="1">
        <v>42</v>
      </c>
      <c r="AP54" s="1">
        <v>791</v>
      </c>
      <c r="AQ54" s="1">
        <v>1162</v>
      </c>
      <c r="AR54" s="1">
        <v>3271</v>
      </c>
      <c r="AS54" s="1">
        <v>478</v>
      </c>
      <c r="AT54" s="1">
        <v>219</v>
      </c>
      <c r="AU54" s="21">
        <v>321</v>
      </c>
      <c r="AV54" s="18">
        <f t="shared" si="4"/>
        <v>42023</v>
      </c>
      <c r="AW54" s="18">
        <f t="shared" si="5"/>
        <v>73704</v>
      </c>
      <c r="AX54" s="18">
        <f t="shared" si="6"/>
        <v>8082</v>
      </c>
      <c r="AY54" s="18">
        <f t="shared" si="7"/>
        <v>48777</v>
      </c>
      <c r="AZ54" s="18">
        <f t="shared" si="8"/>
        <v>126181</v>
      </c>
      <c r="BA54" s="18">
        <f t="shared" si="9"/>
        <v>727047</v>
      </c>
      <c r="BB54" s="18">
        <f t="shared" si="10"/>
        <v>41999</v>
      </c>
      <c r="BC54" s="19">
        <f t="shared" si="11"/>
        <v>404061</v>
      </c>
      <c r="BD54" s="18">
        <f t="shared" si="12"/>
        <v>165750</v>
      </c>
      <c r="BE54" s="18">
        <f t="shared" si="13"/>
        <v>69877</v>
      </c>
      <c r="BF54" s="18">
        <f t="shared" si="14"/>
        <v>3827</v>
      </c>
      <c r="BG54" s="18">
        <f t="shared" si="15"/>
        <v>6765</v>
      </c>
      <c r="BH54" s="18">
        <f t="shared" si="16"/>
        <v>30943</v>
      </c>
      <c r="BI54" s="18">
        <f t="shared" si="17"/>
        <v>4315</v>
      </c>
      <c r="BJ54" s="18">
        <f t="shared" si="18"/>
        <v>20047</v>
      </c>
      <c r="BK54" s="18">
        <f t="shared" si="19"/>
        <v>1162</v>
      </c>
      <c r="BL54" s="18">
        <f t="shared" si="20"/>
        <v>1033</v>
      </c>
      <c r="BM54" s="18">
        <f t="shared" si="21"/>
        <v>3271</v>
      </c>
      <c r="BN54" s="18">
        <f t="shared" si="22"/>
        <v>15515</v>
      </c>
      <c r="BO54" s="18">
        <f t="shared" si="23"/>
        <v>8995</v>
      </c>
    </row>
    <row r="55" spans="1:67">
      <c r="A55" t="s">
        <v>81</v>
      </c>
      <c r="B55" s="1">
        <v>636678</v>
      </c>
      <c r="C55" s="1">
        <v>11558</v>
      </c>
      <c r="D55" s="1">
        <v>66010</v>
      </c>
      <c r="E55" s="1">
        <v>4317</v>
      </c>
      <c r="F55" s="1">
        <v>43326</v>
      </c>
      <c r="G55" s="1">
        <f t="shared" si="24"/>
        <v>125211</v>
      </c>
      <c r="H55" s="1">
        <f t="shared" si="25"/>
        <v>511467</v>
      </c>
      <c r="I55" s="33">
        <f t="shared" si="2"/>
        <v>10957</v>
      </c>
      <c r="J55" s="21">
        <f t="shared" si="3"/>
        <v>114254</v>
      </c>
      <c r="K55" s="1">
        <v>278</v>
      </c>
      <c r="L55" s="1">
        <v>1761</v>
      </c>
      <c r="M55" s="1">
        <v>27</v>
      </c>
      <c r="N55" s="1">
        <v>139</v>
      </c>
      <c r="O55" s="1">
        <v>208</v>
      </c>
      <c r="P55" s="1">
        <v>4877</v>
      </c>
      <c r="Q55" s="1">
        <v>380</v>
      </c>
      <c r="R55" s="1">
        <v>15</v>
      </c>
      <c r="S55" s="1">
        <v>62</v>
      </c>
      <c r="T55" s="1">
        <v>134</v>
      </c>
      <c r="U55" s="1">
        <v>32</v>
      </c>
      <c r="V55" s="1">
        <v>0</v>
      </c>
      <c r="W55" s="1">
        <v>592</v>
      </c>
      <c r="X55" s="1">
        <v>21</v>
      </c>
      <c r="Y55" s="1">
        <v>0</v>
      </c>
      <c r="Z55" s="1">
        <v>12</v>
      </c>
      <c r="AA55" s="1">
        <v>20</v>
      </c>
      <c r="AB55" s="1">
        <v>30</v>
      </c>
      <c r="AC55" s="1">
        <v>1021</v>
      </c>
      <c r="AD55" s="1">
        <v>461</v>
      </c>
      <c r="AE55" s="1">
        <v>29</v>
      </c>
      <c r="AF55" s="1">
        <v>24</v>
      </c>
      <c r="AG55" s="1">
        <v>0</v>
      </c>
      <c r="AH55" s="1">
        <v>0</v>
      </c>
      <c r="AI55" s="1">
        <v>0</v>
      </c>
      <c r="AJ55" s="1">
        <v>61</v>
      </c>
      <c r="AK55" s="1">
        <v>96</v>
      </c>
      <c r="AL55" s="1">
        <v>61</v>
      </c>
      <c r="AM55" s="1">
        <v>30</v>
      </c>
      <c r="AN55" s="1">
        <v>22</v>
      </c>
      <c r="AO55" s="1">
        <v>0</v>
      </c>
      <c r="AP55" s="1">
        <v>81</v>
      </c>
      <c r="AQ55" s="1">
        <v>62</v>
      </c>
      <c r="AR55" s="1">
        <v>319</v>
      </c>
      <c r="AS55" s="1">
        <v>44</v>
      </c>
      <c r="AT55" s="1">
        <v>12</v>
      </c>
      <c r="AU55" s="21">
        <v>46</v>
      </c>
      <c r="AV55" s="18">
        <f t="shared" si="4"/>
        <v>2205</v>
      </c>
      <c r="AW55" s="18">
        <f t="shared" si="5"/>
        <v>5085</v>
      </c>
      <c r="AX55" s="18">
        <f t="shared" si="6"/>
        <v>591</v>
      </c>
      <c r="AY55" s="18">
        <f t="shared" si="7"/>
        <v>3076</v>
      </c>
      <c r="AZ55" s="18">
        <f t="shared" si="8"/>
        <v>9353</v>
      </c>
      <c r="BA55" s="18">
        <f t="shared" si="9"/>
        <v>60925</v>
      </c>
      <c r="BB55" s="18">
        <f t="shared" si="10"/>
        <v>3726</v>
      </c>
      <c r="BC55" s="19">
        <f t="shared" si="11"/>
        <v>40250</v>
      </c>
      <c r="BD55" s="18">
        <f t="shared" si="12"/>
        <v>10316</v>
      </c>
      <c r="BE55" s="18">
        <f t="shared" si="13"/>
        <v>4877</v>
      </c>
      <c r="BF55" s="18">
        <f t="shared" si="14"/>
        <v>208</v>
      </c>
      <c r="BG55" s="18">
        <f t="shared" si="15"/>
        <v>139</v>
      </c>
      <c r="BH55" s="18">
        <f t="shared" si="16"/>
        <v>1788</v>
      </c>
      <c r="BI55" s="18">
        <f t="shared" si="17"/>
        <v>278</v>
      </c>
      <c r="BJ55" s="18">
        <f t="shared" si="18"/>
        <v>1430</v>
      </c>
      <c r="BK55" s="18">
        <f t="shared" si="19"/>
        <v>62</v>
      </c>
      <c r="BL55" s="18">
        <f t="shared" si="20"/>
        <v>96</v>
      </c>
      <c r="BM55" s="18">
        <f t="shared" si="21"/>
        <v>319</v>
      </c>
      <c r="BN55" s="18">
        <f t="shared" si="22"/>
        <v>483</v>
      </c>
      <c r="BO55" s="18">
        <f t="shared" si="23"/>
        <v>636</v>
      </c>
    </row>
    <row r="56" spans="1:67">
      <c r="A56" t="s">
        <v>82</v>
      </c>
      <c r="B56" s="1">
        <v>598898</v>
      </c>
      <c r="C56" s="1">
        <v>10641</v>
      </c>
      <c r="D56" s="1">
        <v>61246</v>
      </c>
      <c r="E56" s="1">
        <v>4044</v>
      </c>
      <c r="F56" s="1">
        <v>41607</v>
      </c>
      <c r="G56" s="1">
        <f t="shared" si="24"/>
        <v>117538</v>
      </c>
      <c r="H56" s="1">
        <f t="shared" si="25"/>
        <v>481360</v>
      </c>
      <c r="I56" s="33">
        <f t="shared" si="2"/>
        <v>10236</v>
      </c>
      <c r="J56" s="21">
        <f t="shared" si="3"/>
        <v>107302</v>
      </c>
      <c r="K56" s="1">
        <v>234</v>
      </c>
      <c r="L56" s="1">
        <v>1638</v>
      </c>
      <c r="M56" s="1">
        <v>27</v>
      </c>
      <c r="N56" s="1">
        <v>113</v>
      </c>
      <c r="O56" s="1">
        <v>199</v>
      </c>
      <c r="P56" s="1">
        <v>4569</v>
      </c>
      <c r="Q56" s="1">
        <v>343</v>
      </c>
      <c r="R56" s="1">
        <v>15</v>
      </c>
      <c r="S56" s="1">
        <v>62</v>
      </c>
      <c r="T56" s="1">
        <v>113</v>
      </c>
      <c r="U56" s="1">
        <v>32</v>
      </c>
      <c r="V56" s="1">
        <v>0</v>
      </c>
      <c r="W56" s="1">
        <v>575</v>
      </c>
      <c r="X56" s="1">
        <v>8</v>
      </c>
      <c r="Y56" s="1">
        <v>0</v>
      </c>
      <c r="Z56" s="1">
        <v>12</v>
      </c>
      <c r="AA56" s="1">
        <v>20</v>
      </c>
      <c r="AB56" s="1">
        <v>30</v>
      </c>
      <c r="AC56" s="1">
        <v>970</v>
      </c>
      <c r="AD56" s="1">
        <v>429</v>
      </c>
      <c r="AE56" s="1">
        <v>29</v>
      </c>
      <c r="AF56" s="1">
        <v>24</v>
      </c>
      <c r="AG56" s="1">
        <v>0</v>
      </c>
      <c r="AH56" s="1">
        <v>0</v>
      </c>
      <c r="AI56" s="1">
        <v>0</v>
      </c>
      <c r="AJ56" s="1">
        <v>61</v>
      </c>
      <c r="AK56" s="1">
        <v>65</v>
      </c>
      <c r="AL56" s="1">
        <v>61</v>
      </c>
      <c r="AM56" s="1">
        <v>30</v>
      </c>
      <c r="AN56" s="1">
        <v>13</v>
      </c>
      <c r="AO56" s="1">
        <v>0</v>
      </c>
      <c r="AP56" s="1">
        <v>81</v>
      </c>
      <c r="AQ56" s="1">
        <v>62</v>
      </c>
      <c r="AR56" s="1">
        <v>319</v>
      </c>
      <c r="AS56" s="1">
        <v>44</v>
      </c>
      <c r="AT56" s="1">
        <v>12</v>
      </c>
      <c r="AU56" s="21">
        <v>46</v>
      </c>
      <c r="AV56" s="18">
        <f t="shared" si="4"/>
        <v>2012</v>
      </c>
      <c r="AW56" s="18">
        <f t="shared" si="5"/>
        <v>4768</v>
      </c>
      <c r="AX56" s="18">
        <f t="shared" si="6"/>
        <v>533</v>
      </c>
      <c r="AY56" s="18">
        <f t="shared" si="7"/>
        <v>2923</v>
      </c>
      <c r="AZ56" s="18">
        <f t="shared" si="8"/>
        <v>8629</v>
      </c>
      <c r="BA56" s="18">
        <f t="shared" si="9"/>
        <v>56478</v>
      </c>
      <c r="BB56" s="18">
        <f t="shared" si="10"/>
        <v>3511</v>
      </c>
      <c r="BC56" s="19">
        <f t="shared" si="11"/>
        <v>38684</v>
      </c>
      <c r="BD56" s="18">
        <f t="shared" si="12"/>
        <v>9629</v>
      </c>
      <c r="BE56" s="18">
        <f t="shared" si="13"/>
        <v>4569</v>
      </c>
      <c r="BF56" s="18">
        <f t="shared" si="14"/>
        <v>199</v>
      </c>
      <c r="BG56" s="18">
        <f t="shared" si="15"/>
        <v>113</v>
      </c>
      <c r="BH56" s="18">
        <f t="shared" si="16"/>
        <v>1665</v>
      </c>
      <c r="BI56" s="18">
        <f t="shared" si="17"/>
        <v>234</v>
      </c>
      <c r="BJ56" s="18">
        <f t="shared" si="18"/>
        <v>1342</v>
      </c>
      <c r="BK56" s="18">
        <f t="shared" si="19"/>
        <v>62</v>
      </c>
      <c r="BL56" s="18">
        <f t="shared" si="20"/>
        <v>65</v>
      </c>
      <c r="BM56" s="18">
        <f t="shared" si="21"/>
        <v>319</v>
      </c>
      <c r="BN56" s="18">
        <f t="shared" si="22"/>
        <v>442</v>
      </c>
      <c r="BO56" s="18">
        <f t="shared" si="23"/>
        <v>619</v>
      </c>
    </row>
    <row r="57" spans="1:67">
      <c r="A57" t="s">
        <v>83</v>
      </c>
      <c r="B57" s="1">
        <v>37780</v>
      </c>
      <c r="C57" s="1">
        <v>917</v>
      </c>
      <c r="D57" s="1">
        <v>4764</v>
      </c>
      <c r="E57" s="1">
        <v>273</v>
      </c>
      <c r="F57" s="1">
        <v>1719</v>
      </c>
      <c r="G57" s="1">
        <f t="shared" si="24"/>
        <v>7673</v>
      </c>
      <c r="H57" s="1">
        <f t="shared" si="25"/>
        <v>30107</v>
      </c>
      <c r="I57" s="33">
        <f t="shared" si="2"/>
        <v>721</v>
      </c>
      <c r="J57" s="21">
        <f t="shared" si="3"/>
        <v>6952</v>
      </c>
      <c r="K57" s="1">
        <v>44</v>
      </c>
      <c r="L57" s="1">
        <v>123</v>
      </c>
      <c r="M57" s="1">
        <v>0</v>
      </c>
      <c r="N57" s="1">
        <v>26</v>
      </c>
      <c r="O57" s="1">
        <v>9</v>
      </c>
      <c r="P57" s="1">
        <v>308</v>
      </c>
      <c r="Q57" s="1">
        <v>37</v>
      </c>
      <c r="R57" s="1">
        <v>0</v>
      </c>
      <c r="S57" s="1">
        <v>0</v>
      </c>
      <c r="T57" s="1">
        <v>21</v>
      </c>
      <c r="U57" s="1">
        <v>0</v>
      </c>
      <c r="V57" s="1">
        <v>0</v>
      </c>
      <c r="W57" s="1">
        <v>17</v>
      </c>
      <c r="X57" s="1">
        <v>13</v>
      </c>
      <c r="Y57" s="1">
        <v>0</v>
      </c>
      <c r="Z57" s="1">
        <v>0</v>
      </c>
      <c r="AA57" s="1">
        <v>0</v>
      </c>
      <c r="AB57" s="1">
        <v>0</v>
      </c>
      <c r="AC57" s="1">
        <v>51</v>
      </c>
      <c r="AD57" s="1">
        <v>32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31</v>
      </c>
      <c r="AL57" s="1">
        <v>0</v>
      </c>
      <c r="AM57" s="1">
        <v>0</v>
      </c>
      <c r="AN57" s="1">
        <v>9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21">
        <v>0</v>
      </c>
      <c r="AV57" s="18">
        <f t="shared" si="4"/>
        <v>193</v>
      </c>
      <c r="AW57" s="18">
        <f t="shared" si="5"/>
        <v>317</v>
      </c>
      <c r="AX57" s="18">
        <f t="shared" si="6"/>
        <v>58</v>
      </c>
      <c r="AY57" s="18">
        <f t="shared" si="7"/>
        <v>153</v>
      </c>
      <c r="AZ57" s="18">
        <f t="shared" si="8"/>
        <v>724</v>
      </c>
      <c r="BA57" s="18">
        <f t="shared" si="9"/>
        <v>4447</v>
      </c>
      <c r="BB57" s="18">
        <f t="shared" si="10"/>
        <v>215</v>
      </c>
      <c r="BC57" s="19">
        <f t="shared" si="11"/>
        <v>1566</v>
      </c>
      <c r="BD57" s="18">
        <f t="shared" si="12"/>
        <v>687</v>
      </c>
      <c r="BE57" s="18">
        <f t="shared" si="13"/>
        <v>308</v>
      </c>
      <c r="BF57" s="18">
        <f t="shared" si="14"/>
        <v>9</v>
      </c>
      <c r="BG57" s="18">
        <f t="shared" si="15"/>
        <v>26</v>
      </c>
      <c r="BH57" s="18">
        <f t="shared" si="16"/>
        <v>123</v>
      </c>
      <c r="BI57" s="18">
        <f t="shared" si="17"/>
        <v>44</v>
      </c>
      <c r="BJ57" s="18">
        <f t="shared" si="18"/>
        <v>88</v>
      </c>
      <c r="BK57" s="18">
        <f t="shared" si="19"/>
        <v>0</v>
      </c>
      <c r="BL57" s="18">
        <f t="shared" si="20"/>
        <v>31</v>
      </c>
      <c r="BM57" s="18">
        <f t="shared" si="21"/>
        <v>0</v>
      </c>
      <c r="BN57" s="18">
        <f t="shared" si="22"/>
        <v>41</v>
      </c>
      <c r="BO57" s="18">
        <f t="shared" si="23"/>
        <v>17</v>
      </c>
    </row>
    <row r="58" spans="1:67">
      <c r="A58" t="s">
        <v>84</v>
      </c>
      <c r="B58" s="1">
        <v>6680222</v>
      </c>
      <c r="C58" s="1">
        <v>156646</v>
      </c>
      <c r="D58" s="1">
        <v>734741</v>
      </c>
      <c r="E58" s="1">
        <v>45764</v>
      </c>
      <c r="F58" s="1">
        <v>409512</v>
      </c>
      <c r="G58" s="1">
        <f t="shared" si="24"/>
        <v>1346663</v>
      </c>
      <c r="H58" s="1">
        <f t="shared" si="25"/>
        <v>5333559</v>
      </c>
      <c r="I58" s="33">
        <f t="shared" si="2"/>
        <v>161629</v>
      </c>
      <c r="J58" s="21">
        <f t="shared" si="3"/>
        <v>1185034</v>
      </c>
      <c r="K58" s="1">
        <v>4037</v>
      </c>
      <c r="L58" s="1">
        <v>28110</v>
      </c>
      <c r="M58" s="1">
        <v>1045</v>
      </c>
      <c r="N58" s="1">
        <v>6626</v>
      </c>
      <c r="O58" s="1">
        <v>3619</v>
      </c>
      <c r="P58" s="1">
        <v>65000</v>
      </c>
      <c r="Q58" s="1">
        <v>4708</v>
      </c>
      <c r="R58" s="1">
        <v>159</v>
      </c>
      <c r="S58" s="1">
        <v>993</v>
      </c>
      <c r="T58" s="1">
        <v>1631</v>
      </c>
      <c r="U58" s="1">
        <v>181</v>
      </c>
      <c r="V58" s="1">
        <v>159</v>
      </c>
      <c r="W58" s="1">
        <v>7925</v>
      </c>
      <c r="X58" s="1">
        <v>65</v>
      </c>
      <c r="Y58" s="1">
        <v>23</v>
      </c>
      <c r="Z58" s="1">
        <v>276</v>
      </c>
      <c r="AA58" s="1">
        <v>291</v>
      </c>
      <c r="AB58" s="1">
        <v>56</v>
      </c>
      <c r="AC58" s="1">
        <v>13832</v>
      </c>
      <c r="AD58" s="1">
        <v>13904</v>
      </c>
      <c r="AE58" s="1">
        <v>77</v>
      </c>
      <c r="AF58" s="1">
        <v>118</v>
      </c>
      <c r="AG58" s="1">
        <v>139</v>
      </c>
      <c r="AH58" s="1">
        <v>0</v>
      </c>
      <c r="AI58" s="1">
        <v>183</v>
      </c>
      <c r="AJ58" s="1">
        <v>133</v>
      </c>
      <c r="AK58" s="1">
        <v>937</v>
      </c>
      <c r="AL58" s="1">
        <v>283</v>
      </c>
      <c r="AM58" s="1">
        <v>271</v>
      </c>
      <c r="AN58" s="1">
        <v>1128</v>
      </c>
      <c r="AO58" s="1">
        <v>42</v>
      </c>
      <c r="AP58" s="1">
        <v>710</v>
      </c>
      <c r="AQ58" s="1">
        <v>1100</v>
      </c>
      <c r="AR58" s="1">
        <v>2952</v>
      </c>
      <c r="AS58" s="1">
        <v>434</v>
      </c>
      <c r="AT58" s="1">
        <v>207</v>
      </c>
      <c r="AU58" s="21">
        <v>275</v>
      </c>
      <c r="AV58" s="18">
        <f t="shared" si="4"/>
        <v>39818</v>
      </c>
      <c r="AW58" s="18">
        <f t="shared" si="5"/>
        <v>68619</v>
      </c>
      <c r="AX58" s="18">
        <f t="shared" si="6"/>
        <v>7491</v>
      </c>
      <c r="AY58" s="18">
        <f t="shared" si="7"/>
        <v>45701</v>
      </c>
      <c r="AZ58" s="18">
        <f t="shared" si="8"/>
        <v>116828</v>
      </c>
      <c r="BA58" s="18">
        <f t="shared" si="9"/>
        <v>666122</v>
      </c>
      <c r="BB58" s="18">
        <f t="shared" si="10"/>
        <v>38273</v>
      </c>
      <c r="BC58" s="19">
        <f t="shared" si="11"/>
        <v>363811</v>
      </c>
      <c r="BD58" s="18">
        <f t="shared" si="12"/>
        <v>155434</v>
      </c>
      <c r="BE58" s="18">
        <f t="shared" si="13"/>
        <v>65000</v>
      </c>
      <c r="BF58" s="18">
        <f t="shared" si="14"/>
        <v>3619</v>
      </c>
      <c r="BG58" s="18">
        <f t="shared" si="15"/>
        <v>6626</v>
      </c>
      <c r="BH58" s="18">
        <f t="shared" si="16"/>
        <v>29155</v>
      </c>
      <c r="BI58" s="18">
        <f t="shared" si="17"/>
        <v>4037</v>
      </c>
      <c r="BJ58" s="18">
        <f t="shared" si="18"/>
        <v>18617</v>
      </c>
      <c r="BK58" s="18">
        <f t="shared" si="19"/>
        <v>1100</v>
      </c>
      <c r="BL58" s="18">
        <f t="shared" si="20"/>
        <v>937</v>
      </c>
      <c r="BM58" s="18">
        <f t="shared" si="21"/>
        <v>2952</v>
      </c>
      <c r="BN58" s="18">
        <f t="shared" si="22"/>
        <v>15032</v>
      </c>
      <c r="BO58" s="18">
        <f t="shared" si="23"/>
        <v>8359</v>
      </c>
    </row>
    <row r="59" spans="1:67">
      <c r="B59" s="1"/>
      <c r="C59" s="1"/>
      <c r="D59" s="1"/>
      <c r="E59" s="1"/>
      <c r="F59" s="1"/>
      <c r="G59" s="1"/>
      <c r="H59" s="1"/>
      <c r="I59" s="33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21"/>
      <c r="AV59" s="18"/>
      <c r="AW59" s="18"/>
      <c r="AX59" s="18"/>
      <c r="AY59" s="18"/>
      <c r="AZ59" s="18"/>
      <c r="BA59" s="18"/>
      <c r="BB59" s="18"/>
      <c r="BC59" s="19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</row>
    <row r="60" spans="1:67">
      <c r="A60" t="s">
        <v>115</v>
      </c>
      <c r="B60" s="1">
        <f>B9+B14+B19+B24+B29+B34+B39</f>
        <v>91976442</v>
      </c>
      <c r="C60" s="1">
        <f>C9+C14+C19+C24+C29+C34+C39</f>
        <v>1853177</v>
      </c>
      <c r="D60" s="1">
        <f>D9+D14+D19+D24+D29+D34+D39</f>
        <v>11352728</v>
      </c>
      <c r="E60" s="1">
        <f>E9+E14+E19+E24+E29+E34+E39</f>
        <v>597904</v>
      </c>
      <c r="F60" s="1">
        <f>F9+F14+F19+F24+F29+F34+F39</f>
        <v>7466405</v>
      </c>
      <c r="G60" s="1">
        <f>SUM(C60:F60)</f>
        <v>21270214</v>
      </c>
      <c r="H60" s="1">
        <f>B60-G60</f>
        <v>70706228</v>
      </c>
      <c r="I60" s="33">
        <f t="shared" si="2"/>
        <v>2150055</v>
      </c>
      <c r="J60" s="21">
        <f t="shared" si="3"/>
        <v>19120159</v>
      </c>
      <c r="K60" s="1">
        <f>K9+K14+K19+K24+K29+K34+K39</f>
        <v>38148</v>
      </c>
      <c r="L60" s="1">
        <f t="shared" ref="L60:AU60" si="26">L9+L14+L19+L24+L29+L34+L39</f>
        <v>283367</v>
      </c>
      <c r="M60" s="1">
        <f t="shared" si="26"/>
        <v>11423</v>
      </c>
      <c r="N60" s="1">
        <f t="shared" si="26"/>
        <v>52391</v>
      </c>
      <c r="O60" s="1">
        <f t="shared" si="26"/>
        <v>51862</v>
      </c>
      <c r="P60" s="1">
        <f t="shared" si="26"/>
        <v>959229</v>
      </c>
      <c r="Q60" s="1">
        <f t="shared" si="26"/>
        <v>57934</v>
      </c>
      <c r="R60" s="1">
        <f t="shared" si="26"/>
        <v>1275</v>
      </c>
      <c r="S60" s="1">
        <f t="shared" si="26"/>
        <v>6137</v>
      </c>
      <c r="T60" s="1">
        <f t="shared" si="26"/>
        <v>18856</v>
      </c>
      <c r="U60" s="1">
        <f t="shared" si="26"/>
        <v>2801</v>
      </c>
      <c r="V60" s="1">
        <f t="shared" si="26"/>
        <v>1932</v>
      </c>
      <c r="W60" s="1">
        <f t="shared" si="26"/>
        <v>100494</v>
      </c>
      <c r="X60" s="1">
        <f t="shared" si="26"/>
        <v>1087</v>
      </c>
      <c r="Y60" s="1">
        <f t="shared" si="26"/>
        <v>599</v>
      </c>
      <c r="Z60" s="1">
        <f t="shared" si="26"/>
        <v>2522</v>
      </c>
      <c r="AA60" s="1">
        <f t="shared" si="26"/>
        <v>3711</v>
      </c>
      <c r="AB60" s="1">
        <f t="shared" si="26"/>
        <v>523</v>
      </c>
      <c r="AC60" s="1">
        <f t="shared" si="26"/>
        <v>218452</v>
      </c>
      <c r="AD60" s="1">
        <f t="shared" si="26"/>
        <v>195204</v>
      </c>
      <c r="AE60" s="1">
        <f t="shared" si="26"/>
        <v>960</v>
      </c>
      <c r="AF60" s="1">
        <f t="shared" si="26"/>
        <v>554</v>
      </c>
      <c r="AG60" s="1">
        <f t="shared" si="26"/>
        <v>1676</v>
      </c>
      <c r="AH60" s="1">
        <f t="shared" si="26"/>
        <v>131</v>
      </c>
      <c r="AI60" s="1">
        <f t="shared" si="26"/>
        <v>1131</v>
      </c>
      <c r="AJ60" s="1">
        <f t="shared" si="26"/>
        <v>2381</v>
      </c>
      <c r="AK60" s="1">
        <f t="shared" si="26"/>
        <v>13654</v>
      </c>
      <c r="AL60" s="1">
        <f t="shared" si="26"/>
        <v>5688</v>
      </c>
      <c r="AM60" s="1">
        <f t="shared" si="26"/>
        <v>1942</v>
      </c>
      <c r="AN60" s="1">
        <f t="shared" si="26"/>
        <v>15146</v>
      </c>
      <c r="AO60" s="1">
        <f t="shared" si="26"/>
        <v>322</v>
      </c>
      <c r="AP60" s="1">
        <f t="shared" si="26"/>
        <v>6847</v>
      </c>
      <c r="AQ60" s="1">
        <f t="shared" si="26"/>
        <v>13377</v>
      </c>
      <c r="AR60" s="1">
        <f t="shared" si="26"/>
        <v>64261</v>
      </c>
      <c r="AS60" s="1">
        <f t="shared" si="26"/>
        <v>7237</v>
      </c>
      <c r="AT60" s="1">
        <f t="shared" si="26"/>
        <v>3675</v>
      </c>
      <c r="AU60" s="21">
        <f t="shared" si="26"/>
        <v>3126</v>
      </c>
      <c r="AV60" s="18">
        <f t="shared" si="4"/>
        <v>385329</v>
      </c>
      <c r="AW60" s="18">
        <f t="shared" si="5"/>
        <v>1011091</v>
      </c>
      <c r="AX60" s="18">
        <f t="shared" si="6"/>
        <v>84202</v>
      </c>
      <c r="AY60" s="18">
        <f t="shared" si="7"/>
        <v>669433</v>
      </c>
      <c r="AZ60" s="18">
        <f t="shared" si="8"/>
        <v>1467848</v>
      </c>
      <c r="BA60" s="18">
        <f t="shared" si="9"/>
        <v>10341637</v>
      </c>
      <c r="BB60" s="18">
        <f t="shared" si="10"/>
        <v>513702</v>
      </c>
      <c r="BC60" s="19">
        <f t="shared" si="11"/>
        <v>6796972</v>
      </c>
      <c r="BD60" s="18">
        <f t="shared" si="12"/>
        <v>2083139</v>
      </c>
      <c r="BE60" s="18">
        <f t="shared" si="13"/>
        <v>959229</v>
      </c>
      <c r="BF60" s="18">
        <f t="shared" si="14"/>
        <v>51862</v>
      </c>
      <c r="BG60" s="18">
        <f t="shared" si="15"/>
        <v>52391</v>
      </c>
      <c r="BH60" s="18">
        <f t="shared" si="16"/>
        <v>294790</v>
      </c>
      <c r="BI60" s="18">
        <f t="shared" si="17"/>
        <v>38148</v>
      </c>
      <c r="BJ60" s="18">
        <f t="shared" si="18"/>
        <v>277346</v>
      </c>
      <c r="BK60" s="18">
        <f t="shared" si="19"/>
        <v>13377</v>
      </c>
      <c r="BL60" s="18">
        <f t="shared" si="20"/>
        <v>13654</v>
      </c>
      <c r="BM60" s="18">
        <f t="shared" si="21"/>
        <v>64261</v>
      </c>
      <c r="BN60" s="18">
        <f t="shared" si="22"/>
        <v>210350</v>
      </c>
      <c r="BO60" s="18">
        <f t="shared" si="23"/>
        <v>107731</v>
      </c>
    </row>
    <row r="61" spans="1:67">
      <c r="A61" t="s">
        <v>81</v>
      </c>
      <c r="B61" s="1">
        <f t="shared" ref="B61:F64" si="27">B10+B15+B20+B25+B30+B35+B40</f>
        <v>76117913</v>
      </c>
      <c r="C61" s="1">
        <f t="shared" si="27"/>
        <v>1495730</v>
      </c>
      <c r="D61" s="1">
        <f t="shared" si="27"/>
        <v>9463175</v>
      </c>
      <c r="E61" s="1">
        <f t="shared" si="27"/>
        <v>469977</v>
      </c>
      <c r="F61" s="1">
        <f t="shared" si="27"/>
        <v>6262492</v>
      </c>
      <c r="G61" s="1">
        <f>SUM(C61:F61)</f>
        <v>17691374</v>
      </c>
      <c r="H61" s="1">
        <f>B61-G61</f>
        <v>58426539</v>
      </c>
      <c r="I61" s="33">
        <f t="shared" si="2"/>
        <v>1772569</v>
      </c>
      <c r="J61" s="21">
        <f t="shared" si="3"/>
        <v>15918805</v>
      </c>
      <c r="K61" s="1">
        <f t="shared" ref="K61:AU61" si="28">K10+K15+K20+K25+K30+K35+K40</f>
        <v>26899</v>
      </c>
      <c r="L61" s="1">
        <f t="shared" si="28"/>
        <v>225725</v>
      </c>
      <c r="M61" s="1">
        <f t="shared" si="28"/>
        <v>9428</v>
      </c>
      <c r="N61" s="1">
        <f t="shared" si="28"/>
        <v>41459</v>
      </c>
      <c r="O61" s="1">
        <f t="shared" si="28"/>
        <v>34802</v>
      </c>
      <c r="P61" s="1">
        <f t="shared" si="28"/>
        <v>830211</v>
      </c>
      <c r="Q61" s="1">
        <f t="shared" si="28"/>
        <v>46164</v>
      </c>
      <c r="R61" s="1">
        <f t="shared" si="28"/>
        <v>892</v>
      </c>
      <c r="S61" s="1">
        <f t="shared" si="28"/>
        <v>4690</v>
      </c>
      <c r="T61" s="1">
        <f t="shared" si="28"/>
        <v>14413</v>
      </c>
      <c r="U61" s="1">
        <f t="shared" si="28"/>
        <v>2448</v>
      </c>
      <c r="V61" s="1">
        <f t="shared" si="28"/>
        <v>1385</v>
      </c>
      <c r="W61" s="1">
        <f t="shared" si="28"/>
        <v>77416</v>
      </c>
      <c r="X61" s="1">
        <f t="shared" si="28"/>
        <v>1020</v>
      </c>
      <c r="Y61" s="1">
        <f t="shared" si="28"/>
        <v>503</v>
      </c>
      <c r="Z61" s="1">
        <f t="shared" si="28"/>
        <v>1983</v>
      </c>
      <c r="AA61" s="1">
        <f t="shared" si="28"/>
        <v>2476</v>
      </c>
      <c r="AB61" s="1">
        <f t="shared" si="28"/>
        <v>446</v>
      </c>
      <c r="AC61" s="1">
        <f t="shared" si="28"/>
        <v>180895</v>
      </c>
      <c r="AD61" s="1">
        <f t="shared" si="28"/>
        <v>160049</v>
      </c>
      <c r="AE61" s="1">
        <f t="shared" si="28"/>
        <v>652</v>
      </c>
      <c r="AF61" s="1">
        <f t="shared" si="28"/>
        <v>521</v>
      </c>
      <c r="AG61" s="1">
        <f t="shared" si="28"/>
        <v>1391</v>
      </c>
      <c r="AH61" s="1">
        <f t="shared" si="28"/>
        <v>115</v>
      </c>
      <c r="AI61" s="1">
        <f t="shared" si="28"/>
        <v>699</v>
      </c>
      <c r="AJ61" s="1">
        <f t="shared" si="28"/>
        <v>1190</v>
      </c>
      <c r="AK61" s="1">
        <f t="shared" si="28"/>
        <v>11404</v>
      </c>
      <c r="AL61" s="1">
        <f t="shared" si="28"/>
        <v>3038</v>
      </c>
      <c r="AM61" s="1">
        <f t="shared" si="28"/>
        <v>1637</v>
      </c>
      <c r="AN61" s="1">
        <f t="shared" si="28"/>
        <v>11056</v>
      </c>
      <c r="AO61" s="1">
        <f t="shared" si="28"/>
        <v>261</v>
      </c>
      <c r="AP61" s="1">
        <f t="shared" si="28"/>
        <v>5069</v>
      </c>
      <c r="AQ61" s="1">
        <f t="shared" si="28"/>
        <v>11186</v>
      </c>
      <c r="AR61" s="1">
        <f t="shared" si="28"/>
        <v>52855</v>
      </c>
      <c r="AS61" s="1">
        <f t="shared" si="28"/>
        <v>3096</v>
      </c>
      <c r="AT61" s="1">
        <f t="shared" si="28"/>
        <v>2872</v>
      </c>
      <c r="AU61" s="21">
        <f t="shared" si="28"/>
        <v>2223</v>
      </c>
      <c r="AV61" s="18">
        <f t="shared" si="4"/>
        <v>303511</v>
      </c>
      <c r="AW61" s="18">
        <f t="shared" si="5"/>
        <v>865013</v>
      </c>
      <c r="AX61" s="18">
        <f t="shared" si="6"/>
        <v>66159</v>
      </c>
      <c r="AY61" s="18">
        <f t="shared" si="7"/>
        <v>537886</v>
      </c>
      <c r="AZ61" s="18">
        <f t="shared" si="8"/>
        <v>1192219</v>
      </c>
      <c r="BA61" s="18">
        <f t="shared" si="9"/>
        <v>8598162</v>
      </c>
      <c r="BB61" s="18">
        <f t="shared" si="10"/>
        <v>403818</v>
      </c>
      <c r="BC61" s="19">
        <f t="shared" si="11"/>
        <v>5724606</v>
      </c>
      <c r="BD61" s="18">
        <f t="shared" si="12"/>
        <v>1723297</v>
      </c>
      <c r="BE61" s="18">
        <f t="shared" si="13"/>
        <v>830211</v>
      </c>
      <c r="BF61" s="18">
        <f t="shared" si="14"/>
        <v>34802</v>
      </c>
      <c r="BG61" s="18">
        <f t="shared" si="15"/>
        <v>41459</v>
      </c>
      <c r="BH61" s="18">
        <f t="shared" si="16"/>
        <v>235153</v>
      </c>
      <c r="BI61" s="18">
        <f t="shared" si="17"/>
        <v>26899</v>
      </c>
      <c r="BJ61" s="18">
        <f t="shared" si="18"/>
        <v>227711</v>
      </c>
      <c r="BK61" s="18">
        <f t="shared" si="19"/>
        <v>11186</v>
      </c>
      <c r="BL61" s="18">
        <f t="shared" si="20"/>
        <v>11404</v>
      </c>
      <c r="BM61" s="18">
        <f t="shared" si="21"/>
        <v>52855</v>
      </c>
      <c r="BN61" s="18">
        <f t="shared" si="22"/>
        <v>171105</v>
      </c>
      <c r="BO61" s="18">
        <f t="shared" si="23"/>
        <v>80512</v>
      </c>
    </row>
    <row r="62" spans="1:67">
      <c r="A62" t="s">
        <v>82</v>
      </c>
      <c r="B62" s="1">
        <f t="shared" si="27"/>
        <v>68462717</v>
      </c>
      <c r="C62" s="1">
        <f t="shared" si="27"/>
        <v>1339936</v>
      </c>
      <c r="D62" s="1">
        <f t="shared" si="27"/>
        <v>8373391</v>
      </c>
      <c r="E62" s="1">
        <f t="shared" si="27"/>
        <v>421312</v>
      </c>
      <c r="F62" s="1">
        <f t="shared" si="27"/>
        <v>5751602</v>
      </c>
      <c r="G62" s="1">
        <f>SUM(C62:F62)</f>
        <v>15886241</v>
      </c>
      <c r="H62" s="1">
        <f>B62-G62</f>
        <v>52576476</v>
      </c>
      <c r="I62" s="33">
        <f t="shared" si="2"/>
        <v>1522347</v>
      </c>
      <c r="J62" s="21">
        <f t="shared" si="3"/>
        <v>14363894</v>
      </c>
      <c r="K62" s="1">
        <f t="shared" ref="K62:AU62" si="29">K11+K16+K21+K26+K31+K36+K41</f>
        <v>21834</v>
      </c>
      <c r="L62" s="1">
        <f t="shared" si="29"/>
        <v>199430</v>
      </c>
      <c r="M62" s="1">
        <f t="shared" si="29"/>
        <v>8317</v>
      </c>
      <c r="N62" s="1">
        <f t="shared" si="29"/>
        <v>34178</v>
      </c>
      <c r="O62" s="1">
        <f t="shared" si="29"/>
        <v>28860</v>
      </c>
      <c r="P62" s="1">
        <f t="shared" si="29"/>
        <v>695995</v>
      </c>
      <c r="Q62" s="1">
        <f t="shared" si="29"/>
        <v>40593</v>
      </c>
      <c r="R62" s="1">
        <f t="shared" si="29"/>
        <v>787</v>
      </c>
      <c r="S62" s="1">
        <f t="shared" si="29"/>
        <v>4094</v>
      </c>
      <c r="T62" s="1">
        <f t="shared" si="29"/>
        <v>11112</v>
      </c>
      <c r="U62" s="1">
        <f t="shared" si="29"/>
        <v>2404</v>
      </c>
      <c r="V62" s="1">
        <f t="shared" si="29"/>
        <v>964</v>
      </c>
      <c r="W62" s="1">
        <f t="shared" si="29"/>
        <v>70206</v>
      </c>
      <c r="X62" s="1">
        <f t="shared" si="29"/>
        <v>966</v>
      </c>
      <c r="Y62" s="1">
        <f t="shared" si="29"/>
        <v>403</v>
      </c>
      <c r="Z62" s="1">
        <f t="shared" si="29"/>
        <v>1813</v>
      </c>
      <c r="AA62" s="1">
        <f t="shared" si="29"/>
        <v>2301</v>
      </c>
      <c r="AB62" s="1">
        <f t="shared" si="29"/>
        <v>394</v>
      </c>
      <c r="AC62" s="1">
        <f t="shared" si="29"/>
        <v>155835</v>
      </c>
      <c r="AD62" s="1">
        <f t="shared" si="29"/>
        <v>142229</v>
      </c>
      <c r="AE62" s="1">
        <f t="shared" si="29"/>
        <v>617</v>
      </c>
      <c r="AF62" s="1">
        <f t="shared" si="29"/>
        <v>510</v>
      </c>
      <c r="AG62" s="1">
        <f t="shared" si="29"/>
        <v>1321</v>
      </c>
      <c r="AH62" s="1">
        <f t="shared" si="29"/>
        <v>115</v>
      </c>
      <c r="AI62" s="1">
        <f t="shared" si="29"/>
        <v>644</v>
      </c>
      <c r="AJ62" s="1">
        <f t="shared" si="29"/>
        <v>1043</v>
      </c>
      <c r="AK62" s="1">
        <f t="shared" si="29"/>
        <v>10359</v>
      </c>
      <c r="AL62" s="1">
        <f t="shared" si="29"/>
        <v>2905</v>
      </c>
      <c r="AM62" s="1">
        <f t="shared" si="29"/>
        <v>1503</v>
      </c>
      <c r="AN62" s="1">
        <f t="shared" si="29"/>
        <v>9402</v>
      </c>
      <c r="AO62" s="1">
        <f t="shared" si="29"/>
        <v>261</v>
      </c>
      <c r="AP62" s="1">
        <f t="shared" si="29"/>
        <v>4512</v>
      </c>
      <c r="AQ62" s="1">
        <f t="shared" si="29"/>
        <v>9304</v>
      </c>
      <c r="AR62" s="1">
        <f t="shared" si="29"/>
        <v>49695</v>
      </c>
      <c r="AS62" s="1">
        <f t="shared" si="29"/>
        <v>2800</v>
      </c>
      <c r="AT62" s="1">
        <f t="shared" si="29"/>
        <v>2628</v>
      </c>
      <c r="AU62" s="21">
        <f t="shared" si="29"/>
        <v>2013</v>
      </c>
      <c r="AV62" s="18">
        <f t="shared" si="4"/>
        <v>263759</v>
      </c>
      <c r="AW62" s="18">
        <f t="shared" si="5"/>
        <v>724855</v>
      </c>
      <c r="AX62" s="18">
        <f t="shared" si="6"/>
        <v>56586</v>
      </c>
      <c r="AY62" s="18">
        <f t="shared" si="7"/>
        <v>477147</v>
      </c>
      <c r="AZ62" s="18">
        <f t="shared" si="8"/>
        <v>1076177</v>
      </c>
      <c r="BA62" s="18">
        <f t="shared" si="9"/>
        <v>7648536</v>
      </c>
      <c r="BB62" s="18">
        <f t="shared" si="10"/>
        <v>364726</v>
      </c>
      <c r="BC62" s="19">
        <f t="shared" si="11"/>
        <v>5274455</v>
      </c>
      <c r="BD62" s="18">
        <f t="shared" si="12"/>
        <v>1479654</v>
      </c>
      <c r="BE62" s="18">
        <f t="shared" si="13"/>
        <v>695995</v>
      </c>
      <c r="BF62" s="18">
        <f t="shared" si="14"/>
        <v>28860</v>
      </c>
      <c r="BG62" s="18">
        <f t="shared" si="15"/>
        <v>34178</v>
      </c>
      <c r="BH62" s="18">
        <f t="shared" si="16"/>
        <v>207747</v>
      </c>
      <c r="BI62" s="18">
        <f t="shared" si="17"/>
        <v>21834</v>
      </c>
      <c r="BJ62" s="18">
        <f t="shared" si="18"/>
        <v>197045</v>
      </c>
      <c r="BK62" s="18">
        <f t="shared" si="19"/>
        <v>9304</v>
      </c>
      <c r="BL62" s="18">
        <f t="shared" si="20"/>
        <v>10359</v>
      </c>
      <c r="BM62" s="18">
        <f t="shared" si="21"/>
        <v>49695</v>
      </c>
      <c r="BN62" s="18">
        <f t="shared" si="22"/>
        <v>151631</v>
      </c>
      <c r="BO62" s="18">
        <f t="shared" si="23"/>
        <v>73006</v>
      </c>
    </row>
    <row r="63" spans="1:67">
      <c r="A63" t="s">
        <v>83</v>
      </c>
      <c r="B63" s="1">
        <f t="shared" si="27"/>
        <v>6752523</v>
      </c>
      <c r="C63" s="1">
        <f t="shared" si="27"/>
        <v>140015</v>
      </c>
      <c r="D63" s="1">
        <f t="shared" si="27"/>
        <v>969770</v>
      </c>
      <c r="E63" s="1">
        <f t="shared" si="27"/>
        <v>41343</v>
      </c>
      <c r="F63" s="1">
        <f t="shared" si="27"/>
        <v>429632</v>
      </c>
      <c r="G63" s="1">
        <f>SUM(C63:F63)</f>
        <v>1580760</v>
      </c>
      <c r="H63" s="1">
        <f>B63-G63</f>
        <v>5171763</v>
      </c>
      <c r="I63" s="33">
        <f t="shared" si="2"/>
        <v>157387</v>
      </c>
      <c r="J63" s="21">
        <f t="shared" si="3"/>
        <v>1423373</v>
      </c>
      <c r="K63" s="1">
        <f t="shared" ref="K63:AU63" si="30">K12+K17+K22+K27+K32+K37+K42</f>
        <v>2372</v>
      </c>
      <c r="L63" s="1">
        <f t="shared" si="30"/>
        <v>21577</v>
      </c>
      <c r="M63" s="1">
        <f t="shared" si="30"/>
        <v>1102</v>
      </c>
      <c r="N63" s="1">
        <f t="shared" si="30"/>
        <v>3943</v>
      </c>
      <c r="O63" s="1">
        <f t="shared" si="30"/>
        <v>5622</v>
      </c>
      <c r="P63" s="1">
        <f t="shared" si="30"/>
        <v>70316</v>
      </c>
      <c r="Q63" s="1">
        <f t="shared" si="30"/>
        <v>4759</v>
      </c>
      <c r="R63" s="1">
        <f t="shared" si="30"/>
        <v>78</v>
      </c>
      <c r="S63" s="1">
        <f t="shared" si="30"/>
        <v>596</v>
      </c>
      <c r="T63" s="1">
        <f t="shared" si="30"/>
        <v>1238</v>
      </c>
      <c r="U63" s="1">
        <f t="shared" si="30"/>
        <v>26</v>
      </c>
      <c r="V63" s="1">
        <f t="shared" si="30"/>
        <v>421</v>
      </c>
      <c r="W63" s="1">
        <f t="shared" si="30"/>
        <v>6858</v>
      </c>
      <c r="X63" s="1">
        <f t="shared" si="30"/>
        <v>54</v>
      </c>
      <c r="Y63" s="1">
        <f t="shared" si="30"/>
        <v>100</v>
      </c>
      <c r="Z63" s="1">
        <f t="shared" si="30"/>
        <v>170</v>
      </c>
      <c r="AA63" s="1">
        <f t="shared" si="30"/>
        <v>175</v>
      </c>
      <c r="AB63" s="1">
        <f t="shared" si="30"/>
        <v>52</v>
      </c>
      <c r="AC63" s="1">
        <f t="shared" si="30"/>
        <v>11877</v>
      </c>
      <c r="AD63" s="1">
        <f t="shared" si="30"/>
        <v>17450</v>
      </c>
      <c r="AE63" s="1">
        <f t="shared" si="30"/>
        <v>35</v>
      </c>
      <c r="AF63" s="1">
        <f t="shared" si="30"/>
        <v>7</v>
      </c>
      <c r="AG63" s="1">
        <f t="shared" si="30"/>
        <v>70</v>
      </c>
      <c r="AH63" s="1">
        <f t="shared" si="30"/>
        <v>0</v>
      </c>
      <c r="AI63" s="1">
        <f t="shared" si="30"/>
        <v>55</v>
      </c>
      <c r="AJ63" s="1">
        <f t="shared" si="30"/>
        <v>147</v>
      </c>
      <c r="AK63" s="1">
        <f t="shared" si="30"/>
        <v>1045</v>
      </c>
      <c r="AL63" s="1">
        <f t="shared" si="30"/>
        <v>133</v>
      </c>
      <c r="AM63" s="1">
        <f t="shared" si="30"/>
        <v>134</v>
      </c>
      <c r="AN63" s="1">
        <f t="shared" si="30"/>
        <v>1654</v>
      </c>
      <c r="AO63" s="1">
        <f t="shared" si="30"/>
        <v>0</v>
      </c>
      <c r="AP63" s="1">
        <f t="shared" si="30"/>
        <v>557</v>
      </c>
      <c r="AQ63" s="1">
        <f t="shared" si="30"/>
        <v>899</v>
      </c>
      <c r="AR63" s="1">
        <f t="shared" si="30"/>
        <v>3115</v>
      </c>
      <c r="AS63" s="1">
        <f t="shared" si="30"/>
        <v>296</v>
      </c>
      <c r="AT63" s="1">
        <f t="shared" si="30"/>
        <v>244</v>
      </c>
      <c r="AU63" s="21">
        <f t="shared" si="30"/>
        <v>210</v>
      </c>
      <c r="AV63" s="18">
        <f t="shared" si="4"/>
        <v>28994</v>
      </c>
      <c r="AW63" s="18">
        <f t="shared" si="5"/>
        <v>75938</v>
      </c>
      <c r="AX63" s="18">
        <f t="shared" si="6"/>
        <v>6671</v>
      </c>
      <c r="AY63" s="18">
        <f t="shared" si="7"/>
        <v>45784</v>
      </c>
      <c r="AZ63" s="18">
        <f t="shared" si="8"/>
        <v>111021</v>
      </c>
      <c r="BA63" s="18">
        <f t="shared" si="9"/>
        <v>893832</v>
      </c>
      <c r="BB63" s="18">
        <f t="shared" si="10"/>
        <v>34672</v>
      </c>
      <c r="BC63" s="19">
        <f t="shared" si="11"/>
        <v>383848</v>
      </c>
      <c r="BD63" s="18">
        <f t="shared" si="12"/>
        <v>152920</v>
      </c>
      <c r="BE63" s="18">
        <f t="shared" si="13"/>
        <v>70316</v>
      </c>
      <c r="BF63" s="18">
        <f t="shared" si="14"/>
        <v>5622</v>
      </c>
      <c r="BG63" s="18">
        <f t="shared" si="15"/>
        <v>3943</v>
      </c>
      <c r="BH63" s="18">
        <f t="shared" si="16"/>
        <v>22679</v>
      </c>
      <c r="BI63" s="18">
        <f t="shared" si="17"/>
        <v>2372</v>
      </c>
      <c r="BJ63" s="18">
        <f t="shared" si="18"/>
        <v>16671</v>
      </c>
      <c r="BK63" s="18">
        <f t="shared" si="19"/>
        <v>899</v>
      </c>
      <c r="BL63" s="18">
        <f t="shared" si="20"/>
        <v>1045</v>
      </c>
      <c r="BM63" s="18">
        <f t="shared" si="21"/>
        <v>3115</v>
      </c>
      <c r="BN63" s="18">
        <f t="shared" si="22"/>
        <v>19104</v>
      </c>
      <c r="BO63" s="18">
        <f t="shared" si="23"/>
        <v>7154</v>
      </c>
    </row>
    <row r="64" spans="1:67">
      <c r="A64" t="s">
        <v>84</v>
      </c>
      <c r="B64" s="1">
        <f t="shared" si="27"/>
        <v>15858529</v>
      </c>
      <c r="C64" s="1">
        <f t="shared" si="27"/>
        <v>357447</v>
      </c>
      <c r="D64" s="1">
        <f t="shared" si="27"/>
        <v>1889553</v>
      </c>
      <c r="E64" s="1">
        <f t="shared" si="27"/>
        <v>127927</v>
      </c>
      <c r="F64" s="1">
        <f t="shared" si="27"/>
        <v>1203913</v>
      </c>
      <c r="G64" s="1">
        <f>SUM(C64:F64)</f>
        <v>3578840</v>
      </c>
      <c r="H64" s="1">
        <f>B64-G64</f>
        <v>12279689</v>
      </c>
      <c r="I64" s="33">
        <f t="shared" si="2"/>
        <v>397486</v>
      </c>
      <c r="J64" s="21">
        <f t="shared" si="3"/>
        <v>3181354</v>
      </c>
      <c r="K64" s="1">
        <f t="shared" ref="K64:AU64" si="31">K13+K18+K23+K28+K33+K38+K43</f>
        <v>11249</v>
      </c>
      <c r="L64" s="1">
        <f t="shared" si="31"/>
        <v>57642</v>
      </c>
      <c r="M64" s="1">
        <f t="shared" si="31"/>
        <v>1995</v>
      </c>
      <c r="N64" s="1">
        <f t="shared" si="31"/>
        <v>10932</v>
      </c>
      <c r="O64" s="1">
        <f t="shared" si="31"/>
        <v>17060</v>
      </c>
      <c r="P64" s="1">
        <f t="shared" si="31"/>
        <v>149018</v>
      </c>
      <c r="Q64" s="1">
        <f t="shared" si="31"/>
        <v>11770</v>
      </c>
      <c r="R64" s="1">
        <f t="shared" si="31"/>
        <v>383</v>
      </c>
      <c r="S64" s="1">
        <f t="shared" si="31"/>
        <v>1447</v>
      </c>
      <c r="T64" s="1">
        <f t="shared" si="31"/>
        <v>4443</v>
      </c>
      <c r="U64" s="1">
        <f t="shared" si="31"/>
        <v>353</v>
      </c>
      <c r="V64" s="1">
        <f t="shared" si="31"/>
        <v>547</v>
      </c>
      <c r="W64" s="1">
        <f t="shared" si="31"/>
        <v>23078</v>
      </c>
      <c r="X64" s="1">
        <f t="shared" si="31"/>
        <v>67</v>
      </c>
      <c r="Y64" s="1">
        <f t="shared" si="31"/>
        <v>96</v>
      </c>
      <c r="Z64" s="1">
        <f t="shared" si="31"/>
        <v>539</v>
      </c>
      <c r="AA64" s="1">
        <f t="shared" si="31"/>
        <v>1235</v>
      </c>
      <c r="AB64" s="1">
        <f t="shared" si="31"/>
        <v>77</v>
      </c>
      <c r="AC64" s="1">
        <f t="shared" si="31"/>
        <v>37557</v>
      </c>
      <c r="AD64" s="1">
        <f t="shared" si="31"/>
        <v>35155</v>
      </c>
      <c r="AE64" s="1">
        <f t="shared" si="31"/>
        <v>308</v>
      </c>
      <c r="AF64" s="1">
        <f t="shared" si="31"/>
        <v>33</v>
      </c>
      <c r="AG64" s="1">
        <f t="shared" si="31"/>
        <v>285</v>
      </c>
      <c r="AH64" s="1">
        <f t="shared" si="31"/>
        <v>16</v>
      </c>
      <c r="AI64" s="1">
        <f t="shared" si="31"/>
        <v>432</v>
      </c>
      <c r="AJ64" s="1">
        <f t="shared" si="31"/>
        <v>1191</v>
      </c>
      <c r="AK64" s="1">
        <f t="shared" si="31"/>
        <v>2250</v>
      </c>
      <c r="AL64" s="1">
        <f t="shared" si="31"/>
        <v>2650</v>
      </c>
      <c r="AM64" s="1">
        <f t="shared" si="31"/>
        <v>305</v>
      </c>
      <c r="AN64" s="1">
        <f t="shared" si="31"/>
        <v>4090</v>
      </c>
      <c r="AO64" s="1">
        <f t="shared" si="31"/>
        <v>61</v>
      </c>
      <c r="AP64" s="1">
        <f t="shared" si="31"/>
        <v>1778</v>
      </c>
      <c r="AQ64" s="1">
        <f t="shared" si="31"/>
        <v>2191</v>
      </c>
      <c r="AR64" s="1">
        <f t="shared" si="31"/>
        <v>11406</v>
      </c>
      <c r="AS64" s="1">
        <f t="shared" si="31"/>
        <v>4141</v>
      </c>
      <c r="AT64" s="1">
        <f t="shared" si="31"/>
        <v>803</v>
      </c>
      <c r="AU64" s="21">
        <f t="shared" si="31"/>
        <v>903</v>
      </c>
      <c r="AV64" s="18">
        <f t="shared" si="4"/>
        <v>81818</v>
      </c>
      <c r="AW64" s="18">
        <f t="shared" si="5"/>
        <v>166078</v>
      </c>
      <c r="AX64" s="18">
        <f t="shared" si="6"/>
        <v>18043</v>
      </c>
      <c r="AY64" s="18">
        <f t="shared" si="7"/>
        <v>131547</v>
      </c>
      <c r="AZ64" s="18">
        <f t="shared" si="8"/>
        <v>275629</v>
      </c>
      <c r="BA64" s="18">
        <f t="shared" si="9"/>
        <v>1723475</v>
      </c>
      <c r="BB64" s="18">
        <f t="shared" si="10"/>
        <v>109884</v>
      </c>
      <c r="BC64" s="19">
        <f t="shared" si="11"/>
        <v>1072366</v>
      </c>
      <c r="BD64" s="18">
        <f t="shared" si="12"/>
        <v>379842</v>
      </c>
      <c r="BE64" s="18">
        <f t="shared" si="13"/>
        <v>149018</v>
      </c>
      <c r="BF64" s="18">
        <f t="shared" si="14"/>
        <v>17060</v>
      </c>
      <c r="BG64" s="18">
        <f t="shared" si="15"/>
        <v>10932</v>
      </c>
      <c r="BH64" s="18">
        <f t="shared" si="16"/>
        <v>59637</v>
      </c>
      <c r="BI64" s="18">
        <f t="shared" si="17"/>
        <v>11249</v>
      </c>
      <c r="BJ64" s="18">
        <f t="shared" si="18"/>
        <v>49635</v>
      </c>
      <c r="BK64" s="18">
        <f t="shared" si="19"/>
        <v>2191</v>
      </c>
      <c r="BL64" s="18">
        <f t="shared" si="20"/>
        <v>2250</v>
      </c>
      <c r="BM64" s="18">
        <f t="shared" si="21"/>
        <v>11406</v>
      </c>
      <c r="BN64" s="18">
        <f t="shared" si="22"/>
        <v>39245</v>
      </c>
      <c r="BO64" s="18">
        <f t="shared" si="23"/>
        <v>27219</v>
      </c>
    </row>
    <row r="65" spans="1:67">
      <c r="B65" s="1"/>
      <c r="C65" s="1"/>
      <c r="D65" s="1"/>
      <c r="E65" s="1"/>
      <c r="F65" s="1"/>
      <c r="G65" s="1"/>
      <c r="H65" s="1"/>
      <c r="I65" s="33"/>
      <c r="J65" s="21"/>
      <c r="AU65" s="22"/>
      <c r="AV65" s="18"/>
      <c r="AW65" s="18"/>
      <c r="AX65" s="18"/>
      <c r="AY65" s="18"/>
      <c r="AZ65" s="18"/>
      <c r="BA65" s="18"/>
      <c r="BB65" s="18"/>
      <c r="BC65" s="19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</row>
    <row r="66" spans="1:67">
      <c r="A66" s="6" t="s">
        <v>196</v>
      </c>
      <c r="B66" s="1">
        <v>125192622</v>
      </c>
      <c r="C66" s="1">
        <v>2516608</v>
      </c>
      <c r="D66" s="1">
        <v>14773175</v>
      </c>
      <c r="E66" s="1">
        <v>815505</v>
      </c>
      <c r="F66" s="1">
        <v>9714241</v>
      </c>
      <c r="G66" s="1">
        <f t="shared" si="24"/>
        <v>27819529</v>
      </c>
      <c r="H66" s="1">
        <f t="shared" si="25"/>
        <v>97373093</v>
      </c>
      <c r="I66" s="33">
        <f t="shared" si="2"/>
        <v>2911495</v>
      </c>
      <c r="J66" s="21">
        <f t="shared" si="3"/>
        <v>24908034</v>
      </c>
      <c r="K66" s="1">
        <v>51329</v>
      </c>
      <c r="L66" s="1">
        <v>402294</v>
      </c>
      <c r="M66" s="1">
        <v>18546</v>
      </c>
      <c r="N66" s="1">
        <v>73579</v>
      </c>
      <c r="O66" s="1">
        <v>62501</v>
      </c>
      <c r="P66" s="1">
        <v>1232934</v>
      </c>
      <c r="Q66" s="1">
        <v>82125</v>
      </c>
      <c r="R66" s="1">
        <v>1901</v>
      </c>
      <c r="S66" s="1">
        <v>9865</v>
      </c>
      <c r="T66" s="1">
        <v>24836</v>
      </c>
      <c r="U66" s="1">
        <v>3735</v>
      </c>
      <c r="V66" s="1">
        <v>2804</v>
      </c>
      <c r="W66" s="1">
        <v>152121</v>
      </c>
      <c r="X66" s="1">
        <v>1471</v>
      </c>
      <c r="Y66" s="1">
        <v>1030</v>
      </c>
      <c r="Z66" s="1">
        <v>3895</v>
      </c>
      <c r="AA66" s="1">
        <v>4367</v>
      </c>
      <c r="AB66" s="1">
        <v>888</v>
      </c>
      <c r="AC66" s="1">
        <v>308375</v>
      </c>
      <c r="AD66" s="1">
        <v>279686</v>
      </c>
      <c r="AE66" s="1">
        <v>1240</v>
      </c>
      <c r="AF66" s="1">
        <v>931</v>
      </c>
      <c r="AG66" s="1">
        <v>1972</v>
      </c>
      <c r="AH66" s="1">
        <v>182</v>
      </c>
      <c r="AI66" s="1">
        <v>1314</v>
      </c>
      <c r="AJ66" s="1">
        <v>2153</v>
      </c>
      <c r="AK66" s="1">
        <v>19711</v>
      </c>
      <c r="AL66" s="1">
        <v>5073</v>
      </c>
      <c r="AM66" s="1">
        <v>2963</v>
      </c>
      <c r="AN66" s="1">
        <v>22264</v>
      </c>
      <c r="AO66" s="1">
        <v>418</v>
      </c>
      <c r="AP66" s="1">
        <v>10217</v>
      </c>
      <c r="AQ66" s="1">
        <v>17800</v>
      </c>
      <c r="AR66" s="1">
        <v>90153</v>
      </c>
      <c r="AS66" s="1">
        <v>7557</v>
      </c>
      <c r="AT66" s="1">
        <v>4921</v>
      </c>
      <c r="AU66" s="21">
        <v>4344</v>
      </c>
      <c r="AV66" s="18">
        <f t="shared" si="4"/>
        <v>545748</v>
      </c>
      <c r="AW66" s="18">
        <f t="shared" si="5"/>
        <v>1295435</v>
      </c>
      <c r="AX66" s="18">
        <f t="shared" si="6"/>
        <v>118727</v>
      </c>
      <c r="AY66" s="18">
        <f t="shared" si="7"/>
        <v>951585</v>
      </c>
      <c r="AZ66" s="18">
        <f t="shared" si="8"/>
        <v>1970860</v>
      </c>
      <c r="BA66" s="18">
        <f t="shared" si="9"/>
        <v>13477740</v>
      </c>
      <c r="BB66" s="18">
        <f t="shared" si="10"/>
        <v>696778</v>
      </c>
      <c r="BC66" s="19">
        <f t="shared" si="11"/>
        <v>8762656</v>
      </c>
      <c r="BD66" s="18">
        <f t="shared" si="12"/>
        <v>2822215</v>
      </c>
      <c r="BE66" s="18">
        <f t="shared" si="13"/>
        <v>1232934</v>
      </c>
      <c r="BF66" s="18">
        <f t="shared" si="14"/>
        <v>62501</v>
      </c>
      <c r="BG66" s="18">
        <f t="shared" si="15"/>
        <v>73579</v>
      </c>
      <c r="BH66" s="18">
        <f t="shared" si="16"/>
        <v>420840</v>
      </c>
      <c r="BI66" s="18">
        <f t="shared" si="17"/>
        <v>51329</v>
      </c>
      <c r="BJ66" s="18">
        <f t="shared" si="18"/>
        <v>391740</v>
      </c>
      <c r="BK66" s="18">
        <f t="shared" si="19"/>
        <v>17800</v>
      </c>
      <c r="BL66" s="18">
        <f t="shared" si="20"/>
        <v>19711</v>
      </c>
      <c r="BM66" s="18">
        <f t="shared" si="21"/>
        <v>90153</v>
      </c>
      <c r="BN66" s="18">
        <f t="shared" si="22"/>
        <v>301950</v>
      </c>
      <c r="BO66" s="18">
        <f t="shared" si="23"/>
        <v>159678</v>
      </c>
    </row>
    <row r="67" spans="1:67">
      <c r="A67" t="s">
        <v>80</v>
      </c>
      <c r="B67" s="1">
        <v>8613254</v>
      </c>
      <c r="C67" s="1">
        <v>176592</v>
      </c>
      <c r="D67" s="1">
        <v>1086910</v>
      </c>
      <c r="E67" s="1">
        <v>58730</v>
      </c>
      <c r="F67" s="1">
        <v>727705</v>
      </c>
      <c r="G67" s="1">
        <f t="shared" si="24"/>
        <v>2049937</v>
      </c>
      <c r="H67" s="1">
        <f t="shared" si="25"/>
        <v>6563317</v>
      </c>
      <c r="I67" s="33">
        <f t="shared" si="2"/>
        <v>226502</v>
      </c>
      <c r="J67" s="21">
        <f t="shared" si="3"/>
        <v>1823435</v>
      </c>
      <c r="K67" s="1">
        <v>3241</v>
      </c>
      <c r="L67" s="1">
        <v>28336</v>
      </c>
      <c r="M67" s="1">
        <v>1599</v>
      </c>
      <c r="N67" s="1">
        <v>6044</v>
      </c>
      <c r="O67" s="1">
        <v>5649</v>
      </c>
      <c r="P67" s="1">
        <v>85406</v>
      </c>
      <c r="Q67" s="1">
        <v>7225</v>
      </c>
      <c r="R67" s="1">
        <v>106</v>
      </c>
      <c r="S67" s="1">
        <v>835</v>
      </c>
      <c r="T67" s="1">
        <v>1778</v>
      </c>
      <c r="U67" s="1">
        <v>193</v>
      </c>
      <c r="V67" s="1">
        <v>127</v>
      </c>
      <c r="W67" s="1">
        <v>13508</v>
      </c>
      <c r="X67" s="1">
        <v>166</v>
      </c>
      <c r="Y67" s="1">
        <v>110</v>
      </c>
      <c r="Z67" s="1">
        <v>348</v>
      </c>
      <c r="AA67" s="1">
        <v>367</v>
      </c>
      <c r="AB67" s="1">
        <v>144</v>
      </c>
      <c r="AC67" s="1">
        <v>26508</v>
      </c>
      <c r="AD67" s="1">
        <v>26849</v>
      </c>
      <c r="AE67" s="1">
        <v>151</v>
      </c>
      <c r="AF67" s="1">
        <v>77</v>
      </c>
      <c r="AG67" s="1">
        <v>160</v>
      </c>
      <c r="AH67" s="1">
        <v>0</v>
      </c>
      <c r="AI67" s="1">
        <v>67</v>
      </c>
      <c r="AJ67" s="1">
        <v>225</v>
      </c>
      <c r="AK67" s="1">
        <v>1847</v>
      </c>
      <c r="AL67" s="1">
        <v>343</v>
      </c>
      <c r="AM67" s="1">
        <v>250</v>
      </c>
      <c r="AN67" s="1">
        <v>2197</v>
      </c>
      <c r="AO67" s="1">
        <v>36</v>
      </c>
      <c r="AP67" s="1">
        <v>876</v>
      </c>
      <c r="AQ67" s="1">
        <v>1346</v>
      </c>
      <c r="AR67" s="1">
        <v>8882</v>
      </c>
      <c r="AS67" s="1">
        <v>694</v>
      </c>
      <c r="AT67" s="1">
        <v>319</v>
      </c>
      <c r="AU67" s="21">
        <v>493</v>
      </c>
      <c r="AV67" s="18">
        <f t="shared" si="4"/>
        <v>39220</v>
      </c>
      <c r="AW67" s="18">
        <f t="shared" si="5"/>
        <v>91055</v>
      </c>
      <c r="AX67" s="18">
        <f t="shared" si="6"/>
        <v>9944</v>
      </c>
      <c r="AY67" s="18">
        <f t="shared" si="7"/>
        <v>86283</v>
      </c>
      <c r="AZ67" s="18">
        <f t="shared" si="8"/>
        <v>137372</v>
      </c>
      <c r="BA67" s="18">
        <f t="shared" si="9"/>
        <v>995855</v>
      </c>
      <c r="BB67" s="18">
        <f t="shared" si="10"/>
        <v>48786</v>
      </c>
      <c r="BC67" s="19">
        <f t="shared" si="11"/>
        <v>641422</v>
      </c>
      <c r="BD67" s="18">
        <f t="shared" si="12"/>
        <v>219482</v>
      </c>
      <c r="BE67" s="18">
        <f t="shared" si="13"/>
        <v>85406</v>
      </c>
      <c r="BF67" s="18">
        <f t="shared" si="14"/>
        <v>5649</v>
      </c>
      <c r="BG67" s="18">
        <f t="shared" si="15"/>
        <v>6044</v>
      </c>
      <c r="BH67" s="18">
        <f t="shared" si="16"/>
        <v>29935</v>
      </c>
      <c r="BI67" s="18">
        <f t="shared" si="17"/>
        <v>3241</v>
      </c>
      <c r="BJ67" s="18">
        <f t="shared" si="18"/>
        <v>33884</v>
      </c>
      <c r="BK67" s="18">
        <f t="shared" si="19"/>
        <v>1346</v>
      </c>
      <c r="BL67" s="18">
        <f t="shared" si="20"/>
        <v>1847</v>
      </c>
      <c r="BM67" s="18">
        <f t="shared" si="21"/>
        <v>8882</v>
      </c>
      <c r="BN67" s="18">
        <f t="shared" si="22"/>
        <v>29046</v>
      </c>
      <c r="BO67" s="18">
        <f t="shared" si="23"/>
        <v>14202</v>
      </c>
    </row>
    <row r="68" spans="1:67">
      <c r="A68" t="s">
        <v>81</v>
      </c>
      <c r="B68" s="1">
        <v>3459618</v>
      </c>
      <c r="C68" s="1">
        <v>69200</v>
      </c>
      <c r="D68" s="1">
        <v>345232</v>
      </c>
      <c r="E68" s="1">
        <v>21858</v>
      </c>
      <c r="F68" s="1">
        <v>262692</v>
      </c>
      <c r="G68" s="1">
        <f t="shared" si="24"/>
        <v>698982</v>
      </c>
      <c r="H68" s="1">
        <f t="shared" si="25"/>
        <v>2760636</v>
      </c>
      <c r="I68" s="33">
        <f t="shared" ref="I68:I127" si="32">SUM(K68:AU68)</f>
        <v>69508</v>
      </c>
      <c r="J68" s="21">
        <f t="shared" ref="J68:J127" si="33">G68-I68</f>
        <v>629474</v>
      </c>
      <c r="K68" s="1">
        <v>1384</v>
      </c>
      <c r="L68" s="1">
        <v>10734</v>
      </c>
      <c r="M68" s="1">
        <v>473</v>
      </c>
      <c r="N68" s="1">
        <v>2138</v>
      </c>
      <c r="O68" s="1">
        <v>1526</v>
      </c>
      <c r="P68" s="1">
        <v>27679</v>
      </c>
      <c r="Q68" s="1">
        <v>2805</v>
      </c>
      <c r="R68" s="1">
        <v>88</v>
      </c>
      <c r="S68" s="1">
        <v>330</v>
      </c>
      <c r="T68" s="1">
        <v>516</v>
      </c>
      <c r="U68" s="1">
        <v>90</v>
      </c>
      <c r="V68" s="1">
        <v>6</v>
      </c>
      <c r="W68" s="1">
        <v>2405</v>
      </c>
      <c r="X68" s="1">
        <v>28</v>
      </c>
      <c r="Y68" s="1">
        <v>39</v>
      </c>
      <c r="Z68" s="1">
        <v>174</v>
      </c>
      <c r="AA68" s="1">
        <v>179</v>
      </c>
      <c r="AB68" s="1">
        <v>98</v>
      </c>
      <c r="AC68" s="1">
        <v>7068</v>
      </c>
      <c r="AD68" s="1">
        <v>7443</v>
      </c>
      <c r="AE68" s="1">
        <v>48</v>
      </c>
      <c r="AF68" s="1">
        <v>27</v>
      </c>
      <c r="AG68" s="1">
        <v>41</v>
      </c>
      <c r="AH68" s="1">
        <v>0</v>
      </c>
      <c r="AI68" s="1">
        <v>36</v>
      </c>
      <c r="AJ68" s="1">
        <v>61</v>
      </c>
      <c r="AK68" s="1">
        <v>622</v>
      </c>
      <c r="AL68" s="1">
        <v>83</v>
      </c>
      <c r="AM68" s="1">
        <v>69</v>
      </c>
      <c r="AN68" s="1">
        <v>488</v>
      </c>
      <c r="AO68" s="1">
        <v>0</v>
      </c>
      <c r="AP68" s="1">
        <v>229</v>
      </c>
      <c r="AQ68" s="1">
        <v>518</v>
      </c>
      <c r="AR68" s="1">
        <v>1956</v>
      </c>
      <c r="AS68" s="1">
        <v>56</v>
      </c>
      <c r="AT68" s="1">
        <v>0</v>
      </c>
      <c r="AU68" s="21">
        <v>71</v>
      </c>
      <c r="AV68" s="18">
        <f t="shared" ref="AV68:AV127" si="34">SUM(K68:N68)</f>
        <v>14729</v>
      </c>
      <c r="AW68" s="18">
        <f t="shared" ref="AW68:AW127" si="35">SUM(O68:P68)</f>
        <v>29205</v>
      </c>
      <c r="AX68" s="18">
        <f t="shared" ref="AX68:AX127" si="36">SUM(Q68:T68)</f>
        <v>3739</v>
      </c>
      <c r="AY68" s="18">
        <f t="shared" ref="AY68:AY127" si="37">SUM(U68:AU68)</f>
        <v>21835</v>
      </c>
      <c r="AZ68" s="18">
        <f t="shared" ref="AZ68:AZ127" si="38">C68-AV68</f>
        <v>54471</v>
      </c>
      <c r="BA68" s="18">
        <f t="shared" ref="BA68:BA127" si="39">D68-AW68</f>
        <v>316027</v>
      </c>
      <c r="BB68" s="18">
        <f t="shared" ref="BB68:BB127" si="40">E68-AX68</f>
        <v>18119</v>
      </c>
      <c r="BC68" s="19">
        <f t="shared" ref="BC68:BC127" si="41">F68-AY68</f>
        <v>240857</v>
      </c>
      <c r="BD68" s="18">
        <f t="shared" ref="BD68:BD127" si="42">SUM(BE68:BO68)</f>
        <v>67343</v>
      </c>
      <c r="BE68" s="18">
        <f t="shared" ref="BE68:BE127" si="43">P68</f>
        <v>27679</v>
      </c>
      <c r="BF68" s="18">
        <f t="shared" ref="BF68:BF127" si="44">O68</f>
        <v>1526</v>
      </c>
      <c r="BG68" s="18">
        <f t="shared" ref="BG68:BG127" si="45">N68</f>
        <v>2138</v>
      </c>
      <c r="BH68" s="18">
        <f t="shared" ref="BH68:BH127" si="46">L68+M68</f>
        <v>11207</v>
      </c>
      <c r="BI68" s="18">
        <f t="shared" ref="BI68:BI127" si="47">K68</f>
        <v>1384</v>
      </c>
      <c r="BJ68" s="18">
        <f t="shared" ref="BJ68:BJ127" si="48">Q68+AC68+AE68</f>
        <v>9921</v>
      </c>
      <c r="BK68" s="18">
        <f t="shared" ref="BK68:BK127" si="49">AQ68</f>
        <v>518</v>
      </c>
      <c r="BL68" s="18">
        <f t="shared" ref="BL68:BL127" si="50">AK68</f>
        <v>622</v>
      </c>
      <c r="BM68" s="18">
        <f t="shared" ref="BM68:BM127" si="51">AR68</f>
        <v>1956</v>
      </c>
      <c r="BN68" s="18">
        <f t="shared" ref="BN68:BN127" si="52">AD68+AN68</f>
        <v>7931</v>
      </c>
      <c r="BO68" s="18">
        <f t="shared" ref="BO68:BO127" si="53">W68+AS68</f>
        <v>2461</v>
      </c>
    </row>
    <row r="69" spans="1:67">
      <c r="A69" t="s">
        <v>82</v>
      </c>
      <c r="B69" s="1">
        <v>2612493</v>
      </c>
      <c r="C69" s="1">
        <v>51737</v>
      </c>
      <c r="D69" s="1">
        <v>240524</v>
      </c>
      <c r="E69" s="1">
        <v>16371</v>
      </c>
      <c r="F69" s="1">
        <v>201636</v>
      </c>
      <c r="G69" s="1">
        <f t="shared" si="24"/>
        <v>510268</v>
      </c>
      <c r="H69" s="1">
        <f t="shared" si="25"/>
        <v>2102225</v>
      </c>
      <c r="I69" s="33">
        <f t="shared" si="32"/>
        <v>49693</v>
      </c>
      <c r="J69" s="21">
        <f t="shared" si="33"/>
        <v>460575</v>
      </c>
      <c r="K69" s="1">
        <v>910</v>
      </c>
      <c r="L69" s="1">
        <v>7809</v>
      </c>
      <c r="M69" s="1">
        <v>284</v>
      </c>
      <c r="N69" s="1">
        <v>1547</v>
      </c>
      <c r="O69" s="1">
        <v>773</v>
      </c>
      <c r="P69" s="1">
        <v>20097</v>
      </c>
      <c r="Q69" s="1">
        <v>1698</v>
      </c>
      <c r="R69" s="1">
        <v>67</v>
      </c>
      <c r="S69" s="1">
        <v>195</v>
      </c>
      <c r="T69" s="1">
        <v>359</v>
      </c>
      <c r="U69" s="1">
        <v>80</v>
      </c>
      <c r="V69" s="1">
        <v>6</v>
      </c>
      <c r="W69" s="1">
        <v>1514</v>
      </c>
      <c r="X69" s="1">
        <v>28</v>
      </c>
      <c r="Y69" s="1">
        <v>39</v>
      </c>
      <c r="Z69" s="1">
        <v>123</v>
      </c>
      <c r="AA69" s="1">
        <v>147</v>
      </c>
      <c r="AB69" s="1">
        <v>38</v>
      </c>
      <c r="AC69" s="1">
        <v>5322</v>
      </c>
      <c r="AD69" s="1">
        <v>5593</v>
      </c>
      <c r="AE69" s="1">
        <v>34</v>
      </c>
      <c r="AF69" s="1">
        <v>27</v>
      </c>
      <c r="AG69" s="1">
        <v>40</v>
      </c>
      <c r="AH69" s="1">
        <v>0</v>
      </c>
      <c r="AI69" s="1">
        <v>36</v>
      </c>
      <c r="AJ69" s="1">
        <v>40</v>
      </c>
      <c r="AK69" s="1">
        <v>353</v>
      </c>
      <c r="AL69" s="1">
        <v>83</v>
      </c>
      <c r="AM69" s="1">
        <v>69</v>
      </c>
      <c r="AN69" s="1">
        <v>278</v>
      </c>
      <c r="AO69" s="1">
        <v>0</v>
      </c>
      <c r="AP69" s="1">
        <v>158</v>
      </c>
      <c r="AQ69" s="1">
        <v>336</v>
      </c>
      <c r="AR69" s="1">
        <v>1518</v>
      </c>
      <c r="AS69" s="1">
        <v>56</v>
      </c>
      <c r="AT69" s="1">
        <v>0</v>
      </c>
      <c r="AU69" s="21">
        <v>36</v>
      </c>
      <c r="AV69" s="18">
        <f t="shared" si="34"/>
        <v>10550</v>
      </c>
      <c r="AW69" s="18">
        <f t="shared" si="35"/>
        <v>20870</v>
      </c>
      <c r="AX69" s="18">
        <f t="shared" si="36"/>
        <v>2319</v>
      </c>
      <c r="AY69" s="18">
        <f t="shared" si="37"/>
        <v>15954</v>
      </c>
      <c r="AZ69" s="18">
        <f t="shared" si="38"/>
        <v>41187</v>
      </c>
      <c r="BA69" s="18">
        <f t="shared" si="39"/>
        <v>219654</v>
      </c>
      <c r="BB69" s="18">
        <f t="shared" si="40"/>
        <v>14052</v>
      </c>
      <c r="BC69" s="19">
        <f t="shared" si="41"/>
        <v>185682</v>
      </c>
      <c r="BD69" s="18">
        <f t="shared" si="42"/>
        <v>48122</v>
      </c>
      <c r="BE69" s="18">
        <f t="shared" si="43"/>
        <v>20097</v>
      </c>
      <c r="BF69" s="18">
        <f t="shared" si="44"/>
        <v>773</v>
      </c>
      <c r="BG69" s="18">
        <f t="shared" si="45"/>
        <v>1547</v>
      </c>
      <c r="BH69" s="18">
        <f t="shared" si="46"/>
        <v>8093</v>
      </c>
      <c r="BI69" s="18">
        <f t="shared" si="47"/>
        <v>910</v>
      </c>
      <c r="BJ69" s="18">
        <f t="shared" si="48"/>
        <v>7054</v>
      </c>
      <c r="BK69" s="18">
        <f t="shared" si="49"/>
        <v>336</v>
      </c>
      <c r="BL69" s="18">
        <f t="shared" si="50"/>
        <v>353</v>
      </c>
      <c r="BM69" s="18">
        <f t="shared" si="51"/>
        <v>1518</v>
      </c>
      <c r="BN69" s="18">
        <f t="shared" si="52"/>
        <v>5871</v>
      </c>
      <c r="BO69" s="18">
        <f t="shared" si="53"/>
        <v>1570</v>
      </c>
    </row>
    <row r="70" spans="1:67">
      <c r="A70" t="s">
        <v>83</v>
      </c>
      <c r="B70" s="1">
        <v>833762</v>
      </c>
      <c r="C70" s="1">
        <v>17205</v>
      </c>
      <c r="D70" s="1">
        <v>103614</v>
      </c>
      <c r="E70" s="1">
        <v>5376</v>
      </c>
      <c r="F70" s="1">
        <v>58977</v>
      </c>
      <c r="G70" s="1">
        <f t="shared" si="24"/>
        <v>185172</v>
      </c>
      <c r="H70" s="1">
        <f t="shared" si="25"/>
        <v>648590</v>
      </c>
      <c r="I70" s="33">
        <f t="shared" si="32"/>
        <v>18982</v>
      </c>
      <c r="J70" s="21">
        <f t="shared" si="33"/>
        <v>166190</v>
      </c>
      <c r="K70" s="1">
        <v>284</v>
      </c>
      <c r="L70" s="1">
        <v>2880</v>
      </c>
      <c r="M70" s="1">
        <v>189</v>
      </c>
      <c r="N70" s="1">
        <v>591</v>
      </c>
      <c r="O70" s="1">
        <v>753</v>
      </c>
      <c r="P70" s="1">
        <v>7124</v>
      </c>
      <c r="Q70" s="1">
        <v>1061</v>
      </c>
      <c r="R70" s="1">
        <v>21</v>
      </c>
      <c r="S70" s="1">
        <v>135</v>
      </c>
      <c r="T70" s="1">
        <v>112</v>
      </c>
      <c r="U70" s="1">
        <v>10</v>
      </c>
      <c r="V70" s="1">
        <v>0</v>
      </c>
      <c r="W70" s="1">
        <v>891</v>
      </c>
      <c r="X70" s="1">
        <v>0</v>
      </c>
      <c r="Y70" s="1">
        <v>0</v>
      </c>
      <c r="Z70" s="1">
        <v>51</v>
      </c>
      <c r="AA70" s="1">
        <v>32</v>
      </c>
      <c r="AB70" s="1">
        <v>60</v>
      </c>
      <c r="AC70" s="1">
        <v>1697</v>
      </c>
      <c r="AD70" s="1">
        <v>1850</v>
      </c>
      <c r="AE70" s="1">
        <v>14</v>
      </c>
      <c r="AF70" s="1">
        <v>0</v>
      </c>
      <c r="AG70" s="1">
        <v>1</v>
      </c>
      <c r="AH70" s="1">
        <v>0</v>
      </c>
      <c r="AI70" s="1">
        <v>0</v>
      </c>
      <c r="AJ70" s="1">
        <v>21</v>
      </c>
      <c r="AK70" s="1">
        <v>269</v>
      </c>
      <c r="AL70" s="1">
        <v>0</v>
      </c>
      <c r="AM70" s="1">
        <v>0</v>
      </c>
      <c r="AN70" s="1">
        <v>210</v>
      </c>
      <c r="AO70" s="1">
        <v>0</v>
      </c>
      <c r="AP70" s="1">
        <v>71</v>
      </c>
      <c r="AQ70" s="1">
        <v>182</v>
      </c>
      <c r="AR70" s="1">
        <v>438</v>
      </c>
      <c r="AS70" s="1">
        <v>0</v>
      </c>
      <c r="AT70" s="1">
        <v>0</v>
      </c>
      <c r="AU70" s="21">
        <v>35</v>
      </c>
      <c r="AV70" s="18">
        <f t="shared" si="34"/>
        <v>3944</v>
      </c>
      <c r="AW70" s="18">
        <f t="shared" si="35"/>
        <v>7877</v>
      </c>
      <c r="AX70" s="18">
        <f t="shared" si="36"/>
        <v>1329</v>
      </c>
      <c r="AY70" s="18">
        <f t="shared" si="37"/>
        <v>5832</v>
      </c>
      <c r="AZ70" s="18">
        <f t="shared" si="38"/>
        <v>13261</v>
      </c>
      <c r="BA70" s="18">
        <f t="shared" si="39"/>
        <v>95737</v>
      </c>
      <c r="BB70" s="18">
        <f t="shared" si="40"/>
        <v>4047</v>
      </c>
      <c r="BC70" s="19">
        <f t="shared" si="41"/>
        <v>53145</v>
      </c>
      <c r="BD70" s="18">
        <f t="shared" si="42"/>
        <v>18433</v>
      </c>
      <c r="BE70" s="18">
        <f t="shared" si="43"/>
        <v>7124</v>
      </c>
      <c r="BF70" s="18">
        <f t="shared" si="44"/>
        <v>753</v>
      </c>
      <c r="BG70" s="18">
        <f t="shared" si="45"/>
        <v>591</v>
      </c>
      <c r="BH70" s="18">
        <f t="shared" si="46"/>
        <v>3069</v>
      </c>
      <c r="BI70" s="18">
        <f t="shared" si="47"/>
        <v>284</v>
      </c>
      <c r="BJ70" s="18">
        <f t="shared" si="48"/>
        <v>2772</v>
      </c>
      <c r="BK70" s="18">
        <f t="shared" si="49"/>
        <v>182</v>
      </c>
      <c r="BL70" s="18">
        <f t="shared" si="50"/>
        <v>269</v>
      </c>
      <c r="BM70" s="18">
        <f t="shared" si="51"/>
        <v>438</v>
      </c>
      <c r="BN70" s="18">
        <f t="shared" si="52"/>
        <v>2060</v>
      </c>
      <c r="BO70" s="18">
        <f t="shared" si="53"/>
        <v>891</v>
      </c>
    </row>
    <row r="71" spans="1:67">
      <c r="A71" t="s">
        <v>84</v>
      </c>
      <c r="B71" s="1">
        <v>5153636</v>
      </c>
      <c r="C71" s="1">
        <v>107392</v>
      </c>
      <c r="D71" s="1">
        <v>741678</v>
      </c>
      <c r="E71" s="1">
        <v>36872</v>
      </c>
      <c r="F71" s="1">
        <v>465013</v>
      </c>
      <c r="G71" s="1">
        <f t="shared" si="24"/>
        <v>1350955</v>
      </c>
      <c r="H71" s="1">
        <f t="shared" si="25"/>
        <v>3802681</v>
      </c>
      <c r="I71" s="33">
        <f t="shared" si="32"/>
        <v>156994</v>
      </c>
      <c r="J71" s="21">
        <f t="shared" si="33"/>
        <v>1193961</v>
      </c>
      <c r="K71" s="1">
        <v>1857</v>
      </c>
      <c r="L71" s="1">
        <v>17602</v>
      </c>
      <c r="M71" s="1">
        <v>1126</v>
      </c>
      <c r="N71" s="1">
        <v>3906</v>
      </c>
      <c r="O71" s="1">
        <v>4123</v>
      </c>
      <c r="P71" s="1">
        <v>57727</v>
      </c>
      <c r="Q71" s="1">
        <v>4420</v>
      </c>
      <c r="R71" s="1">
        <v>18</v>
      </c>
      <c r="S71" s="1">
        <v>505</v>
      </c>
      <c r="T71" s="1">
        <v>1262</v>
      </c>
      <c r="U71" s="1">
        <v>103</v>
      </c>
      <c r="V71" s="1">
        <v>121</v>
      </c>
      <c r="W71" s="1">
        <v>11103</v>
      </c>
      <c r="X71" s="1">
        <v>138</v>
      </c>
      <c r="Y71" s="1">
        <v>71</v>
      </c>
      <c r="Z71" s="1">
        <v>174</v>
      </c>
      <c r="AA71" s="1">
        <v>188</v>
      </c>
      <c r="AB71" s="1">
        <v>46</v>
      </c>
      <c r="AC71" s="1">
        <v>19440</v>
      </c>
      <c r="AD71" s="1">
        <v>19406</v>
      </c>
      <c r="AE71" s="1">
        <v>103</v>
      </c>
      <c r="AF71" s="1">
        <v>50</v>
      </c>
      <c r="AG71" s="1">
        <v>119</v>
      </c>
      <c r="AH71" s="1">
        <v>0</v>
      </c>
      <c r="AI71" s="1">
        <v>31</v>
      </c>
      <c r="AJ71" s="1">
        <v>164</v>
      </c>
      <c r="AK71" s="1">
        <v>1225</v>
      </c>
      <c r="AL71" s="1">
        <v>260</v>
      </c>
      <c r="AM71" s="1">
        <v>181</v>
      </c>
      <c r="AN71" s="1">
        <v>1709</v>
      </c>
      <c r="AO71" s="1">
        <v>36</v>
      </c>
      <c r="AP71" s="1">
        <v>647</v>
      </c>
      <c r="AQ71" s="1">
        <v>828</v>
      </c>
      <c r="AR71" s="1">
        <v>6926</v>
      </c>
      <c r="AS71" s="1">
        <v>638</v>
      </c>
      <c r="AT71" s="1">
        <v>319</v>
      </c>
      <c r="AU71" s="21">
        <v>422</v>
      </c>
      <c r="AV71" s="18">
        <f t="shared" si="34"/>
        <v>24491</v>
      </c>
      <c r="AW71" s="18">
        <f t="shared" si="35"/>
        <v>61850</v>
      </c>
      <c r="AX71" s="18">
        <f t="shared" si="36"/>
        <v>6205</v>
      </c>
      <c r="AY71" s="18">
        <f t="shared" si="37"/>
        <v>64448</v>
      </c>
      <c r="AZ71" s="18">
        <f t="shared" si="38"/>
        <v>82901</v>
      </c>
      <c r="BA71" s="18">
        <f t="shared" si="39"/>
        <v>679828</v>
      </c>
      <c r="BB71" s="18">
        <f t="shared" si="40"/>
        <v>30667</v>
      </c>
      <c r="BC71" s="19">
        <f t="shared" si="41"/>
        <v>400565</v>
      </c>
      <c r="BD71" s="18">
        <f t="shared" si="42"/>
        <v>152139</v>
      </c>
      <c r="BE71" s="18">
        <f t="shared" si="43"/>
        <v>57727</v>
      </c>
      <c r="BF71" s="18">
        <f t="shared" si="44"/>
        <v>4123</v>
      </c>
      <c r="BG71" s="18">
        <f t="shared" si="45"/>
        <v>3906</v>
      </c>
      <c r="BH71" s="18">
        <f t="shared" si="46"/>
        <v>18728</v>
      </c>
      <c r="BI71" s="18">
        <f t="shared" si="47"/>
        <v>1857</v>
      </c>
      <c r="BJ71" s="18">
        <f t="shared" si="48"/>
        <v>23963</v>
      </c>
      <c r="BK71" s="18">
        <f t="shared" si="49"/>
        <v>828</v>
      </c>
      <c r="BL71" s="18">
        <f t="shared" si="50"/>
        <v>1225</v>
      </c>
      <c r="BM71" s="18">
        <f t="shared" si="51"/>
        <v>6926</v>
      </c>
      <c r="BN71" s="18">
        <f t="shared" si="52"/>
        <v>21115</v>
      </c>
      <c r="BO71" s="18">
        <f t="shared" si="53"/>
        <v>11741</v>
      </c>
    </row>
    <row r="72" spans="1:67">
      <c r="A72" t="s">
        <v>114</v>
      </c>
      <c r="B72" s="1">
        <v>10638254</v>
      </c>
      <c r="C72" s="1">
        <v>216793</v>
      </c>
      <c r="D72" s="1">
        <v>1339054</v>
      </c>
      <c r="E72" s="1">
        <v>69775</v>
      </c>
      <c r="F72" s="1">
        <v>891949</v>
      </c>
      <c r="G72" s="1">
        <f>SUM(C72:F72)</f>
        <v>2517571</v>
      </c>
      <c r="H72" s="1">
        <f>B72-G72</f>
        <v>8120683</v>
      </c>
      <c r="I72" s="33">
        <f t="shared" si="32"/>
        <v>282804</v>
      </c>
      <c r="J72" s="21">
        <f t="shared" si="33"/>
        <v>2234767</v>
      </c>
      <c r="K72" s="1">
        <v>3607</v>
      </c>
      <c r="L72" s="1">
        <v>37282</v>
      </c>
      <c r="M72" s="1">
        <v>1404</v>
      </c>
      <c r="N72" s="1">
        <v>6737</v>
      </c>
      <c r="O72" s="1">
        <v>5982</v>
      </c>
      <c r="P72" s="1">
        <v>122159</v>
      </c>
      <c r="Q72" s="1">
        <v>9426</v>
      </c>
      <c r="R72" s="1">
        <v>119</v>
      </c>
      <c r="S72" s="1">
        <v>728</v>
      </c>
      <c r="T72" s="1">
        <v>2184</v>
      </c>
      <c r="U72" s="1">
        <v>396</v>
      </c>
      <c r="V72" s="1">
        <v>197</v>
      </c>
      <c r="W72" s="1">
        <v>13675</v>
      </c>
      <c r="X72" s="1">
        <v>79</v>
      </c>
      <c r="Y72" s="1">
        <v>94</v>
      </c>
      <c r="Z72" s="1">
        <v>283</v>
      </c>
      <c r="AA72" s="1">
        <v>313</v>
      </c>
      <c r="AB72" s="1">
        <v>43</v>
      </c>
      <c r="AC72" s="1">
        <v>30523</v>
      </c>
      <c r="AD72" s="1">
        <v>28857</v>
      </c>
      <c r="AE72" s="1">
        <v>50</v>
      </c>
      <c r="AF72" s="1">
        <v>44</v>
      </c>
      <c r="AG72" s="1">
        <v>246</v>
      </c>
      <c r="AH72" s="1">
        <v>5</v>
      </c>
      <c r="AI72" s="1">
        <v>54</v>
      </c>
      <c r="AJ72" s="1">
        <v>162</v>
      </c>
      <c r="AK72" s="1">
        <v>1759</v>
      </c>
      <c r="AL72" s="1">
        <v>470</v>
      </c>
      <c r="AM72" s="1">
        <v>176</v>
      </c>
      <c r="AN72" s="1">
        <v>2222</v>
      </c>
      <c r="AO72" s="1">
        <v>0</v>
      </c>
      <c r="AP72" s="1">
        <v>846</v>
      </c>
      <c r="AQ72" s="1">
        <v>1573</v>
      </c>
      <c r="AR72" s="1">
        <v>9406</v>
      </c>
      <c r="AS72" s="1">
        <v>684</v>
      </c>
      <c r="AT72" s="1">
        <v>657</v>
      </c>
      <c r="AU72" s="21">
        <v>362</v>
      </c>
      <c r="AV72" s="18">
        <f t="shared" si="34"/>
        <v>49030</v>
      </c>
      <c r="AW72" s="18">
        <f t="shared" si="35"/>
        <v>128141</v>
      </c>
      <c r="AX72" s="18">
        <f t="shared" si="36"/>
        <v>12457</v>
      </c>
      <c r="AY72" s="18">
        <f t="shared" si="37"/>
        <v>93176</v>
      </c>
      <c r="AZ72" s="18">
        <f t="shared" si="38"/>
        <v>167763</v>
      </c>
      <c r="BA72" s="18">
        <f t="shared" si="39"/>
        <v>1210913</v>
      </c>
      <c r="BB72" s="18">
        <f t="shared" si="40"/>
        <v>57318</v>
      </c>
      <c r="BC72" s="19">
        <f t="shared" si="41"/>
        <v>798773</v>
      </c>
      <c r="BD72" s="18">
        <f t="shared" si="42"/>
        <v>275346</v>
      </c>
      <c r="BE72" s="18">
        <f t="shared" si="43"/>
        <v>122159</v>
      </c>
      <c r="BF72" s="18">
        <f t="shared" si="44"/>
        <v>5982</v>
      </c>
      <c r="BG72" s="18">
        <f t="shared" si="45"/>
        <v>6737</v>
      </c>
      <c r="BH72" s="18">
        <f t="shared" si="46"/>
        <v>38686</v>
      </c>
      <c r="BI72" s="18">
        <f t="shared" si="47"/>
        <v>3607</v>
      </c>
      <c r="BJ72" s="18">
        <f t="shared" si="48"/>
        <v>39999</v>
      </c>
      <c r="BK72" s="18">
        <f t="shared" si="49"/>
        <v>1573</v>
      </c>
      <c r="BL72" s="18">
        <f t="shared" si="50"/>
        <v>1759</v>
      </c>
      <c r="BM72" s="18">
        <f t="shared" si="51"/>
        <v>9406</v>
      </c>
      <c r="BN72" s="18">
        <f t="shared" si="52"/>
        <v>31079</v>
      </c>
      <c r="BO72" s="18">
        <f t="shared" si="53"/>
        <v>14359</v>
      </c>
    </row>
    <row r="73" spans="1:67">
      <c r="A73" t="s">
        <v>81</v>
      </c>
      <c r="B73" s="1">
        <v>7709946</v>
      </c>
      <c r="C73" s="1">
        <v>154153</v>
      </c>
      <c r="D73" s="1">
        <v>926717</v>
      </c>
      <c r="E73" s="1">
        <v>48238</v>
      </c>
      <c r="F73" s="1">
        <v>612095</v>
      </c>
      <c r="G73" s="1">
        <f>SUM(C73:F73)</f>
        <v>1741203</v>
      </c>
      <c r="H73" s="1">
        <f>B73-G73</f>
        <v>5968743</v>
      </c>
      <c r="I73" s="33">
        <f t="shared" si="32"/>
        <v>187125</v>
      </c>
      <c r="J73" s="21">
        <f t="shared" si="33"/>
        <v>1554078</v>
      </c>
      <c r="K73" s="1">
        <v>2773</v>
      </c>
      <c r="L73" s="1">
        <v>26949</v>
      </c>
      <c r="M73" s="1">
        <v>909</v>
      </c>
      <c r="N73" s="1">
        <v>4704</v>
      </c>
      <c r="O73" s="1">
        <v>4053</v>
      </c>
      <c r="P73" s="1">
        <v>84892</v>
      </c>
      <c r="Q73" s="1">
        <v>6669</v>
      </c>
      <c r="R73" s="1">
        <v>95</v>
      </c>
      <c r="S73" s="1">
        <v>501</v>
      </c>
      <c r="T73" s="1">
        <v>1475</v>
      </c>
      <c r="U73" s="1">
        <v>302</v>
      </c>
      <c r="V73" s="1">
        <v>120</v>
      </c>
      <c r="W73" s="1">
        <v>7272</v>
      </c>
      <c r="X73" s="1">
        <v>79</v>
      </c>
      <c r="Y73" s="1">
        <v>82</v>
      </c>
      <c r="Z73" s="1">
        <v>185</v>
      </c>
      <c r="AA73" s="1">
        <v>212</v>
      </c>
      <c r="AB73" s="1">
        <v>43</v>
      </c>
      <c r="AC73" s="1">
        <v>17884</v>
      </c>
      <c r="AD73" s="1">
        <v>16767</v>
      </c>
      <c r="AE73" s="1">
        <v>39</v>
      </c>
      <c r="AF73" s="1">
        <v>29</v>
      </c>
      <c r="AG73" s="1">
        <v>217</v>
      </c>
      <c r="AH73" s="1">
        <v>0</v>
      </c>
      <c r="AI73" s="1">
        <v>32</v>
      </c>
      <c r="AJ73" s="1">
        <v>104</v>
      </c>
      <c r="AK73" s="1">
        <v>1132</v>
      </c>
      <c r="AL73" s="1">
        <v>372</v>
      </c>
      <c r="AM73" s="1">
        <v>95</v>
      </c>
      <c r="AN73" s="1">
        <v>1245</v>
      </c>
      <c r="AO73" s="1">
        <v>0</v>
      </c>
      <c r="AP73" s="1">
        <v>528</v>
      </c>
      <c r="AQ73" s="1">
        <v>1094</v>
      </c>
      <c r="AR73" s="1">
        <v>5499</v>
      </c>
      <c r="AS73" s="1">
        <v>356</v>
      </c>
      <c r="AT73" s="1">
        <v>240</v>
      </c>
      <c r="AU73" s="21">
        <v>177</v>
      </c>
      <c r="AV73" s="18">
        <f t="shared" si="34"/>
        <v>35335</v>
      </c>
      <c r="AW73" s="18">
        <f t="shared" si="35"/>
        <v>88945</v>
      </c>
      <c r="AX73" s="18">
        <f t="shared" si="36"/>
        <v>8740</v>
      </c>
      <c r="AY73" s="18">
        <f t="shared" si="37"/>
        <v>54105</v>
      </c>
      <c r="AZ73" s="18">
        <f t="shared" si="38"/>
        <v>118818</v>
      </c>
      <c r="BA73" s="18">
        <f t="shared" si="39"/>
        <v>837772</v>
      </c>
      <c r="BB73" s="18">
        <f t="shared" si="40"/>
        <v>39498</v>
      </c>
      <c r="BC73" s="19">
        <f t="shared" si="41"/>
        <v>557990</v>
      </c>
      <c r="BD73" s="18">
        <f t="shared" si="42"/>
        <v>182237</v>
      </c>
      <c r="BE73" s="18">
        <f t="shared" si="43"/>
        <v>84892</v>
      </c>
      <c r="BF73" s="18">
        <f t="shared" si="44"/>
        <v>4053</v>
      </c>
      <c r="BG73" s="18">
        <f t="shared" si="45"/>
        <v>4704</v>
      </c>
      <c r="BH73" s="18">
        <f t="shared" si="46"/>
        <v>27858</v>
      </c>
      <c r="BI73" s="18">
        <f t="shared" si="47"/>
        <v>2773</v>
      </c>
      <c r="BJ73" s="18">
        <f t="shared" si="48"/>
        <v>24592</v>
      </c>
      <c r="BK73" s="18">
        <f t="shared" si="49"/>
        <v>1094</v>
      </c>
      <c r="BL73" s="18">
        <f t="shared" si="50"/>
        <v>1132</v>
      </c>
      <c r="BM73" s="18">
        <f t="shared" si="51"/>
        <v>5499</v>
      </c>
      <c r="BN73" s="18">
        <f t="shared" si="52"/>
        <v>18012</v>
      </c>
      <c r="BO73" s="18">
        <f t="shared" si="53"/>
        <v>7628</v>
      </c>
    </row>
    <row r="74" spans="1:67">
      <c r="A74" t="s">
        <v>82</v>
      </c>
      <c r="B74" s="1">
        <v>6614240</v>
      </c>
      <c r="C74" s="1">
        <v>132507</v>
      </c>
      <c r="D74" s="1">
        <v>776000</v>
      </c>
      <c r="E74" s="1">
        <v>40935</v>
      </c>
      <c r="F74" s="1">
        <v>530053</v>
      </c>
      <c r="G74" s="1">
        <f>SUM(C74:F74)</f>
        <v>1479495</v>
      </c>
      <c r="H74" s="1">
        <f>B74-G74</f>
        <v>5134745</v>
      </c>
      <c r="I74" s="33">
        <f t="shared" si="32"/>
        <v>155923</v>
      </c>
      <c r="J74" s="21">
        <f t="shared" si="33"/>
        <v>1323572</v>
      </c>
      <c r="K74" s="1">
        <v>2341</v>
      </c>
      <c r="L74" s="1">
        <v>23075</v>
      </c>
      <c r="M74" s="1">
        <v>656</v>
      </c>
      <c r="N74" s="1">
        <v>3696</v>
      </c>
      <c r="O74" s="1">
        <v>2828</v>
      </c>
      <c r="P74" s="1">
        <v>70166</v>
      </c>
      <c r="Q74" s="1">
        <v>5584</v>
      </c>
      <c r="R74" s="1">
        <v>67</v>
      </c>
      <c r="S74" s="1">
        <v>381</v>
      </c>
      <c r="T74" s="1">
        <v>1031</v>
      </c>
      <c r="U74" s="1">
        <v>258</v>
      </c>
      <c r="V74" s="1">
        <v>120</v>
      </c>
      <c r="W74" s="1">
        <v>6001</v>
      </c>
      <c r="X74" s="1">
        <v>63</v>
      </c>
      <c r="Y74" s="1">
        <v>82</v>
      </c>
      <c r="Z74" s="1">
        <v>136</v>
      </c>
      <c r="AA74" s="1">
        <v>212</v>
      </c>
      <c r="AB74" s="1">
        <v>43</v>
      </c>
      <c r="AC74" s="1">
        <v>15193</v>
      </c>
      <c r="AD74" s="1">
        <v>14409</v>
      </c>
      <c r="AE74" s="1">
        <v>13</v>
      </c>
      <c r="AF74" s="1">
        <v>29</v>
      </c>
      <c r="AG74" s="1">
        <v>144</v>
      </c>
      <c r="AH74" s="1">
        <v>0</v>
      </c>
      <c r="AI74" s="1">
        <v>21</v>
      </c>
      <c r="AJ74" s="1">
        <v>84</v>
      </c>
      <c r="AK74" s="1">
        <v>1023</v>
      </c>
      <c r="AL74" s="1">
        <v>326</v>
      </c>
      <c r="AM74" s="1">
        <v>44</v>
      </c>
      <c r="AN74" s="1">
        <v>1150</v>
      </c>
      <c r="AO74" s="1">
        <v>0</v>
      </c>
      <c r="AP74" s="1">
        <v>363</v>
      </c>
      <c r="AQ74" s="1">
        <v>886</v>
      </c>
      <c r="AR74" s="1">
        <v>4768</v>
      </c>
      <c r="AS74" s="1">
        <v>352</v>
      </c>
      <c r="AT74" s="1">
        <v>240</v>
      </c>
      <c r="AU74" s="21">
        <v>138</v>
      </c>
      <c r="AV74" s="18">
        <f t="shared" si="34"/>
        <v>29768</v>
      </c>
      <c r="AW74" s="18">
        <f t="shared" si="35"/>
        <v>72994</v>
      </c>
      <c r="AX74" s="18">
        <f t="shared" si="36"/>
        <v>7063</v>
      </c>
      <c r="AY74" s="18">
        <f t="shared" si="37"/>
        <v>46098</v>
      </c>
      <c r="AZ74" s="18">
        <f t="shared" si="38"/>
        <v>102739</v>
      </c>
      <c r="BA74" s="18">
        <f t="shared" si="39"/>
        <v>703006</v>
      </c>
      <c r="BB74" s="18">
        <f t="shared" si="40"/>
        <v>33872</v>
      </c>
      <c r="BC74" s="19">
        <f t="shared" si="41"/>
        <v>483955</v>
      </c>
      <c r="BD74" s="18">
        <f t="shared" si="42"/>
        <v>152141</v>
      </c>
      <c r="BE74" s="18">
        <f t="shared" si="43"/>
        <v>70166</v>
      </c>
      <c r="BF74" s="18">
        <f t="shared" si="44"/>
        <v>2828</v>
      </c>
      <c r="BG74" s="18">
        <f t="shared" si="45"/>
        <v>3696</v>
      </c>
      <c r="BH74" s="18">
        <f t="shared" si="46"/>
        <v>23731</v>
      </c>
      <c r="BI74" s="18">
        <f t="shared" si="47"/>
        <v>2341</v>
      </c>
      <c r="BJ74" s="18">
        <f t="shared" si="48"/>
        <v>20790</v>
      </c>
      <c r="BK74" s="18">
        <f t="shared" si="49"/>
        <v>886</v>
      </c>
      <c r="BL74" s="18">
        <f t="shared" si="50"/>
        <v>1023</v>
      </c>
      <c r="BM74" s="18">
        <f t="shared" si="51"/>
        <v>4768</v>
      </c>
      <c r="BN74" s="18">
        <f t="shared" si="52"/>
        <v>15559</v>
      </c>
      <c r="BO74" s="18">
        <f t="shared" si="53"/>
        <v>6353</v>
      </c>
    </row>
    <row r="75" spans="1:67">
      <c r="A75" t="s">
        <v>83</v>
      </c>
      <c r="B75" s="1">
        <v>1046327</v>
      </c>
      <c r="C75" s="1">
        <v>20593</v>
      </c>
      <c r="D75" s="1">
        <v>144347</v>
      </c>
      <c r="E75" s="1">
        <v>6799</v>
      </c>
      <c r="F75" s="1">
        <v>76927</v>
      </c>
      <c r="G75" s="1">
        <f>SUM(C75:F75)</f>
        <v>248666</v>
      </c>
      <c r="H75" s="1">
        <f>B75-G75</f>
        <v>797661</v>
      </c>
      <c r="I75" s="33">
        <f t="shared" si="32"/>
        <v>26275</v>
      </c>
      <c r="J75" s="21">
        <f t="shared" si="33"/>
        <v>222391</v>
      </c>
      <c r="K75" s="1">
        <v>265</v>
      </c>
      <c r="L75" s="1">
        <v>3463</v>
      </c>
      <c r="M75" s="1">
        <v>253</v>
      </c>
      <c r="N75" s="1">
        <v>777</v>
      </c>
      <c r="O75" s="1">
        <v>1209</v>
      </c>
      <c r="P75" s="1">
        <v>11380</v>
      </c>
      <c r="Q75" s="1">
        <v>1027</v>
      </c>
      <c r="R75" s="1">
        <v>28</v>
      </c>
      <c r="S75" s="1">
        <v>120</v>
      </c>
      <c r="T75" s="1">
        <v>310</v>
      </c>
      <c r="U75" s="1">
        <v>44</v>
      </c>
      <c r="V75" s="1">
        <v>0</v>
      </c>
      <c r="W75" s="1">
        <v>1271</v>
      </c>
      <c r="X75" s="1">
        <v>16</v>
      </c>
      <c r="Y75" s="1">
        <v>0</v>
      </c>
      <c r="Z75" s="1">
        <v>49</v>
      </c>
      <c r="AA75" s="1">
        <v>0</v>
      </c>
      <c r="AB75" s="1">
        <v>0</v>
      </c>
      <c r="AC75" s="1">
        <v>2207</v>
      </c>
      <c r="AD75" s="1">
        <v>2347</v>
      </c>
      <c r="AE75" s="1">
        <v>26</v>
      </c>
      <c r="AF75" s="1">
        <v>0</v>
      </c>
      <c r="AG75" s="1">
        <v>73</v>
      </c>
      <c r="AH75" s="1">
        <v>0</v>
      </c>
      <c r="AI75" s="1">
        <v>11</v>
      </c>
      <c r="AJ75" s="1">
        <v>20</v>
      </c>
      <c r="AK75" s="1">
        <v>109</v>
      </c>
      <c r="AL75" s="1">
        <v>46</v>
      </c>
      <c r="AM75" s="1">
        <v>51</v>
      </c>
      <c r="AN75" s="1">
        <v>95</v>
      </c>
      <c r="AO75" s="1">
        <v>0</v>
      </c>
      <c r="AP75" s="1">
        <v>165</v>
      </c>
      <c r="AQ75" s="1">
        <v>139</v>
      </c>
      <c r="AR75" s="1">
        <v>731</v>
      </c>
      <c r="AS75" s="1">
        <v>4</v>
      </c>
      <c r="AT75" s="1">
        <v>0</v>
      </c>
      <c r="AU75" s="21">
        <v>39</v>
      </c>
      <c r="AV75" s="18">
        <f t="shared" si="34"/>
        <v>4758</v>
      </c>
      <c r="AW75" s="18">
        <f t="shared" si="35"/>
        <v>12589</v>
      </c>
      <c r="AX75" s="18">
        <f t="shared" si="36"/>
        <v>1485</v>
      </c>
      <c r="AY75" s="18">
        <f t="shared" si="37"/>
        <v>7443</v>
      </c>
      <c r="AZ75" s="18">
        <f t="shared" si="38"/>
        <v>15835</v>
      </c>
      <c r="BA75" s="18">
        <f t="shared" si="39"/>
        <v>131758</v>
      </c>
      <c r="BB75" s="18">
        <f t="shared" si="40"/>
        <v>5314</v>
      </c>
      <c r="BC75" s="19">
        <f t="shared" si="41"/>
        <v>69484</v>
      </c>
      <c r="BD75" s="18">
        <f t="shared" si="42"/>
        <v>25303</v>
      </c>
      <c r="BE75" s="18">
        <f t="shared" si="43"/>
        <v>11380</v>
      </c>
      <c r="BF75" s="18">
        <f t="shared" si="44"/>
        <v>1209</v>
      </c>
      <c r="BG75" s="18">
        <f t="shared" si="45"/>
        <v>777</v>
      </c>
      <c r="BH75" s="18">
        <f t="shared" si="46"/>
        <v>3716</v>
      </c>
      <c r="BI75" s="18">
        <f t="shared" si="47"/>
        <v>265</v>
      </c>
      <c r="BJ75" s="18">
        <f t="shared" si="48"/>
        <v>3260</v>
      </c>
      <c r="BK75" s="18">
        <f t="shared" si="49"/>
        <v>139</v>
      </c>
      <c r="BL75" s="18">
        <f t="shared" si="50"/>
        <v>109</v>
      </c>
      <c r="BM75" s="18">
        <f t="shared" si="51"/>
        <v>731</v>
      </c>
      <c r="BN75" s="18">
        <f t="shared" si="52"/>
        <v>2442</v>
      </c>
      <c r="BO75" s="18">
        <f t="shared" si="53"/>
        <v>1275</v>
      </c>
    </row>
    <row r="76" spans="1:67">
      <c r="A76" t="s">
        <v>84</v>
      </c>
      <c r="B76" s="1">
        <v>2928308</v>
      </c>
      <c r="C76" s="1">
        <v>62640</v>
      </c>
      <c r="D76" s="1">
        <v>412337</v>
      </c>
      <c r="E76" s="1">
        <v>21537</v>
      </c>
      <c r="F76" s="1">
        <v>279854</v>
      </c>
      <c r="G76" s="1">
        <f>SUM(C76:F76)</f>
        <v>776368</v>
      </c>
      <c r="H76" s="1">
        <f>B76-G76</f>
        <v>2151940</v>
      </c>
      <c r="I76" s="33">
        <f t="shared" si="32"/>
        <v>95679</v>
      </c>
      <c r="J76" s="21">
        <f t="shared" si="33"/>
        <v>680689</v>
      </c>
      <c r="K76" s="1">
        <v>834</v>
      </c>
      <c r="L76" s="1">
        <v>10333</v>
      </c>
      <c r="M76" s="1">
        <v>495</v>
      </c>
      <c r="N76" s="1">
        <v>2033</v>
      </c>
      <c r="O76" s="1">
        <v>1929</v>
      </c>
      <c r="P76" s="1">
        <v>37267</v>
      </c>
      <c r="Q76" s="1">
        <v>2757</v>
      </c>
      <c r="R76" s="1">
        <v>24</v>
      </c>
      <c r="S76" s="1">
        <v>227</v>
      </c>
      <c r="T76" s="1">
        <v>709</v>
      </c>
      <c r="U76" s="1">
        <v>94</v>
      </c>
      <c r="V76" s="1">
        <v>77</v>
      </c>
      <c r="W76" s="1">
        <v>6403</v>
      </c>
      <c r="X76" s="1">
        <v>0</v>
      </c>
      <c r="Y76" s="1">
        <v>12</v>
      </c>
      <c r="Z76" s="1">
        <v>98</v>
      </c>
      <c r="AA76" s="1">
        <v>101</v>
      </c>
      <c r="AB76" s="1">
        <v>0</v>
      </c>
      <c r="AC76" s="1">
        <v>12639</v>
      </c>
      <c r="AD76" s="1">
        <v>12090</v>
      </c>
      <c r="AE76" s="1">
        <v>11</v>
      </c>
      <c r="AF76" s="1">
        <v>15</v>
      </c>
      <c r="AG76" s="1">
        <v>29</v>
      </c>
      <c r="AH76" s="1">
        <v>5</v>
      </c>
      <c r="AI76" s="1">
        <v>22</v>
      </c>
      <c r="AJ76" s="1">
        <v>58</v>
      </c>
      <c r="AK76" s="1">
        <v>627</v>
      </c>
      <c r="AL76" s="1">
        <v>98</v>
      </c>
      <c r="AM76" s="1">
        <v>81</v>
      </c>
      <c r="AN76" s="1">
        <v>977</v>
      </c>
      <c r="AO76" s="1">
        <v>0</v>
      </c>
      <c r="AP76" s="1">
        <v>318</v>
      </c>
      <c r="AQ76" s="1">
        <v>479</v>
      </c>
      <c r="AR76" s="1">
        <v>3907</v>
      </c>
      <c r="AS76" s="1">
        <v>328</v>
      </c>
      <c r="AT76" s="1">
        <v>417</v>
      </c>
      <c r="AU76" s="21">
        <v>185</v>
      </c>
      <c r="AV76" s="18">
        <f t="shared" si="34"/>
        <v>13695</v>
      </c>
      <c r="AW76" s="18">
        <f t="shared" si="35"/>
        <v>39196</v>
      </c>
      <c r="AX76" s="18">
        <f t="shared" si="36"/>
        <v>3717</v>
      </c>
      <c r="AY76" s="18">
        <f t="shared" si="37"/>
        <v>39071</v>
      </c>
      <c r="AZ76" s="18">
        <f t="shared" si="38"/>
        <v>48945</v>
      </c>
      <c r="BA76" s="18">
        <f t="shared" si="39"/>
        <v>373141</v>
      </c>
      <c r="BB76" s="18">
        <f t="shared" si="40"/>
        <v>17820</v>
      </c>
      <c r="BC76" s="19">
        <f t="shared" si="41"/>
        <v>240783</v>
      </c>
      <c r="BD76" s="18">
        <f t="shared" si="42"/>
        <v>93109</v>
      </c>
      <c r="BE76" s="18">
        <f t="shared" si="43"/>
        <v>37267</v>
      </c>
      <c r="BF76" s="18">
        <f t="shared" si="44"/>
        <v>1929</v>
      </c>
      <c r="BG76" s="18">
        <f t="shared" si="45"/>
        <v>2033</v>
      </c>
      <c r="BH76" s="18">
        <f t="shared" si="46"/>
        <v>10828</v>
      </c>
      <c r="BI76" s="18">
        <f t="shared" si="47"/>
        <v>834</v>
      </c>
      <c r="BJ76" s="18">
        <f t="shared" si="48"/>
        <v>15407</v>
      </c>
      <c r="BK76" s="18">
        <f t="shared" si="49"/>
        <v>479</v>
      </c>
      <c r="BL76" s="18">
        <f t="shared" si="50"/>
        <v>627</v>
      </c>
      <c r="BM76" s="18">
        <f t="shared" si="51"/>
        <v>3907</v>
      </c>
      <c r="BN76" s="18">
        <f t="shared" si="52"/>
        <v>13067</v>
      </c>
      <c r="BO76" s="18">
        <f t="shared" si="53"/>
        <v>6731</v>
      </c>
    </row>
    <row r="77" spans="1:67">
      <c r="A77" t="s">
        <v>85</v>
      </c>
      <c r="B77" s="1">
        <v>10464789</v>
      </c>
      <c r="C77" s="1">
        <v>217022</v>
      </c>
      <c r="D77" s="1">
        <v>1338002</v>
      </c>
      <c r="E77" s="1">
        <v>68524</v>
      </c>
      <c r="F77" s="1">
        <v>913040</v>
      </c>
      <c r="G77" s="1">
        <f t="shared" si="24"/>
        <v>2536588</v>
      </c>
      <c r="H77" s="1">
        <f t="shared" si="25"/>
        <v>7928201</v>
      </c>
      <c r="I77" s="33">
        <f t="shared" si="32"/>
        <v>268626</v>
      </c>
      <c r="J77" s="21">
        <f t="shared" si="33"/>
        <v>2267962</v>
      </c>
      <c r="K77" s="1">
        <v>4101</v>
      </c>
      <c r="L77" s="1">
        <v>33077</v>
      </c>
      <c r="M77" s="1">
        <v>1234</v>
      </c>
      <c r="N77" s="1">
        <v>6185</v>
      </c>
      <c r="O77" s="1">
        <v>5417</v>
      </c>
      <c r="P77" s="1">
        <v>120705</v>
      </c>
      <c r="Q77" s="1">
        <v>7329</v>
      </c>
      <c r="R77" s="1">
        <v>167</v>
      </c>
      <c r="S77" s="1">
        <v>640</v>
      </c>
      <c r="T77" s="1">
        <v>2156</v>
      </c>
      <c r="U77" s="1">
        <v>211</v>
      </c>
      <c r="V77" s="1">
        <v>269</v>
      </c>
      <c r="W77" s="1">
        <v>13152</v>
      </c>
      <c r="X77" s="1">
        <v>80</v>
      </c>
      <c r="Y77" s="1">
        <v>79</v>
      </c>
      <c r="Z77" s="1">
        <v>328</v>
      </c>
      <c r="AA77" s="1">
        <v>305</v>
      </c>
      <c r="AB77" s="1">
        <v>27</v>
      </c>
      <c r="AC77" s="1">
        <v>28499</v>
      </c>
      <c r="AD77" s="1">
        <v>27468</v>
      </c>
      <c r="AE77" s="1">
        <v>108</v>
      </c>
      <c r="AF77" s="1">
        <v>31</v>
      </c>
      <c r="AG77" s="1">
        <v>76</v>
      </c>
      <c r="AH77" s="1">
        <v>10</v>
      </c>
      <c r="AI77" s="1">
        <v>68</v>
      </c>
      <c r="AJ77" s="1">
        <v>165</v>
      </c>
      <c r="AK77" s="1">
        <v>1583</v>
      </c>
      <c r="AL77" s="1">
        <v>421</v>
      </c>
      <c r="AM77" s="1">
        <v>128</v>
      </c>
      <c r="AN77" s="1">
        <v>1971</v>
      </c>
      <c r="AO77" s="1">
        <v>25</v>
      </c>
      <c r="AP77" s="1">
        <v>752</v>
      </c>
      <c r="AQ77" s="1">
        <v>1536</v>
      </c>
      <c r="AR77" s="1">
        <v>8919</v>
      </c>
      <c r="AS77" s="1">
        <v>601</v>
      </c>
      <c r="AT77" s="1">
        <v>466</v>
      </c>
      <c r="AU77" s="21">
        <v>337</v>
      </c>
      <c r="AV77" s="18">
        <f t="shared" si="34"/>
        <v>44597</v>
      </c>
      <c r="AW77" s="18">
        <f t="shared" si="35"/>
        <v>126122</v>
      </c>
      <c r="AX77" s="18">
        <f t="shared" si="36"/>
        <v>10292</v>
      </c>
      <c r="AY77" s="18">
        <f t="shared" si="37"/>
        <v>87615</v>
      </c>
      <c r="AZ77" s="18">
        <f t="shared" si="38"/>
        <v>172425</v>
      </c>
      <c r="BA77" s="18">
        <f t="shared" si="39"/>
        <v>1211880</v>
      </c>
      <c r="BB77" s="18">
        <f t="shared" si="40"/>
        <v>58232</v>
      </c>
      <c r="BC77" s="19">
        <f t="shared" si="41"/>
        <v>825425</v>
      </c>
      <c r="BD77" s="18">
        <f t="shared" si="42"/>
        <v>261885</v>
      </c>
      <c r="BE77" s="18">
        <f t="shared" si="43"/>
        <v>120705</v>
      </c>
      <c r="BF77" s="18">
        <f t="shared" si="44"/>
        <v>5417</v>
      </c>
      <c r="BG77" s="18">
        <f t="shared" si="45"/>
        <v>6185</v>
      </c>
      <c r="BH77" s="18">
        <f t="shared" si="46"/>
        <v>34311</v>
      </c>
      <c r="BI77" s="18">
        <f t="shared" si="47"/>
        <v>4101</v>
      </c>
      <c r="BJ77" s="18">
        <f t="shared" si="48"/>
        <v>35936</v>
      </c>
      <c r="BK77" s="18">
        <f t="shared" si="49"/>
        <v>1536</v>
      </c>
      <c r="BL77" s="18">
        <f t="shared" si="50"/>
        <v>1583</v>
      </c>
      <c r="BM77" s="18">
        <f t="shared" si="51"/>
        <v>8919</v>
      </c>
      <c r="BN77" s="18">
        <f t="shared" si="52"/>
        <v>29439</v>
      </c>
      <c r="BO77" s="18">
        <f t="shared" si="53"/>
        <v>13753</v>
      </c>
    </row>
    <row r="78" spans="1:67">
      <c r="A78" t="s">
        <v>81</v>
      </c>
      <c r="B78" s="1">
        <v>8158600</v>
      </c>
      <c r="C78" s="1">
        <v>159644</v>
      </c>
      <c r="D78" s="1">
        <v>1008562</v>
      </c>
      <c r="E78" s="1">
        <v>49172</v>
      </c>
      <c r="F78" s="1">
        <v>667926</v>
      </c>
      <c r="G78" s="1">
        <f t="shared" si="24"/>
        <v>1885304</v>
      </c>
      <c r="H78" s="1">
        <f t="shared" si="25"/>
        <v>6273296</v>
      </c>
      <c r="I78" s="33">
        <f t="shared" si="32"/>
        <v>192965</v>
      </c>
      <c r="J78" s="21">
        <f t="shared" si="33"/>
        <v>1692339</v>
      </c>
      <c r="K78" s="1">
        <v>2756</v>
      </c>
      <c r="L78" s="1">
        <v>25268</v>
      </c>
      <c r="M78" s="1">
        <v>866</v>
      </c>
      <c r="N78" s="1">
        <v>3891</v>
      </c>
      <c r="O78" s="1">
        <v>3869</v>
      </c>
      <c r="P78" s="1">
        <v>92247</v>
      </c>
      <c r="Q78" s="1">
        <v>5535</v>
      </c>
      <c r="R78" s="1">
        <v>111</v>
      </c>
      <c r="S78" s="1">
        <v>438</v>
      </c>
      <c r="T78" s="1">
        <v>1508</v>
      </c>
      <c r="U78" s="1">
        <v>134</v>
      </c>
      <c r="V78" s="1">
        <v>147</v>
      </c>
      <c r="W78" s="1">
        <v>7957</v>
      </c>
      <c r="X78" s="1">
        <v>63</v>
      </c>
      <c r="Y78" s="1">
        <v>56</v>
      </c>
      <c r="Z78" s="1">
        <v>228</v>
      </c>
      <c r="AA78" s="1">
        <v>250</v>
      </c>
      <c r="AB78" s="1">
        <v>22</v>
      </c>
      <c r="AC78" s="1">
        <v>18448</v>
      </c>
      <c r="AD78" s="1">
        <v>18060</v>
      </c>
      <c r="AE78" s="1">
        <v>72</v>
      </c>
      <c r="AF78" s="1">
        <v>11</v>
      </c>
      <c r="AG78" s="1">
        <v>76</v>
      </c>
      <c r="AH78" s="1">
        <v>0</v>
      </c>
      <c r="AI78" s="1">
        <v>39</v>
      </c>
      <c r="AJ78" s="1">
        <v>86</v>
      </c>
      <c r="AK78" s="1">
        <v>958</v>
      </c>
      <c r="AL78" s="1">
        <v>291</v>
      </c>
      <c r="AM78" s="1">
        <v>46</v>
      </c>
      <c r="AN78" s="1">
        <v>1357</v>
      </c>
      <c r="AO78" s="1">
        <v>3</v>
      </c>
      <c r="AP78" s="1">
        <v>563</v>
      </c>
      <c r="AQ78" s="1">
        <v>1080</v>
      </c>
      <c r="AR78" s="1">
        <v>5638</v>
      </c>
      <c r="AS78" s="1">
        <v>241</v>
      </c>
      <c r="AT78" s="1">
        <v>404</v>
      </c>
      <c r="AU78" s="21">
        <v>246</v>
      </c>
      <c r="AV78" s="18">
        <f t="shared" si="34"/>
        <v>32781</v>
      </c>
      <c r="AW78" s="18">
        <f t="shared" si="35"/>
        <v>96116</v>
      </c>
      <c r="AX78" s="18">
        <f t="shared" si="36"/>
        <v>7592</v>
      </c>
      <c r="AY78" s="18">
        <f t="shared" si="37"/>
        <v>56476</v>
      </c>
      <c r="AZ78" s="18">
        <f t="shared" si="38"/>
        <v>126863</v>
      </c>
      <c r="BA78" s="18">
        <f t="shared" si="39"/>
        <v>912446</v>
      </c>
      <c r="BB78" s="18">
        <f t="shared" si="40"/>
        <v>41580</v>
      </c>
      <c r="BC78" s="19">
        <f t="shared" si="41"/>
        <v>611450</v>
      </c>
      <c r="BD78" s="18">
        <f t="shared" si="42"/>
        <v>188243</v>
      </c>
      <c r="BE78" s="18">
        <f t="shared" si="43"/>
        <v>92247</v>
      </c>
      <c r="BF78" s="18">
        <f t="shared" si="44"/>
        <v>3869</v>
      </c>
      <c r="BG78" s="18">
        <f t="shared" si="45"/>
        <v>3891</v>
      </c>
      <c r="BH78" s="18">
        <f t="shared" si="46"/>
        <v>26134</v>
      </c>
      <c r="BI78" s="18">
        <f t="shared" si="47"/>
        <v>2756</v>
      </c>
      <c r="BJ78" s="18">
        <f t="shared" si="48"/>
        <v>24055</v>
      </c>
      <c r="BK78" s="18">
        <f t="shared" si="49"/>
        <v>1080</v>
      </c>
      <c r="BL78" s="18">
        <f t="shared" si="50"/>
        <v>958</v>
      </c>
      <c r="BM78" s="18">
        <f t="shared" si="51"/>
        <v>5638</v>
      </c>
      <c r="BN78" s="18">
        <f t="shared" si="52"/>
        <v>19417</v>
      </c>
      <c r="BO78" s="18">
        <f t="shared" si="53"/>
        <v>8198</v>
      </c>
    </row>
    <row r="79" spans="1:67">
      <c r="A79" t="s">
        <v>82</v>
      </c>
      <c r="B79" s="1">
        <v>7328635</v>
      </c>
      <c r="C79" s="1">
        <v>144923</v>
      </c>
      <c r="D79" s="1">
        <v>889740</v>
      </c>
      <c r="E79" s="1">
        <v>43580</v>
      </c>
      <c r="F79" s="1">
        <v>606989</v>
      </c>
      <c r="G79" s="1">
        <f t="shared" si="24"/>
        <v>1685232</v>
      </c>
      <c r="H79" s="1">
        <f t="shared" si="25"/>
        <v>5643403</v>
      </c>
      <c r="I79" s="33">
        <f t="shared" si="32"/>
        <v>170059</v>
      </c>
      <c r="J79" s="21">
        <f t="shared" si="33"/>
        <v>1515173</v>
      </c>
      <c r="K79" s="1">
        <v>2210</v>
      </c>
      <c r="L79" s="1">
        <v>22726</v>
      </c>
      <c r="M79" s="1">
        <v>790</v>
      </c>
      <c r="N79" s="1">
        <v>3208</v>
      </c>
      <c r="O79" s="1">
        <v>3129</v>
      </c>
      <c r="P79" s="1">
        <v>81425</v>
      </c>
      <c r="Q79" s="1">
        <v>4455</v>
      </c>
      <c r="R79" s="1">
        <v>105</v>
      </c>
      <c r="S79" s="1">
        <v>358</v>
      </c>
      <c r="T79" s="1">
        <v>1200</v>
      </c>
      <c r="U79" s="1">
        <v>134</v>
      </c>
      <c r="V79" s="1">
        <v>147</v>
      </c>
      <c r="W79" s="1">
        <v>7197</v>
      </c>
      <c r="X79" s="1">
        <v>63</v>
      </c>
      <c r="Y79" s="1">
        <v>28</v>
      </c>
      <c r="Z79" s="1">
        <v>213</v>
      </c>
      <c r="AA79" s="1">
        <v>196</v>
      </c>
      <c r="AB79" s="1">
        <v>22</v>
      </c>
      <c r="AC79" s="1">
        <v>16187</v>
      </c>
      <c r="AD79" s="1">
        <v>16201</v>
      </c>
      <c r="AE79" s="1">
        <v>62</v>
      </c>
      <c r="AF79" s="1">
        <v>11</v>
      </c>
      <c r="AG79" s="1">
        <v>19</v>
      </c>
      <c r="AH79" s="1">
        <v>0</v>
      </c>
      <c r="AI79" s="1">
        <v>8</v>
      </c>
      <c r="AJ79" s="1">
        <v>73</v>
      </c>
      <c r="AK79" s="1">
        <v>801</v>
      </c>
      <c r="AL79" s="1">
        <v>281</v>
      </c>
      <c r="AM79" s="1">
        <v>20</v>
      </c>
      <c r="AN79" s="1">
        <v>1268</v>
      </c>
      <c r="AO79" s="1">
        <v>3</v>
      </c>
      <c r="AP79" s="1">
        <v>522</v>
      </c>
      <c r="AQ79" s="1">
        <v>983</v>
      </c>
      <c r="AR79" s="1">
        <v>5199</v>
      </c>
      <c r="AS79" s="1">
        <v>207</v>
      </c>
      <c r="AT79" s="1">
        <v>367</v>
      </c>
      <c r="AU79" s="21">
        <v>241</v>
      </c>
      <c r="AV79" s="18">
        <f t="shared" si="34"/>
        <v>28934</v>
      </c>
      <c r="AW79" s="18">
        <f t="shared" si="35"/>
        <v>84554</v>
      </c>
      <c r="AX79" s="18">
        <f t="shared" si="36"/>
        <v>6118</v>
      </c>
      <c r="AY79" s="18">
        <f t="shared" si="37"/>
        <v>50453</v>
      </c>
      <c r="AZ79" s="18">
        <f t="shared" si="38"/>
        <v>115989</v>
      </c>
      <c r="BA79" s="18">
        <f t="shared" si="39"/>
        <v>805186</v>
      </c>
      <c r="BB79" s="18">
        <f t="shared" si="40"/>
        <v>37462</v>
      </c>
      <c r="BC79" s="19">
        <f t="shared" si="41"/>
        <v>556536</v>
      </c>
      <c r="BD79" s="18">
        <f t="shared" si="42"/>
        <v>166048</v>
      </c>
      <c r="BE79" s="18">
        <f t="shared" si="43"/>
        <v>81425</v>
      </c>
      <c r="BF79" s="18">
        <f t="shared" si="44"/>
        <v>3129</v>
      </c>
      <c r="BG79" s="18">
        <f t="shared" si="45"/>
        <v>3208</v>
      </c>
      <c r="BH79" s="18">
        <f t="shared" si="46"/>
        <v>23516</v>
      </c>
      <c r="BI79" s="18">
        <f t="shared" si="47"/>
        <v>2210</v>
      </c>
      <c r="BJ79" s="18">
        <f t="shared" si="48"/>
        <v>20704</v>
      </c>
      <c r="BK79" s="18">
        <f t="shared" si="49"/>
        <v>983</v>
      </c>
      <c r="BL79" s="18">
        <f t="shared" si="50"/>
        <v>801</v>
      </c>
      <c r="BM79" s="18">
        <f t="shared" si="51"/>
        <v>5199</v>
      </c>
      <c r="BN79" s="18">
        <f t="shared" si="52"/>
        <v>17469</v>
      </c>
      <c r="BO79" s="18">
        <f t="shared" si="53"/>
        <v>7404</v>
      </c>
    </row>
    <row r="80" spans="1:67">
      <c r="A80" t="s">
        <v>83</v>
      </c>
      <c r="B80" s="1">
        <v>792687</v>
      </c>
      <c r="C80" s="1">
        <v>14001</v>
      </c>
      <c r="D80" s="1">
        <v>113965</v>
      </c>
      <c r="E80" s="1">
        <v>5351</v>
      </c>
      <c r="F80" s="1">
        <v>57292</v>
      </c>
      <c r="G80" s="1">
        <f t="shared" si="24"/>
        <v>190609</v>
      </c>
      <c r="H80" s="1">
        <f t="shared" si="25"/>
        <v>602078</v>
      </c>
      <c r="I80" s="33">
        <f t="shared" si="32"/>
        <v>18741</v>
      </c>
      <c r="J80" s="21">
        <f t="shared" si="33"/>
        <v>171868</v>
      </c>
      <c r="K80" s="1">
        <v>253</v>
      </c>
      <c r="L80" s="1">
        <v>2276</v>
      </c>
      <c r="M80" s="1">
        <v>76</v>
      </c>
      <c r="N80" s="1">
        <v>642</v>
      </c>
      <c r="O80" s="1">
        <v>732</v>
      </c>
      <c r="P80" s="1">
        <v>7968</v>
      </c>
      <c r="Q80" s="1">
        <v>1036</v>
      </c>
      <c r="R80" s="1">
        <v>6</v>
      </c>
      <c r="S80" s="1">
        <v>80</v>
      </c>
      <c r="T80" s="1">
        <v>232</v>
      </c>
      <c r="U80" s="1">
        <v>0</v>
      </c>
      <c r="V80" s="1">
        <v>0</v>
      </c>
      <c r="W80" s="1">
        <v>756</v>
      </c>
      <c r="X80" s="1">
        <v>0</v>
      </c>
      <c r="Y80" s="1">
        <v>28</v>
      </c>
      <c r="Z80" s="1">
        <v>15</v>
      </c>
      <c r="AA80" s="1">
        <v>54</v>
      </c>
      <c r="AB80" s="1">
        <v>0</v>
      </c>
      <c r="AC80" s="1">
        <v>1696</v>
      </c>
      <c r="AD80" s="1">
        <v>1859</v>
      </c>
      <c r="AE80" s="1">
        <v>10</v>
      </c>
      <c r="AF80" s="1">
        <v>0</v>
      </c>
      <c r="AG80" s="1">
        <v>57</v>
      </c>
      <c r="AH80" s="1">
        <v>0</v>
      </c>
      <c r="AI80" s="1">
        <v>31</v>
      </c>
      <c r="AJ80" s="1">
        <v>13</v>
      </c>
      <c r="AK80" s="1">
        <v>157</v>
      </c>
      <c r="AL80" s="1">
        <v>10</v>
      </c>
      <c r="AM80" s="1">
        <v>26</v>
      </c>
      <c r="AN80" s="1">
        <v>89</v>
      </c>
      <c r="AO80" s="1">
        <v>0</v>
      </c>
      <c r="AP80" s="1">
        <v>41</v>
      </c>
      <c r="AQ80" s="1">
        <v>83</v>
      </c>
      <c r="AR80" s="1">
        <v>439</v>
      </c>
      <c r="AS80" s="1">
        <v>34</v>
      </c>
      <c r="AT80" s="1">
        <v>37</v>
      </c>
      <c r="AU80" s="21">
        <v>5</v>
      </c>
      <c r="AV80" s="18">
        <f t="shared" si="34"/>
        <v>3247</v>
      </c>
      <c r="AW80" s="18">
        <f t="shared" si="35"/>
        <v>8700</v>
      </c>
      <c r="AX80" s="18">
        <f t="shared" si="36"/>
        <v>1354</v>
      </c>
      <c r="AY80" s="18">
        <f t="shared" si="37"/>
        <v>5440</v>
      </c>
      <c r="AZ80" s="18">
        <f t="shared" si="38"/>
        <v>10754</v>
      </c>
      <c r="BA80" s="18">
        <f t="shared" si="39"/>
        <v>105265</v>
      </c>
      <c r="BB80" s="18">
        <f t="shared" si="40"/>
        <v>3997</v>
      </c>
      <c r="BC80" s="19">
        <f t="shared" si="41"/>
        <v>51852</v>
      </c>
      <c r="BD80" s="18">
        <f t="shared" si="42"/>
        <v>18106</v>
      </c>
      <c r="BE80" s="18">
        <f t="shared" si="43"/>
        <v>7968</v>
      </c>
      <c r="BF80" s="18">
        <f t="shared" si="44"/>
        <v>732</v>
      </c>
      <c r="BG80" s="18">
        <f t="shared" si="45"/>
        <v>642</v>
      </c>
      <c r="BH80" s="18">
        <f t="shared" si="46"/>
        <v>2352</v>
      </c>
      <c r="BI80" s="18">
        <f t="shared" si="47"/>
        <v>253</v>
      </c>
      <c r="BJ80" s="18">
        <f t="shared" si="48"/>
        <v>2742</v>
      </c>
      <c r="BK80" s="18">
        <f t="shared" si="49"/>
        <v>83</v>
      </c>
      <c r="BL80" s="18">
        <f t="shared" si="50"/>
        <v>157</v>
      </c>
      <c r="BM80" s="18">
        <f t="shared" si="51"/>
        <v>439</v>
      </c>
      <c r="BN80" s="18">
        <f t="shared" si="52"/>
        <v>1948</v>
      </c>
      <c r="BO80" s="18">
        <f t="shared" si="53"/>
        <v>790</v>
      </c>
    </row>
    <row r="81" spans="1:67">
      <c r="A81" t="s">
        <v>84</v>
      </c>
      <c r="B81" s="1">
        <v>2306189</v>
      </c>
      <c r="C81" s="1">
        <v>57378</v>
      </c>
      <c r="D81" s="1">
        <v>329440</v>
      </c>
      <c r="E81" s="1">
        <v>19352</v>
      </c>
      <c r="F81" s="1">
        <v>245114</v>
      </c>
      <c r="G81" s="1">
        <f t="shared" si="24"/>
        <v>651284</v>
      </c>
      <c r="H81" s="1">
        <f t="shared" si="25"/>
        <v>1654905</v>
      </c>
      <c r="I81" s="33">
        <f t="shared" si="32"/>
        <v>75661</v>
      </c>
      <c r="J81" s="21">
        <f t="shared" si="33"/>
        <v>575623</v>
      </c>
      <c r="K81" s="1">
        <v>1345</v>
      </c>
      <c r="L81" s="1">
        <v>7809</v>
      </c>
      <c r="M81" s="1">
        <v>368</v>
      </c>
      <c r="N81" s="1">
        <v>2294</v>
      </c>
      <c r="O81" s="1">
        <v>1548</v>
      </c>
      <c r="P81" s="1">
        <v>28458</v>
      </c>
      <c r="Q81" s="1">
        <v>1794</v>
      </c>
      <c r="R81" s="1">
        <v>56</v>
      </c>
      <c r="S81" s="1">
        <v>202</v>
      </c>
      <c r="T81" s="1">
        <v>648</v>
      </c>
      <c r="U81" s="1">
        <v>77</v>
      </c>
      <c r="V81" s="1">
        <v>122</v>
      </c>
      <c r="W81" s="1">
        <v>5195</v>
      </c>
      <c r="X81" s="1">
        <v>17</v>
      </c>
      <c r="Y81" s="1">
        <v>23</v>
      </c>
      <c r="Z81" s="1">
        <v>100</v>
      </c>
      <c r="AA81" s="1">
        <v>55</v>
      </c>
      <c r="AB81" s="1">
        <v>5</v>
      </c>
      <c r="AC81" s="1">
        <v>10051</v>
      </c>
      <c r="AD81" s="1">
        <v>9408</v>
      </c>
      <c r="AE81" s="1">
        <v>36</v>
      </c>
      <c r="AF81" s="1">
        <v>20</v>
      </c>
      <c r="AG81" s="1">
        <v>0</v>
      </c>
      <c r="AH81" s="1">
        <v>10</v>
      </c>
      <c r="AI81" s="1">
        <v>29</v>
      </c>
      <c r="AJ81" s="1">
        <v>79</v>
      </c>
      <c r="AK81" s="1">
        <v>625</v>
      </c>
      <c r="AL81" s="1">
        <v>130</v>
      </c>
      <c r="AM81" s="1">
        <v>82</v>
      </c>
      <c r="AN81" s="1">
        <v>614</v>
      </c>
      <c r="AO81" s="1">
        <v>22</v>
      </c>
      <c r="AP81" s="1">
        <v>189</v>
      </c>
      <c r="AQ81" s="1">
        <v>456</v>
      </c>
      <c r="AR81" s="1">
        <v>3281</v>
      </c>
      <c r="AS81" s="1">
        <v>360</v>
      </c>
      <c r="AT81" s="1">
        <v>62</v>
      </c>
      <c r="AU81" s="21">
        <v>91</v>
      </c>
      <c r="AV81" s="18">
        <f t="shared" si="34"/>
        <v>11816</v>
      </c>
      <c r="AW81" s="18">
        <f t="shared" si="35"/>
        <v>30006</v>
      </c>
      <c r="AX81" s="18">
        <f t="shared" si="36"/>
        <v>2700</v>
      </c>
      <c r="AY81" s="18">
        <f t="shared" si="37"/>
        <v>31139</v>
      </c>
      <c r="AZ81" s="18">
        <f t="shared" si="38"/>
        <v>45562</v>
      </c>
      <c r="BA81" s="18">
        <f t="shared" si="39"/>
        <v>299434</v>
      </c>
      <c r="BB81" s="18">
        <f t="shared" si="40"/>
        <v>16652</v>
      </c>
      <c r="BC81" s="19">
        <f t="shared" si="41"/>
        <v>213975</v>
      </c>
      <c r="BD81" s="18">
        <f t="shared" si="42"/>
        <v>73642</v>
      </c>
      <c r="BE81" s="18">
        <f t="shared" si="43"/>
        <v>28458</v>
      </c>
      <c r="BF81" s="18">
        <f t="shared" si="44"/>
        <v>1548</v>
      </c>
      <c r="BG81" s="18">
        <f t="shared" si="45"/>
        <v>2294</v>
      </c>
      <c r="BH81" s="18">
        <f t="shared" si="46"/>
        <v>8177</v>
      </c>
      <c r="BI81" s="18">
        <f t="shared" si="47"/>
        <v>1345</v>
      </c>
      <c r="BJ81" s="18">
        <f t="shared" si="48"/>
        <v>11881</v>
      </c>
      <c r="BK81" s="18">
        <f t="shared" si="49"/>
        <v>456</v>
      </c>
      <c r="BL81" s="18">
        <f t="shared" si="50"/>
        <v>625</v>
      </c>
      <c r="BM81" s="18">
        <f t="shared" si="51"/>
        <v>3281</v>
      </c>
      <c r="BN81" s="18">
        <f t="shared" si="52"/>
        <v>10022</v>
      </c>
      <c r="BO81" s="18">
        <f t="shared" si="53"/>
        <v>5555</v>
      </c>
    </row>
    <row r="82" spans="1:67">
      <c r="A82" t="s">
        <v>86</v>
      </c>
      <c r="B82" s="1">
        <v>10014234</v>
      </c>
      <c r="C82" s="1">
        <v>205095</v>
      </c>
      <c r="D82" s="1">
        <v>1273666</v>
      </c>
      <c r="E82" s="1">
        <v>62762</v>
      </c>
      <c r="F82" s="1">
        <v>882004</v>
      </c>
      <c r="G82" s="1">
        <f t="shared" si="24"/>
        <v>2423527</v>
      </c>
      <c r="H82" s="1">
        <f t="shared" si="25"/>
        <v>7590707</v>
      </c>
      <c r="I82" s="33">
        <f t="shared" si="32"/>
        <v>249246</v>
      </c>
      <c r="J82" s="21">
        <f t="shared" si="33"/>
        <v>2174281</v>
      </c>
      <c r="K82" s="1">
        <v>3541</v>
      </c>
      <c r="L82" s="1">
        <v>29760</v>
      </c>
      <c r="M82" s="1">
        <v>1386</v>
      </c>
      <c r="N82" s="1">
        <v>5454</v>
      </c>
      <c r="O82" s="1">
        <v>5094</v>
      </c>
      <c r="P82" s="1">
        <v>108103</v>
      </c>
      <c r="Q82" s="1">
        <v>6267</v>
      </c>
      <c r="R82" s="1">
        <v>98</v>
      </c>
      <c r="S82" s="1">
        <v>674</v>
      </c>
      <c r="T82" s="1">
        <v>1836</v>
      </c>
      <c r="U82" s="1">
        <v>309</v>
      </c>
      <c r="V82" s="1">
        <v>207</v>
      </c>
      <c r="W82" s="1">
        <v>13963</v>
      </c>
      <c r="X82" s="1">
        <v>125</v>
      </c>
      <c r="Y82" s="1">
        <v>38</v>
      </c>
      <c r="Z82" s="1">
        <v>287</v>
      </c>
      <c r="AA82" s="1">
        <v>326</v>
      </c>
      <c r="AB82" s="1">
        <v>51</v>
      </c>
      <c r="AC82" s="1">
        <v>26387</v>
      </c>
      <c r="AD82" s="1">
        <v>28016</v>
      </c>
      <c r="AE82" s="1">
        <v>89</v>
      </c>
      <c r="AF82" s="1">
        <v>14</v>
      </c>
      <c r="AG82" s="1">
        <v>93</v>
      </c>
      <c r="AH82" s="1">
        <v>10</v>
      </c>
      <c r="AI82" s="1">
        <v>79</v>
      </c>
      <c r="AJ82" s="1">
        <v>222</v>
      </c>
      <c r="AK82" s="1">
        <v>1694</v>
      </c>
      <c r="AL82" s="1">
        <v>398</v>
      </c>
      <c r="AM82" s="1">
        <v>186</v>
      </c>
      <c r="AN82" s="1">
        <v>1987</v>
      </c>
      <c r="AO82" s="1">
        <v>7</v>
      </c>
      <c r="AP82" s="1">
        <v>748</v>
      </c>
      <c r="AQ82" s="1">
        <v>1422</v>
      </c>
      <c r="AR82" s="1">
        <v>8940</v>
      </c>
      <c r="AS82" s="1">
        <v>625</v>
      </c>
      <c r="AT82" s="1">
        <v>453</v>
      </c>
      <c r="AU82" s="21">
        <v>357</v>
      </c>
      <c r="AV82" s="18">
        <f t="shared" si="34"/>
        <v>40141</v>
      </c>
      <c r="AW82" s="18">
        <f t="shared" si="35"/>
        <v>113197</v>
      </c>
      <c r="AX82" s="18">
        <f t="shared" si="36"/>
        <v>8875</v>
      </c>
      <c r="AY82" s="18">
        <f t="shared" si="37"/>
        <v>87033</v>
      </c>
      <c r="AZ82" s="18">
        <f t="shared" si="38"/>
        <v>164954</v>
      </c>
      <c r="BA82" s="18">
        <f t="shared" si="39"/>
        <v>1160469</v>
      </c>
      <c r="BB82" s="18">
        <f t="shared" si="40"/>
        <v>53887</v>
      </c>
      <c r="BC82" s="19">
        <f t="shared" si="41"/>
        <v>794971</v>
      </c>
      <c r="BD82" s="18">
        <f t="shared" si="42"/>
        <v>242728</v>
      </c>
      <c r="BE82" s="18">
        <f t="shared" si="43"/>
        <v>108103</v>
      </c>
      <c r="BF82" s="18">
        <f t="shared" si="44"/>
        <v>5094</v>
      </c>
      <c r="BG82" s="18">
        <f t="shared" si="45"/>
        <v>5454</v>
      </c>
      <c r="BH82" s="18">
        <f t="shared" si="46"/>
        <v>31146</v>
      </c>
      <c r="BI82" s="18">
        <f t="shared" si="47"/>
        <v>3541</v>
      </c>
      <c r="BJ82" s="18">
        <f t="shared" si="48"/>
        <v>32743</v>
      </c>
      <c r="BK82" s="18">
        <f t="shared" si="49"/>
        <v>1422</v>
      </c>
      <c r="BL82" s="18">
        <f t="shared" si="50"/>
        <v>1694</v>
      </c>
      <c r="BM82" s="18">
        <f t="shared" si="51"/>
        <v>8940</v>
      </c>
      <c r="BN82" s="18">
        <f t="shared" si="52"/>
        <v>30003</v>
      </c>
      <c r="BO82" s="18">
        <f t="shared" si="53"/>
        <v>14588</v>
      </c>
    </row>
    <row r="83" spans="1:67">
      <c r="A83" t="s">
        <v>81</v>
      </c>
      <c r="B83" s="1">
        <v>7631709</v>
      </c>
      <c r="C83" s="1">
        <v>148581</v>
      </c>
      <c r="D83" s="1">
        <v>935608</v>
      </c>
      <c r="E83" s="1">
        <v>45431</v>
      </c>
      <c r="F83" s="1">
        <v>633770</v>
      </c>
      <c r="G83" s="1">
        <f t="shared" si="24"/>
        <v>1763390</v>
      </c>
      <c r="H83" s="1">
        <f t="shared" si="25"/>
        <v>5868319</v>
      </c>
      <c r="I83" s="33">
        <f t="shared" si="32"/>
        <v>173859</v>
      </c>
      <c r="J83" s="21">
        <f t="shared" si="33"/>
        <v>1589531</v>
      </c>
      <c r="K83" s="1">
        <v>2362</v>
      </c>
      <c r="L83" s="1">
        <v>22233</v>
      </c>
      <c r="M83" s="1">
        <v>962</v>
      </c>
      <c r="N83" s="1">
        <v>4018</v>
      </c>
      <c r="O83" s="1">
        <v>3374</v>
      </c>
      <c r="P83" s="1">
        <v>78097</v>
      </c>
      <c r="Q83" s="1">
        <v>4744</v>
      </c>
      <c r="R83" s="1">
        <v>39</v>
      </c>
      <c r="S83" s="1">
        <v>516</v>
      </c>
      <c r="T83" s="1">
        <v>1375</v>
      </c>
      <c r="U83" s="1">
        <v>215</v>
      </c>
      <c r="V83" s="1">
        <v>120</v>
      </c>
      <c r="W83" s="1">
        <v>9086</v>
      </c>
      <c r="X83" s="1">
        <v>92</v>
      </c>
      <c r="Y83" s="1">
        <v>30</v>
      </c>
      <c r="Z83" s="1">
        <v>170</v>
      </c>
      <c r="AA83" s="1">
        <v>278</v>
      </c>
      <c r="AB83" s="1">
        <v>34</v>
      </c>
      <c r="AC83" s="1">
        <v>17730</v>
      </c>
      <c r="AD83" s="1">
        <v>17432</v>
      </c>
      <c r="AE83" s="1">
        <v>53</v>
      </c>
      <c r="AF83" s="1">
        <v>14</v>
      </c>
      <c r="AG83" s="1">
        <v>83</v>
      </c>
      <c r="AH83" s="1">
        <v>10</v>
      </c>
      <c r="AI83" s="1">
        <v>38</v>
      </c>
      <c r="AJ83" s="1">
        <v>165</v>
      </c>
      <c r="AK83" s="1">
        <v>1038</v>
      </c>
      <c r="AL83" s="1">
        <v>341</v>
      </c>
      <c r="AM83" s="1">
        <v>127</v>
      </c>
      <c r="AN83" s="1">
        <v>1447</v>
      </c>
      <c r="AO83" s="1">
        <v>7</v>
      </c>
      <c r="AP83" s="1">
        <v>484</v>
      </c>
      <c r="AQ83" s="1">
        <v>884</v>
      </c>
      <c r="AR83" s="1">
        <v>5502</v>
      </c>
      <c r="AS83" s="1">
        <v>309</v>
      </c>
      <c r="AT83" s="1">
        <v>217</v>
      </c>
      <c r="AU83" s="21">
        <v>233</v>
      </c>
      <c r="AV83" s="18">
        <f t="shared" si="34"/>
        <v>29575</v>
      </c>
      <c r="AW83" s="18">
        <f t="shared" si="35"/>
        <v>81471</v>
      </c>
      <c r="AX83" s="18">
        <f t="shared" si="36"/>
        <v>6674</v>
      </c>
      <c r="AY83" s="18">
        <f t="shared" si="37"/>
        <v>56139</v>
      </c>
      <c r="AZ83" s="18">
        <f t="shared" si="38"/>
        <v>119006</v>
      </c>
      <c r="BA83" s="18">
        <f t="shared" si="39"/>
        <v>854137</v>
      </c>
      <c r="BB83" s="18">
        <f t="shared" si="40"/>
        <v>38757</v>
      </c>
      <c r="BC83" s="19">
        <f t="shared" si="41"/>
        <v>577631</v>
      </c>
      <c r="BD83" s="18">
        <f t="shared" si="42"/>
        <v>169271</v>
      </c>
      <c r="BE83" s="18">
        <f t="shared" si="43"/>
        <v>78097</v>
      </c>
      <c r="BF83" s="18">
        <f t="shared" si="44"/>
        <v>3374</v>
      </c>
      <c r="BG83" s="18">
        <f t="shared" si="45"/>
        <v>4018</v>
      </c>
      <c r="BH83" s="18">
        <f t="shared" si="46"/>
        <v>23195</v>
      </c>
      <c r="BI83" s="18">
        <f t="shared" si="47"/>
        <v>2362</v>
      </c>
      <c r="BJ83" s="18">
        <f t="shared" si="48"/>
        <v>22527</v>
      </c>
      <c r="BK83" s="18">
        <f t="shared" si="49"/>
        <v>884</v>
      </c>
      <c r="BL83" s="18">
        <f t="shared" si="50"/>
        <v>1038</v>
      </c>
      <c r="BM83" s="18">
        <f t="shared" si="51"/>
        <v>5502</v>
      </c>
      <c r="BN83" s="18">
        <f t="shared" si="52"/>
        <v>18879</v>
      </c>
      <c r="BO83" s="18">
        <f t="shared" si="53"/>
        <v>9395</v>
      </c>
    </row>
    <row r="84" spans="1:67">
      <c r="A84" t="s">
        <v>82</v>
      </c>
      <c r="B84" s="1">
        <v>6950778</v>
      </c>
      <c r="C84" s="1">
        <v>135955</v>
      </c>
      <c r="D84" s="1">
        <v>839505</v>
      </c>
      <c r="E84" s="1">
        <v>41962</v>
      </c>
      <c r="F84" s="1">
        <v>582253</v>
      </c>
      <c r="G84" s="1">
        <f t="shared" si="24"/>
        <v>1599675</v>
      </c>
      <c r="H84" s="1">
        <f t="shared" si="25"/>
        <v>5351103</v>
      </c>
      <c r="I84" s="33">
        <f t="shared" si="32"/>
        <v>156388</v>
      </c>
      <c r="J84" s="21">
        <f t="shared" si="33"/>
        <v>1443287</v>
      </c>
      <c r="K84" s="1">
        <v>2053</v>
      </c>
      <c r="L84" s="1">
        <v>19853</v>
      </c>
      <c r="M84" s="1">
        <v>713</v>
      </c>
      <c r="N84" s="1">
        <v>3432</v>
      </c>
      <c r="O84" s="1">
        <v>2743</v>
      </c>
      <c r="P84" s="1">
        <v>70261</v>
      </c>
      <c r="Q84" s="1">
        <v>4425</v>
      </c>
      <c r="R84" s="1">
        <v>39</v>
      </c>
      <c r="S84" s="1">
        <v>454</v>
      </c>
      <c r="T84" s="1">
        <v>1137</v>
      </c>
      <c r="U84" s="1">
        <v>215</v>
      </c>
      <c r="V84" s="1">
        <v>120</v>
      </c>
      <c r="W84" s="1">
        <v>8299</v>
      </c>
      <c r="X84" s="1">
        <v>65</v>
      </c>
      <c r="Y84" s="1">
        <v>30</v>
      </c>
      <c r="Z84" s="1">
        <v>170</v>
      </c>
      <c r="AA84" s="1">
        <v>268</v>
      </c>
      <c r="AB84" s="1">
        <v>34</v>
      </c>
      <c r="AC84" s="1">
        <v>16209</v>
      </c>
      <c r="AD84" s="1">
        <v>15761</v>
      </c>
      <c r="AE84" s="1">
        <v>53</v>
      </c>
      <c r="AF84" s="1">
        <v>14</v>
      </c>
      <c r="AG84" s="1">
        <v>83</v>
      </c>
      <c r="AH84" s="1">
        <v>10</v>
      </c>
      <c r="AI84" s="1">
        <v>38</v>
      </c>
      <c r="AJ84" s="1">
        <v>165</v>
      </c>
      <c r="AK84" s="1">
        <v>800</v>
      </c>
      <c r="AL84" s="1">
        <v>332</v>
      </c>
      <c r="AM84" s="1">
        <v>127</v>
      </c>
      <c r="AN84" s="1">
        <v>1300</v>
      </c>
      <c r="AO84" s="1">
        <v>7</v>
      </c>
      <c r="AP84" s="1">
        <v>484</v>
      </c>
      <c r="AQ84" s="1">
        <v>794</v>
      </c>
      <c r="AR84" s="1">
        <v>5243</v>
      </c>
      <c r="AS84" s="1">
        <v>268</v>
      </c>
      <c r="AT84" s="1">
        <v>183</v>
      </c>
      <c r="AU84" s="21">
        <v>206</v>
      </c>
      <c r="AV84" s="18">
        <f t="shared" si="34"/>
        <v>26051</v>
      </c>
      <c r="AW84" s="18">
        <f t="shared" si="35"/>
        <v>73004</v>
      </c>
      <c r="AX84" s="18">
        <f t="shared" si="36"/>
        <v>6055</v>
      </c>
      <c r="AY84" s="18">
        <f t="shared" si="37"/>
        <v>51278</v>
      </c>
      <c r="AZ84" s="18">
        <f t="shared" si="38"/>
        <v>109904</v>
      </c>
      <c r="BA84" s="18">
        <f t="shared" si="39"/>
        <v>766501</v>
      </c>
      <c r="BB84" s="18">
        <f t="shared" si="40"/>
        <v>35907</v>
      </c>
      <c r="BC84" s="19">
        <f t="shared" si="41"/>
        <v>530975</v>
      </c>
      <c r="BD84" s="18">
        <f t="shared" si="42"/>
        <v>152207</v>
      </c>
      <c r="BE84" s="18">
        <f t="shared" si="43"/>
        <v>70261</v>
      </c>
      <c r="BF84" s="18">
        <f t="shared" si="44"/>
        <v>2743</v>
      </c>
      <c r="BG84" s="18">
        <f t="shared" si="45"/>
        <v>3432</v>
      </c>
      <c r="BH84" s="18">
        <f t="shared" si="46"/>
        <v>20566</v>
      </c>
      <c r="BI84" s="18">
        <f t="shared" si="47"/>
        <v>2053</v>
      </c>
      <c r="BJ84" s="18">
        <f t="shared" si="48"/>
        <v>20687</v>
      </c>
      <c r="BK84" s="18">
        <f t="shared" si="49"/>
        <v>794</v>
      </c>
      <c r="BL84" s="18">
        <f t="shared" si="50"/>
        <v>800</v>
      </c>
      <c r="BM84" s="18">
        <f t="shared" si="51"/>
        <v>5243</v>
      </c>
      <c r="BN84" s="18">
        <f t="shared" si="52"/>
        <v>17061</v>
      </c>
      <c r="BO84" s="18">
        <f t="shared" si="53"/>
        <v>8567</v>
      </c>
    </row>
    <row r="85" spans="1:67">
      <c r="A85" t="s">
        <v>83</v>
      </c>
      <c r="B85" s="1">
        <v>657919</v>
      </c>
      <c r="C85" s="1">
        <v>12302</v>
      </c>
      <c r="D85" s="1">
        <v>93749</v>
      </c>
      <c r="E85" s="1">
        <v>3325</v>
      </c>
      <c r="F85" s="1">
        <v>49125</v>
      </c>
      <c r="G85" s="1">
        <f t="shared" si="24"/>
        <v>158501</v>
      </c>
      <c r="H85" s="1">
        <f t="shared" si="25"/>
        <v>499418</v>
      </c>
      <c r="I85" s="33">
        <f t="shared" si="32"/>
        <v>15864</v>
      </c>
      <c r="J85" s="21">
        <f t="shared" si="33"/>
        <v>142637</v>
      </c>
      <c r="K85" s="1">
        <v>227</v>
      </c>
      <c r="L85" s="1">
        <v>2316</v>
      </c>
      <c r="M85" s="1">
        <v>249</v>
      </c>
      <c r="N85" s="1">
        <v>523</v>
      </c>
      <c r="O85" s="1">
        <v>631</v>
      </c>
      <c r="P85" s="1">
        <v>6626</v>
      </c>
      <c r="Q85" s="1">
        <v>319</v>
      </c>
      <c r="R85" s="1">
        <v>0</v>
      </c>
      <c r="S85" s="1">
        <v>62</v>
      </c>
      <c r="T85" s="1">
        <v>234</v>
      </c>
      <c r="U85" s="1">
        <v>0</v>
      </c>
      <c r="V85" s="1">
        <v>0</v>
      </c>
      <c r="W85" s="1">
        <v>759</v>
      </c>
      <c r="X85" s="1">
        <v>27</v>
      </c>
      <c r="Y85" s="1">
        <v>0</v>
      </c>
      <c r="Z85" s="1">
        <v>0</v>
      </c>
      <c r="AA85" s="1">
        <v>10</v>
      </c>
      <c r="AB85" s="1">
        <v>0</v>
      </c>
      <c r="AC85" s="1">
        <v>1380</v>
      </c>
      <c r="AD85" s="1">
        <v>1671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238</v>
      </c>
      <c r="AL85" s="1">
        <v>9</v>
      </c>
      <c r="AM85" s="1">
        <v>0</v>
      </c>
      <c r="AN85" s="1">
        <v>147</v>
      </c>
      <c r="AO85" s="1">
        <v>0</v>
      </c>
      <c r="AP85" s="1">
        <v>0</v>
      </c>
      <c r="AQ85" s="1">
        <v>75</v>
      </c>
      <c r="AR85" s="1">
        <v>259</v>
      </c>
      <c r="AS85" s="1">
        <v>41</v>
      </c>
      <c r="AT85" s="1">
        <v>34</v>
      </c>
      <c r="AU85" s="21">
        <v>27</v>
      </c>
      <c r="AV85" s="18">
        <f t="shared" si="34"/>
        <v>3315</v>
      </c>
      <c r="AW85" s="18">
        <f t="shared" si="35"/>
        <v>7257</v>
      </c>
      <c r="AX85" s="18">
        <f t="shared" si="36"/>
        <v>615</v>
      </c>
      <c r="AY85" s="18">
        <f t="shared" si="37"/>
        <v>4677</v>
      </c>
      <c r="AZ85" s="18">
        <f t="shared" si="38"/>
        <v>8987</v>
      </c>
      <c r="BA85" s="18">
        <f t="shared" si="39"/>
        <v>86492</v>
      </c>
      <c r="BB85" s="18">
        <f t="shared" si="40"/>
        <v>2710</v>
      </c>
      <c r="BC85" s="19">
        <f t="shared" si="41"/>
        <v>44448</v>
      </c>
      <c r="BD85" s="18">
        <f t="shared" si="42"/>
        <v>15461</v>
      </c>
      <c r="BE85" s="18">
        <f t="shared" si="43"/>
        <v>6626</v>
      </c>
      <c r="BF85" s="18">
        <f t="shared" si="44"/>
        <v>631</v>
      </c>
      <c r="BG85" s="18">
        <f t="shared" si="45"/>
        <v>523</v>
      </c>
      <c r="BH85" s="18">
        <f t="shared" si="46"/>
        <v>2565</v>
      </c>
      <c r="BI85" s="18">
        <f t="shared" si="47"/>
        <v>227</v>
      </c>
      <c r="BJ85" s="18">
        <f t="shared" si="48"/>
        <v>1699</v>
      </c>
      <c r="BK85" s="18">
        <f t="shared" si="49"/>
        <v>75</v>
      </c>
      <c r="BL85" s="18">
        <f t="shared" si="50"/>
        <v>238</v>
      </c>
      <c r="BM85" s="18">
        <f t="shared" si="51"/>
        <v>259</v>
      </c>
      <c r="BN85" s="18">
        <f t="shared" si="52"/>
        <v>1818</v>
      </c>
      <c r="BO85" s="18">
        <f t="shared" si="53"/>
        <v>800</v>
      </c>
    </row>
    <row r="86" spans="1:67">
      <c r="A86" t="s">
        <v>84</v>
      </c>
      <c r="B86" s="1">
        <v>2382525</v>
      </c>
      <c r="C86" s="1">
        <v>56514</v>
      </c>
      <c r="D86" s="1">
        <v>338058</v>
      </c>
      <c r="E86" s="1">
        <v>17331</v>
      </c>
      <c r="F86" s="1">
        <v>248234</v>
      </c>
      <c r="G86" s="1">
        <f t="shared" si="24"/>
        <v>660137</v>
      </c>
      <c r="H86" s="1">
        <f t="shared" si="25"/>
        <v>1722388</v>
      </c>
      <c r="I86" s="33">
        <f t="shared" si="32"/>
        <v>75387</v>
      </c>
      <c r="J86" s="21">
        <f t="shared" si="33"/>
        <v>584750</v>
      </c>
      <c r="K86" s="1">
        <v>1179</v>
      </c>
      <c r="L86" s="1">
        <v>7527</v>
      </c>
      <c r="M86" s="1">
        <v>424</v>
      </c>
      <c r="N86" s="1">
        <v>1436</v>
      </c>
      <c r="O86" s="1">
        <v>1720</v>
      </c>
      <c r="P86" s="1">
        <v>30006</v>
      </c>
      <c r="Q86" s="1">
        <v>1523</v>
      </c>
      <c r="R86" s="1">
        <v>59</v>
      </c>
      <c r="S86" s="1">
        <v>158</v>
      </c>
      <c r="T86" s="1">
        <v>461</v>
      </c>
      <c r="U86" s="1">
        <v>94</v>
      </c>
      <c r="V86" s="1">
        <v>87</v>
      </c>
      <c r="W86" s="1">
        <v>4877</v>
      </c>
      <c r="X86" s="1">
        <v>33</v>
      </c>
      <c r="Y86" s="1">
        <v>8</v>
      </c>
      <c r="Z86" s="1">
        <v>117</v>
      </c>
      <c r="AA86" s="1">
        <v>48</v>
      </c>
      <c r="AB86" s="1">
        <v>17</v>
      </c>
      <c r="AC86" s="1">
        <v>8657</v>
      </c>
      <c r="AD86" s="1">
        <v>10584</v>
      </c>
      <c r="AE86" s="1">
        <v>36</v>
      </c>
      <c r="AF86" s="1">
        <v>0</v>
      </c>
      <c r="AG86" s="1">
        <v>10</v>
      </c>
      <c r="AH86" s="1">
        <v>0</v>
      </c>
      <c r="AI86" s="1">
        <v>41</v>
      </c>
      <c r="AJ86" s="1">
        <v>57</v>
      </c>
      <c r="AK86" s="1">
        <v>656</v>
      </c>
      <c r="AL86" s="1">
        <v>57</v>
      </c>
      <c r="AM86" s="1">
        <v>59</v>
      </c>
      <c r="AN86" s="1">
        <v>540</v>
      </c>
      <c r="AO86" s="1">
        <v>0</v>
      </c>
      <c r="AP86" s="1">
        <v>264</v>
      </c>
      <c r="AQ86" s="1">
        <v>538</v>
      </c>
      <c r="AR86" s="1">
        <v>3438</v>
      </c>
      <c r="AS86" s="1">
        <v>316</v>
      </c>
      <c r="AT86" s="1">
        <v>236</v>
      </c>
      <c r="AU86" s="21">
        <v>124</v>
      </c>
      <c r="AV86" s="18">
        <f t="shared" si="34"/>
        <v>10566</v>
      </c>
      <c r="AW86" s="18">
        <f t="shared" si="35"/>
        <v>31726</v>
      </c>
      <c r="AX86" s="18">
        <f t="shared" si="36"/>
        <v>2201</v>
      </c>
      <c r="AY86" s="18">
        <f t="shared" si="37"/>
        <v>30894</v>
      </c>
      <c r="AZ86" s="18">
        <f t="shared" si="38"/>
        <v>45948</v>
      </c>
      <c r="BA86" s="18">
        <f t="shared" si="39"/>
        <v>306332</v>
      </c>
      <c r="BB86" s="18">
        <f t="shared" si="40"/>
        <v>15130</v>
      </c>
      <c r="BC86" s="19">
        <f t="shared" si="41"/>
        <v>217340</v>
      </c>
      <c r="BD86" s="18">
        <f t="shared" si="42"/>
        <v>73457</v>
      </c>
      <c r="BE86" s="18">
        <f t="shared" si="43"/>
        <v>30006</v>
      </c>
      <c r="BF86" s="18">
        <f t="shared" si="44"/>
        <v>1720</v>
      </c>
      <c r="BG86" s="18">
        <f t="shared" si="45"/>
        <v>1436</v>
      </c>
      <c r="BH86" s="18">
        <f t="shared" si="46"/>
        <v>7951</v>
      </c>
      <c r="BI86" s="18">
        <f t="shared" si="47"/>
        <v>1179</v>
      </c>
      <c r="BJ86" s="18">
        <f t="shared" si="48"/>
        <v>10216</v>
      </c>
      <c r="BK86" s="18">
        <f t="shared" si="49"/>
        <v>538</v>
      </c>
      <c r="BL86" s="18">
        <f t="shared" si="50"/>
        <v>656</v>
      </c>
      <c r="BM86" s="18">
        <f t="shared" si="51"/>
        <v>3438</v>
      </c>
      <c r="BN86" s="18">
        <f t="shared" si="52"/>
        <v>11124</v>
      </c>
      <c r="BO86" s="18">
        <f t="shared" si="53"/>
        <v>5193</v>
      </c>
    </row>
    <row r="87" spans="1:67">
      <c r="A87" t="s">
        <v>87</v>
      </c>
      <c r="B87" s="1">
        <v>20709296</v>
      </c>
      <c r="C87" s="1">
        <v>408237</v>
      </c>
      <c r="D87" s="1">
        <v>2586020</v>
      </c>
      <c r="E87" s="1">
        <v>124873</v>
      </c>
      <c r="F87" s="1">
        <v>1744227</v>
      </c>
      <c r="G87" s="1">
        <f t="shared" si="24"/>
        <v>4863357</v>
      </c>
      <c r="H87" s="1">
        <f t="shared" si="25"/>
        <v>15845939</v>
      </c>
      <c r="I87" s="33">
        <f t="shared" si="32"/>
        <v>492069</v>
      </c>
      <c r="J87" s="21">
        <f t="shared" si="33"/>
        <v>4371288</v>
      </c>
      <c r="K87" s="1">
        <v>7126</v>
      </c>
      <c r="L87" s="1">
        <v>58090</v>
      </c>
      <c r="M87" s="1">
        <v>3143</v>
      </c>
      <c r="N87" s="1">
        <v>11723</v>
      </c>
      <c r="O87" s="1">
        <v>10689</v>
      </c>
      <c r="P87" s="1">
        <v>209397</v>
      </c>
      <c r="Q87" s="1">
        <v>12335</v>
      </c>
      <c r="R87" s="1">
        <v>368</v>
      </c>
      <c r="S87" s="1">
        <v>1352</v>
      </c>
      <c r="T87" s="1">
        <v>3513</v>
      </c>
      <c r="U87" s="1">
        <v>470</v>
      </c>
      <c r="V87" s="1">
        <v>331</v>
      </c>
      <c r="W87" s="1">
        <v>27681</v>
      </c>
      <c r="X87" s="1">
        <v>212</v>
      </c>
      <c r="Y87" s="1">
        <v>181</v>
      </c>
      <c r="Z87" s="1">
        <v>616</v>
      </c>
      <c r="AA87" s="1">
        <v>607</v>
      </c>
      <c r="AB87" s="1">
        <v>121</v>
      </c>
      <c r="AC87" s="1">
        <v>54920</v>
      </c>
      <c r="AD87" s="1">
        <v>53320</v>
      </c>
      <c r="AE87" s="1">
        <v>164</v>
      </c>
      <c r="AF87" s="1">
        <v>157</v>
      </c>
      <c r="AG87" s="1">
        <v>310</v>
      </c>
      <c r="AH87" s="1">
        <v>21</v>
      </c>
      <c r="AI87" s="1">
        <v>132</v>
      </c>
      <c r="AJ87" s="1">
        <v>361</v>
      </c>
      <c r="AK87" s="1">
        <v>3617</v>
      </c>
      <c r="AL87" s="1">
        <v>818</v>
      </c>
      <c r="AM87" s="1">
        <v>521</v>
      </c>
      <c r="AN87" s="1">
        <v>4135</v>
      </c>
      <c r="AO87" s="1">
        <v>103</v>
      </c>
      <c r="AP87" s="1">
        <v>1578</v>
      </c>
      <c r="AQ87" s="1">
        <v>3322</v>
      </c>
      <c r="AR87" s="1">
        <v>17900</v>
      </c>
      <c r="AS87" s="1">
        <v>1163</v>
      </c>
      <c r="AT87" s="1">
        <v>855</v>
      </c>
      <c r="AU87" s="21">
        <v>717</v>
      </c>
      <c r="AV87" s="18">
        <f t="shared" si="34"/>
        <v>80082</v>
      </c>
      <c r="AW87" s="18">
        <f t="shared" si="35"/>
        <v>220086</v>
      </c>
      <c r="AX87" s="18">
        <f t="shared" si="36"/>
        <v>17568</v>
      </c>
      <c r="AY87" s="18">
        <f t="shared" si="37"/>
        <v>174333</v>
      </c>
      <c r="AZ87" s="18">
        <f t="shared" si="38"/>
        <v>328155</v>
      </c>
      <c r="BA87" s="18">
        <f t="shared" si="39"/>
        <v>2365934</v>
      </c>
      <c r="BB87" s="18">
        <f t="shared" si="40"/>
        <v>107305</v>
      </c>
      <c r="BC87" s="19">
        <f t="shared" si="41"/>
        <v>1569894</v>
      </c>
      <c r="BD87" s="18">
        <f t="shared" si="42"/>
        <v>478725</v>
      </c>
      <c r="BE87" s="18">
        <f t="shared" si="43"/>
        <v>209397</v>
      </c>
      <c r="BF87" s="18">
        <f t="shared" si="44"/>
        <v>10689</v>
      </c>
      <c r="BG87" s="18">
        <f t="shared" si="45"/>
        <v>11723</v>
      </c>
      <c r="BH87" s="18">
        <f t="shared" si="46"/>
        <v>61233</v>
      </c>
      <c r="BI87" s="18">
        <f t="shared" si="47"/>
        <v>7126</v>
      </c>
      <c r="BJ87" s="18">
        <f t="shared" si="48"/>
        <v>67419</v>
      </c>
      <c r="BK87" s="18">
        <f t="shared" si="49"/>
        <v>3322</v>
      </c>
      <c r="BL87" s="18">
        <f t="shared" si="50"/>
        <v>3617</v>
      </c>
      <c r="BM87" s="18">
        <f t="shared" si="51"/>
        <v>17900</v>
      </c>
      <c r="BN87" s="18">
        <f t="shared" si="52"/>
        <v>57455</v>
      </c>
      <c r="BO87" s="18">
        <f t="shared" si="53"/>
        <v>28844</v>
      </c>
    </row>
    <row r="88" spans="1:67">
      <c r="A88" t="s">
        <v>81</v>
      </c>
      <c r="B88" s="1">
        <v>15904476</v>
      </c>
      <c r="C88" s="1">
        <v>301547</v>
      </c>
      <c r="D88" s="1">
        <v>1899116</v>
      </c>
      <c r="E88" s="1">
        <v>93627</v>
      </c>
      <c r="F88" s="1">
        <v>1285035</v>
      </c>
      <c r="G88" s="1">
        <f t="shared" si="24"/>
        <v>3579325</v>
      </c>
      <c r="H88" s="1">
        <f t="shared" si="25"/>
        <v>12325151</v>
      </c>
      <c r="I88" s="33">
        <f t="shared" si="32"/>
        <v>351382</v>
      </c>
      <c r="J88" s="21">
        <f t="shared" si="33"/>
        <v>3227943</v>
      </c>
      <c r="K88" s="1">
        <v>5296</v>
      </c>
      <c r="L88" s="1">
        <v>44299</v>
      </c>
      <c r="M88" s="1">
        <v>2260</v>
      </c>
      <c r="N88" s="1">
        <v>8212</v>
      </c>
      <c r="O88" s="1">
        <v>7764</v>
      </c>
      <c r="P88" s="1">
        <v>151649</v>
      </c>
      <c r="Q88" s="1">
        <v>9235</v>
      </c>
      <c r="R88" s="1">
        <v>279</v>
      </c>
      <c r="S88" s="1">
        <v>1073</v>
      </c>
      <c r="T88" s="1">
        <v>2347</v>
      </c>
      <c r="U88" s="1">
        <v>398</v>
      </c>
      <c r="V88" s="1">
        <v>246</v>
      </c>
      <c r="W88" s="1">
        <v>18654</v>
      </c>
      <c r="X88" s="1">
        <v>153</v>
      </c>
      <c r="Y88" s="1">
        <v>147</v>
      </c>
      <c r="Z88" s="1">
        <v>371</v>
      </c>
      <c r="AA88" s="1">
        <v>469</v>
      </c>
      <c r="AB88" s="1">
        <v>104</v>
      </c>
      <c r="AC88" s="1">
        <v>38685</v>
      </c>
      <c r="AD88" s="1">
        <v>35304</v>
      </c>
      <c r="AE88" s="1">
        <v>109</v>
      </c>
      <c r="AF88" s="1">
        <v>88</v>
      </c>
      <c r="AG88" s="1">
        <v>276</v>
      </c>
      <c r="AH88" s="1">
        <v>0</v>
      </c>
      <c r="AI88" s="1">
        <v>74</v>
      </c>
      <c r="AJ88" s="1">
        <v>237</v>
      </c>
      <c r="AK88" s="1">
        <v>2219</v>
      </c>
      <c r="AL88" s="1">
        <v>670</v>
      </c>
      <c r="AM88" s="1">
        <v>424</v>
      </c>
      <c r="AN88" s="1">
        <v>2760</v>
      </c>
      <c r="AO88" s="1">
        <v>34</v>
      </c>
      <c r="AP88" s="1">
        <v>1308</v>
      </c>
      <c r="AQ88" s="1">
        <v>2338</v>
      </c>
      <c r="AR88" s="1">
        <v>12053</v>
      </c>
      <c r="AS88" s="1">
        <v>717</v>
      </c>
      <c r="AT88" s="1">
        <v>683</v>
      </c>
      <c r="AU88" s="21">
        <v>447</v>
      </c>
      <c r="AV88" s="18">
        <f t="shared" si="34"/>
        <v>60067</v>
      </c>
      <c r="AW88" s="18">
        <f t="shared" si="35"/>
        <v>159413</v>
      </c>
      <c r="AX88" s="18">
        <f t="shared" si="36"/>
        <v>12934</v>
      </c>
      <c r="AY88" s="18">
        <f t="shared" si="37"/>
        <v>118968</v>
      </c>
      <c r="AZ88" s="18">
        <f t="shared" si="38"/>
        <v>241480</v>
      </c>
      <c r="BA88" s="18">
        <f t="shared" si="39"/>
        <v>1739703</v>
      </c>
      <c r="BB88" s="18">
        <f t="shared" si="40"/>
        <v>80693</v>
      </c>
      <c r="BC88" s="19">
        <f t="shared" si="41"/>
        <v>1166067</v>
      </c>
      <c r="BD88" s="18">
        <f t="shared" si="42"/>
        <v>341554</v>
      </c>
      <c r="BE88" s="18">
        <f t="shared" si="43"/>
        <v>151649</v>
      </c>
      <c r="BF88" s="18">
        <f t="shared" si="44"/>
        <v>7764</v>
      </c>
      <c r="BG88" s="18">
        <f t="shared" si="45"/>
        <v>8212</v>
      </c>
      <c r="BH88" s="18">
        <f t="shared" si="46"/>
        <v>46559</v>
      </c>
      <c r="BI88" s="18">
        <f t="shared" si="47"/>
        <v>5296</v>
      </c>
      <c r="BJ88" s="18">
        <f t="shared" si="48"/>
        <v>48029</v>
      </c>
      <c r="BK88" s="18">
        <f t="shared" si="49"/>
        <v>2338</v>
      </c>
      <c r="BL88" s="18">
        <f t="shared" si="50"/>
        <v>2219</v>
      </c>
      <c r="BM88" s="18">
        <f t="shared" si="51"/>
        <v>12053</v>
      </c>
      <c r="BN88" s="18">
        <f t="shared" si="52"/>
        <v>38064</v>
      </c>
      <c r="BO88" s="18">
        <f t="shared" si="53"/>
        <v>19371</v>
      </c>
    </row>
    <row r="89" spans="1:67">
      <c r="A89" t="s">
        <v>82</v>
      </c>
      <c r="B89" s="1">
        <v>14679188</v>
      </c>
      <c r="C89" s="1">
        <v>278264</v>
      </c>
      <c r="D89" s="1">
        <v>1719061</v>
      </c>
      <c r="E89" s="1">
        <v>86487</v>
      </c>
      <c r="F89" s="1">
        <v>1198489</v>
      </c>
      <c r="G89" s="1">
        <f t="shared" si="24"/>
        <v>3282301</v>
      </c>
      <c r="H89" s="1">
        <f t="shared" si="25"/>
        <v>11396887</v>
      </c>
      <c r="I89" s="33">
        <f t="shared" si="32"/>
        <v>323302</v>
      </c>
      <c r="J89" s="21">
        <f t="shared" si="33"/>
        <v>2958999</v>
      </c>
      <c r="K89" s="1">
        <v>4918</v>
      </c>
      <c r="L89" s="1">
        <v>40631</v>
      </c>
      <c r="M89" s="1">
        <v>1934</v>
      </c>
      <c r="N89" s="1">
        <v>7057</v>
      </c>
      <c r="O89" s="1">
        <v>6629</v>
      </c>
      <c r="P89" s="1">
        <v>139453</v>
      </c>
      <c r="Q89" s="1">
        <v>8467</v>
      </c>
      <c r="R89" s="1">
        <v>261</v>
      </c>
      <c r="S89" s="1">
        <v>990</v>
      </c>
      <c r="T89" s="1">
        <v>2115</v>
      </c>
      <c r="U89" s="1">
        <v>387</v>
      </c>
      <c r="V89" s="1">
        <v>240</v>
      </c>
      <c r="W89" s="1">
        <v>17383</v>
      </c>
      <c r="X89" s="1">
        <v>120</v>
      </c>
      <c r="Y89" s="1">
        <v>147</v>
      </c>
      <c r="Z89" s="1">
        <v>347</v>
      </c>
      <c r="AA89" s="1">
        <v>445</v>
      </c>
      <c r="AB89" s="1">
        <v>104</v>
      </c>
      <c r="AC89" s="1">
        <v>36029</v>
      </c>
      <c r="AD89" s="1">
        <v>32745</v>
      </c>
      <c r="AE89" s="1">
        <v>106</v>
      </c>
      <c r="AF89" s="1">
        <v>88</v>
      </c>
      <c r="AG89" s="1">
        <v>250</v>
      </c>
      <c r="AH89" s="1">
        <v>0</v>
      </c>
      <c r="AI89" s="1">
        <v>70</v>
      </c>
      <c r="AJ89" s="1">
        <v>211</v>
      </c>
      <c r="AK89" s="1">
        <v>2089</v>
      </c>
      <c r="AL89" s="1">
        <v>658</v>
      </c>
      <c r="AM89" s="1">
        <v>388</v>
      </c>
      <c r="AN89" s="1">
        <v>2590</v>
      </c>
      <c r="AO89" s="1">
        <v>34</v>
      </c>
      <c r="AP89" s="1">
        <v>1232</v>
      </c>
      <c r="AQ89" s="1">
        <v>2097</v>
      </c>
      <c r="AR89" s="1">
        <v>11392</v>
      </c>
      <c r="AS89" s="1">
        <v>657</v>
      </c>
      <c r="AT89" s="1">
        <v>647</v>
      </c>
      <c r="AU89" s="21">
        <v>391</v>
      </c>
      <c r="AV89" s="18">
        <f t="shared" si="34"/>
        <v>54540</v>
      </c>
      <c r="AW89" s="18">
        <f t="shared" si="35"/>
        <v>146082</v>
      </c>
      <c r="AX89" s="18">
        <f t="shared" si="36"/>
        <v>11833</v>
      </c>
      <c r="AY89" s="18">
        <f t="shared" si="37"/>
        <v>110847</v>
      </c>
      <c r="AZ89" s="18">
        <f t="shared" si="38"/>
        <v>223724</v>
      </c>
      <c r="BA89" s="18">
        <f t="shared" si="39"/>
        <v>1572979</v>
      </c>
      <c r="BB89" s="18">
        <f t="shared" si="40"/>
        <v>74654</v>
      </c>
      <c r="BC89" s="19">
        <f t="shared" si="41"/>
        <v>1087642</v>
      </c>
      <c r="BD89" s="18">
        <f t="shared" si="42"/>
        <v>314177</v>
      </c>
      <c r="BE89" s="18">
        <f t="shared" si="43"/>
        <v>139453</v>
      </c>
      <c r="BF89" s="18">
        <f t="shared" si="44"/>
        <v>6629</v>
      </c>
      <c r="BG89" s="18">
        <f t="shared" si="45"/>
        <v>7057</v>
      </c>
      <c r="BH89" s="18">
        <f t="shared" si="46"/>
        <v>42565</v>
      </c>
      <c r="BI89" s="18">
        <f t="shared" si="47"/>
        <v>4918</v>
      </c>
      <c r="BJ89" s="18">
        <f t="shared" si="48"/>
        <v>44602</v>
      </c>
      <c r="BK89" s="18">
        <f t="shared" si="49"/>
        <v>2097</v>
      </c>
      <c r="BL89" s="18">
        <f t="shared" si="50"/>
        <v>2089</v>
      </c>
      <c r="BM89" s="18">
        <f t="shared" si="51"/>
        <v>11392</v>
      </c>
      <c r="BN89" s="18">
        <f t="shared" si="52"/>
        <v>35335</v>
      </c>
      <c r="BO89" s="18">
        <f t="shared" si="53"/>
        <v>18040</v>
      </c>
    </row>
    <row r="90" spans="1:67">
      <c r="A90" t="s">
        <v>83</v>
      </c>
      <c r="B90" s="1">
        <v>1199627</v>
      </c>
      <c r="C90" s="1">
        <v>22926</v>
      </c>
      <c r="D90" s="1">
        <v>178328</v>
      </c>
      <c r="E90" s="1">
        <v>6821</v>
      </c>
      <c r="F90" s="1">
        <v>83648</v>
      </c>
      <c r="G90" s="1">
        <f t="shared" si="24"/>
        <v>291723</v>
      </c>
      <c r="H90" s="1">
        <f t="shared" si="25"/>
        <v>907904</v>
      </c>
      <c r="I90" s="33">
        <f t="shared" si="32"/>
        <v>26711</v>
      </c>
      <c r="J90" s="21">
        <f t="shared" si="33"/>
        <v>265012</v>
      </c>
      <c r="K90" s="1">
        <v>291</v>
      </c>
      <c r="L90" s="1">
        <v>3553</v>
      </c>
      <c r="M90" s="1">
        <v>326</v>
      </c>
      <c r="N90" s="1">
        <v>1142</v>
      </c>
      <c r="O90" s="1">
        <v>1135</v>
      </c>
      <c r="P90" s="1">
        <v>11407</v>
      </c>
      <c r="Q90" s="1">
        <v>712</v>
      </c>
      <c r="R90" s="1">
        <v>18</v>
      </c>
      <c r="S90" s="1">
        <v>83</v>
      </c>
      <c r="T90" s="1">
        <v>158</v>
      </c>
      <c r="U90" s="1">
        <v>11</v>
      </c>
      <c r="V90" s="1">
        <v>6</v>
      </c>
      <c r="W90" s="1">
        <v>1271</v>
      </c>
      <c r="X90" s="1">
        <v>33</v>
      </c>
      <c r="Y90" s="1">
        <v>0</v>
      </c>
      <c r="Z90" s="1">
        <v>24</v>
      </c>
      <c r="AA90" s="1">
        <v>24</v>
      </c>
      <c r="AB90" s="1">
        <v>0</v>
      </c>
      <c r="AC90" s="1">
        <v>2462</v>
      </c>
      <c r="AD90" s="1">
        <v>2559</v>
      </c>
      <c r="AE90" s="1">
        <v>3</v>
      </c>
      <c r="AF90" s="1">
        <v>0</v>
      </c>
      <c r="AG90" s="1">
        <v>26</v>
      </c>
      <c r="AH90" s="1">
        <v>0</v>
      </c>
      <c r="AI90" s="1">
        <v>4</v>
      </c>
      <c r="AJ90" s="1">
        <v>26</v>
      </c>
      <c r="AK90" s="1">
        <v>130</v>
      </c>
      <c r="AL90" s="1">
        <v>12</v>
      </c>
      <c r="AM90" s="1">
        <v>36</v>
      </c>
      <c r="AN90" s="1">
        <v>170</v>
      </c>
      <c r="AO90" s="1">
        <v>0</v>
      </c>
      <c r="AP90" s="1">
        <v>76</v>
      </c>
      <c r="AQ90" s="1">
        <v>200</v>
      </c>
      <c r="AR90" s="1">
        <v>661</v>
      </c>
      <c r="AS90" s="1">
        <v>60</v>
      </c>
      <c r="AT90" s="1">
        <v>36</v>
      </c>
      <c r="AU90" s="21">
        <v>56</v>
      </c>
      <c r="AV90" s="18">
        <f t="shared" si="34"/>
        <v>5312</v>
      </c>
      <c r="AW90" s="18">
        <f t="shared" si="35"/>
        <v>12542</v>
      </c>
      <c r="AX90" s="18">
        <f t="shared" si="36"/>
        <v>971</v>
      </c>
      <c r="AY90" s="18">
        <f t="shared" si="37"/>
        <v>7886</v>
      </c>
      <c r="AZ90" s="18">
        <f t="shared" si="38"/>
        <v>17614</v>
      </c>
      <c r="BA90" s="18">
        <f t="shared" si="39"/>
        <v>165786</v>
      </c>
      <c r="BB90" s="18">
        <f t="shared" si="40"/>
        <v>5850</v>
      </c>
      <c r="BC90" s="19">
        <f t="shared" si="41"/>
        <v>75762</v>
      </c>
      <c r="BD90" s="18">
        <f t="shared" si="42"/>
        <v>26082</v>
      </c>
      <c r="BE90" s="18">
        <f t="shared" si="43"/>
        <v>11407</v>
      </c>
      <c r="BF90" s="18">
        <f t="shared" si="44"/>
        <v>1135</v>
      </c>
      <c r="BG90" s="18">
        <f t="shared" si="45"/>
        <v>1142</v>
      </c>
      <c r="BH90" s="18">
        <f t="shared" si="46"/>
        <v>3879</v>
      </c>
      <c r="BI90" s="18">
        <f t="shared" si="47"/>
        <v>291</v>
      </c>
      <c r="BJ90" s="18">
        <f t="shared" si="48"/>
        <v>3177</v>
      </c>
      <c r="BK90" s="18">
        <f t="shared" si="49"/>
        <v>200</v>
      </c>
      <c r="BL90" s="18">
        <f t="shared" si="50"/>
        <v>130</v>
      </c>
      <c r="BM90" s="18">
        <f t="shared" si="51"/>
        <v>661</v>
      </c>
      <c r="BN90" s="18">
        <f t="shared" si="52"/>
        <v>2729</v>
      </c>
      <c r="BO90" s="18">
        <f t="shared" si="53"/>
        <v>1331</v>
      </c>
    </row>
    <row r="91" spans="1:67">
      <c r="A91" t="s">
        <v>84</v>
      </c>
      <c r="B91" s="1">
        <v>4804820</v>
      </c>
      <c r="C91" s="1">
        <v>106690</v>
      </c>
      <c r="D91" s="1">
        <v>686904</v>
      </c>
      <c r="E91" s="1">
        <v>31246</v>
      </c>
      <c r="F91" s="1">
        <v>459192</v>
      </c>
      <c r="G91" s="1">
        <f t="shared" ref="G91:G121" si="54">SUM(C91:F91)</f>
        <v>1284032</v>
      </c>
      <c r="H91" s="1">
        <f t="shared" ref="H91:H121" si="55">B91-G91</f>
        <v>3520788</v>
      </c>
      <c r="I91" s="33">
        <f t="shared" si="32"/>
        <v>140687</v>
      </c>
      <c r="J91" s="21">
        <f t="shared" si="33"/>
        <v>1143345</v>
      </c>
      <c r="K91" s="1">
        <v>1830</v>
      </c>
      <c r="L91" s="1">
        <v>13791</v>
      </c>
      <c r="M91" s="1">
        <v>883</v>
      </c>
      <c r="N91" s="1">
        <v>3511</v>
      </c>
      <c r="O91" s="1">
        <v>2925</v>
      </c>
      <c r="P91" s="1">
        <v>57748</v>
      </c>
      <c r="Q91" s="1">
        <v>3100</v>
      </c>
      <c r="R91" s="1">
        <v>89</v>
      </c>
      <c r="S91" s="1">
        <v>279</v>
      </c>
      <c r="T91" s="1">
        <v>1166</v>
      </c>
      <c r="U91" s="1">
        <v>72</v>
      </c>
      <c r="V91" s="1">
        <v>85</v>
      </c>
      <c r="W91" s="1">
        <v>9027</v>
      </c>
      <c r="X91" s="1">
        <v>59</v>
      </c>
      <c r="Y91" s="1">
        <v>34</v>
      </c>
      <c r="Z91" s="1">
        <v>245</v>
      </c>
      <c r="AA91" s="1">
        <v>138</v>
      </c>
      <c r="AB91" s="1">
        <v>17</v>
      </c>
      <c r="AC91" s="1">
        <v>16235</v>
      </c>
      <c r="AD91" s="1">
        <v>18016</v>
      </c>
      <c r="AE91" s="1">
        <v>55</v>
      </c>
      <c r="AF91" s="1">
        <v>69</v>
      </c>
      <c r="AG91" s="1">
        <v>34</v>
      </c>
      <c r="AH91" s="1">
        <v>21</v>
      </c>
      <c r="AI91" s="1">
        <v>58</v>
      </c>
      <c r="AJ91" s="1">
        <v>124</v>
      </c>
      <c r="AK91" s="1">
        <v>1398</v>
      </c>
      <c r="AL91" s="1">
        <v>148</v>
      </c>
      <c r="AM91" s="1">
        <v>97</v>
      </c>
      <c r="AN91" s="1">
        <v>1375</v>
      </c>
      <c r="AO91" s="1">
        <v>69</v>
      </c>
      <c r="AP91" s="1">
        <v>270</v>
      </c>
      <c r="AQ91" s="1">
        <v>984</v>
      </c>
      <c r="AR91" s="1">
        <v>5847</v>
      </c>
      <c r="AS91" s="1">
        <v>446</v>
      </c>
      <c r="AT91" s="1">
        <v>172</v>
      </c>
      <c r="AU91" s="21">
        <v>270</v>
      </c>
      <c r="AV91" s="18">
        <f t="shared" si="34"/>
        <v>20015</v>
      </c>
      <c r="AW91" s="18">
        <f t="shared" si="35"/>
        <v>60673</v>
      </c>
      <c r="AX91" s="18">
        <f t="shared" si="36"/>
        <v>4634</v>
      </c>
      <c r="AY91" s="18">
        <f t="shared" si="37"/>
        <v>55365</v>
      </c>
      <c r="AZ91" s="18">
        <f t="shared" si="38"/>
        <v>86675</v>
      </c>
      <c r="BA91" s="18">
        <f t="shared" si="39"/>
        <v>626231</v>
      </c>
      <c r="BB91" s="18">
        <f t="shared" si="40"/>
        <v>26612</v>
      </c>
      <c r="BC91" s="19">
        <f t="shared" si="41"/>
        <v>403827</v>
      </c>
      <c r="BD91" s="18">
        <f t="shared" si="42"/>
        <v>137171</v>
      </c>
      <c r="BE91" s="18">
        <f t="shared" si="43"/>
        <v>57748</v>
      </c>
      <c r="BF91" s="18">
        <f t="shared" si="44"/>
        <v>2925</v>
      </c>
      <c r="BG91" s="18">
        <f t="shared" si="45"/>
        <v>3511</v>
      </c>
      <c r="BH91" s="18">
        <f t="shared" si="46"/>
        <v>14674</v>
      </c>
      <c r="BI91" s="18">
        <f t="shared" si="47"/>
        <v>1830</v>
      </c>
      <c r="BJ91" s="18">
        <f t="shared" si="48"/>
        <v>19390</v>
      </c>
      <c r="BK91" s="18">
        <f t="shared" si="49"/>
        <v>984</v>
      </c>
      <c r="BL91" s="18">
        <f t="shared" si="50"/>
        <v>1398</v>
      </c>
      <c r="BM91" s="18">
        <f t="shared" si="51"/>
        <v>5847</v>
      </c>
      <c r="BN91" s="18">
        <f t="shared" si="52"/>
        <v>19391</v>
      </c>
      <c r="BO91" s="18">
        <f t="shared" si="53"/>
        <v>9473</v>
      </c>
    </row>
    <row r="92" spans="1:67">
      <c r="A92" t="s">
        <v>88</v>
      </c>
      <c r="B92" s="1">
        <v>22678066</v>
      </c>
      <c r="C92" s="1">
        <v>424374</v>
      </c>
      <c r="D92" s="1">
        <v>2627348</v>
      </c>
      <c r="E92" s="1">
        <v>146686</v>
      </c>
      <c r="F92" s="1">
        <v>1721417</v>
      </c>
      <c r="G92" s="1">
        <f t="shared" si="54"/>
        <v>4919825</v>
      </c>
      <c r="H92" s="1">
        <f t="shared" si="55"/>
        <v>17758241</v>
      </c>
      <c r="I92" s="33">
        <f t="shared" si="32"/>
        <v>490006</v>
      </c>
      <c r="J92" s="21">
        <f t="shared" si="33"/>
        <v>4429819</v>
      </c>
      <c r="K92" s="1">
        <v>8818</v>
      </c>
      <c r="L92" s="1">
        <v>66894</v>
      </c>
      <c r="M92" s="1">
        <v>3302</v>
      </c>
      <c r="N92" s="1">
        <v>11409</v>
      </c>
      <c r="O92" s="1">
        <v>11058</v>
      </c>
      <c r="P92" s="1">
        <v>214895</v>
      </c>
      <c r="Q92" s="1">
        <v>13873</v>
      </c>
      <c r="R92" s="1">
        <v>293</v>
      </c>
      <c r="S92" s="1">
        <v>1542</v>
      </c>
      <c r="T92" s="1">
        <v>4383</v>
      </c>
      <c r="U92" s="1">
        <v>651</v>
      </c>
      <c r="V92" s="1">
        <v>540</v>
      </c>
      <c r="W92" s="1">
        <v>24457</v>
      </c>
      <c r="X92" s="1">
        <v>204</v>
      </c>
      <c r="Y92" s="1">
        <v>168</v>
      </c>
      <c r="Z92" s="1">
        <v>608</v>
      </c>
      <c r="AA92" s="1">
        <v>689</v>
      </c>
      <c r="AB92" s="1">
        <v>211</v>
      </c>
      <c r="AC92" s="1">
        <v>53335</v>
      </c>
      <c r="AD92" s="1">
        <v>42049</v>
      </c>
      <c r="AE92" s="1">
        <v>239</v>
      </c>
      <c r="AF92" s="1">
        <v>197</v>
      </c>
      <c r="AG92" s="1">
        <v>323</v>
      </c>
      <c r="AH92" s="1">
        <v>26</v>
      </c>
      <c r="AI92" s="1">
        <v>217</v>
      </c>
      <c r="AJ92" s="1">
        <v>226</v>
      </c>
      <c r="AK92" s="1">
        <v>3186</v>
      </c>
      <c r="AL92" s="1">
        <v>904</v>
      </c>
      <c r="AM92" s="1">
        <v>507</v>
      </c>
      <c r="AN92" s="1">
        <v>3409</v>
      </c>
      <c r="AO92" s="1">
        <v>41</v>
      </c>
      <c r="AP92" s="1">
        <v>1673</v>
      </c>
      <c r="AQ92" s="1">
        <v>2761</v>
      </c>
      <c r="AR92" s="1">
        <v>14352</v>
      </c>
      <c r="AS92" s="1">
        <v>1235</v>
      </c>
      <c r="AT92" s="1">
        <v>712</v>
      </c>
      <c r="AU92" s="21">
        <v>619</v>
      </c>
      <c r="AV92" s="18">
        <f t="shared" si="34"/>
        <v>90423</v>
      </c>
      <c r="AW92" s="18">
        <f t="shared" si="35"/>
        <v>225953</v>
      </c>
      <c r="AX92" s="18">
        <f t="shared" si="36"/>
        <v>20091</v>
      </c>
      <c r="AY92" s="18">
        <f t="shared" si="37"/>
        <v>153539</v>
      </c>
      <c r="AZ92" s="18">
        <f t="shared" si="38"/>
        <v>333951</v>
      </c>
      <c r="BA92" s="18">
        <f t="shared" si="39"/>
        <v>2401395</v>
      </c>
      <c r="BB92" s="18">
        <f t="shared" si="40"/>
        <v>126595</v>
      </c>
      <c r="BC92" s="19">
        <f t="shared" si="41"/>
        <v>1567878</v>
      </c>
      <c r="BD92" s="18">
        <f t="shared" si="42"/>
        <v>475272</v>
      </c>
      <c r="BE92" s="18">
        <f t="shared" si="43"/>
        <v>214895</v>
      </c>
      <c r="BF92" s="18">
        <f t="shared" si="44"/>
        <v>11058</v>
      </c>
      <c r="BG92" s="18">
        <f t="shared" si="45"/>
        <v>11409</v>
      </c>
      <c r="BH92" s="18">
        <f t="shared" si="46"/>
        <v>70196</v>
      </c>
      <c r="BI92" s="18">
        <f t="shared" si="47"/>
        <v>8818</v>
      </c>
      <c r="BJ92" s="18">
        <f t="shared" si="48"/>
        <v>67447</v>
      </c>
      <c r="BK92" s="18">
        <f t="shared" si="49"/>
        <v>2761</v>
      </c>
      <c r="BL92" s="18">
        <f t="shared" si="50"/>
        <v>3186</v>
      </c>
      <c r="BM92" s="18">
        <f t="shared" si="51"/>
        <v>14352</v>
      </c>
      <c r="BN92" s="18">
        <f t="shared" si="52"/>
        <v>45458</v>
      </c>
      <c r="BO92" s="18">
        <f t="shared" si="53"/>
        <v>25692</v>
      </c>
    </row>
    <row r="93" spans="1:67">
      <c r="A93" t="s">
        <v>81</v>
      </c>
      <c r="B93" s="1">
        <v>17302323</v>
      </c>
      <c r="C93" s="1">
        <v>310907</v>
      </c>
      <c r="D93" s="1">
        <v>1945031</v>
      </c>
      <c r="E93" s="1">
        <v>108443</v>
      </c>
      <c r="F93" s="1">
        <v>1259966</v>
      </c>
      <c r="G93" s="1">
        <f t="shared" si="54"/>
        <v>3624347</v>
      </c>
      <c r="H93" s="1">
        <f t="shared" si="55"/>
        <v>13677976</v>
      </c>
      <c r="I93" s="33">
        <f t="shared" si="32"/>
        <v>348752</v>
      </c>
      <c r="J93" s="21">
        <f t="shared" si="33"/>
        <v>3275595</v>
      </c>
      <c r="K93" s="1">
        <v>6013</v>
      </c>
      <c r="L93" s="1">
        <v>49179</v>
      </c>
      <c r="M93" s="1">
        <v>1790</v>
      </c>
      <c r="N93" s="1">
        <v>8020</v>
      </c>
      <c r="O93" s="1">
        <v>7758</v>
      </c>
      <c r="P93" s="1">
        <v>157635</v>
      </c>
      <c r="Q93" s="1">
        <v>9899</v>
      </c>
      <c r="R93" s="1">
        <v>246</v>
      </c>
      <c r="S93" s="1">
        <v>1043</v>
      </c>
      <c r="T93" s="1">
        <v>3154</v>
      </c>
      <c r="U93" s="1">
        <v>384</v>
      </c>
      <c r="V93" s="1">
        <v>243</v>
      </c>
      <c r="W93" s="1">
        <v>16142</v>
      </c>
      <c r="X93" s="1">
        <v>204</v>
      </c>
      <c r="Y93" s="1">
        <v>129</v>
      </c>
      <c r="Z93" s="1">
        <v>375</v>
      </c>
      <c r="AA93" s="1">
        <v>562</v>
      </c>
      <c r="AB93" s="1">
        <v>146</v>
      </c>
      <c r="AC93" s="1">
        <v>37240</v>
      </c>
      <c r="AD93" s="1">
        <v>28296</v>
      </c>
      <c r="AE93" s="1">
        <v>122</v>
      </c>
      <c r="AF93" s="1">
        <v>145</v>
      </c>
      <c r="AG93" s="1">
        <v>199</v>
      </c>
      <c r="AH93" s="1">
        <v>24</v>
      </c>
      <c r="AI93" s="1">
        <v>151</v>
      </c>
      <c r="AJ93" s="1">
        <v>175</v>
      </c>
      <c r="AK93" s="1">
        <v>2021</v>
      </c>
      <c r="AL93" s="1">
        <v>711</v>
      </c>
      <c r="AM93" s="1">
        <v>365</v>
      </c>
      <c r="AN93" s="1">
        <v>2171</v>
      </c>
      <c r="AO93" s="1">
        <v>41</v>
      </c>
      <c r="AP93" s="1">
        <v>1298</v>
      </c>
      <c r="AQ93" s="1">
        <v>1994</v>
      </c>
      <c r="AR93" s="1">
        <v>9426</v>
      </c>
      <c r="AS93" s="1">
        <v>601</v>
      </c>
      <c r="AT93" s="1">
        <v>495</v>
      </c>
      <c r="AU93" s="21">
        <v>355</v>
      </c>
      <c r="AV93" s="18">
        <f t="shared" si="34"/>
        <v>65002</v>
      </c>
      <c r="AW93" s="18">
        <f t="shared" si="35"/>
        <v>165393</v>
      </c>
      <c r="AX93" s="18">
        <f t="shared" si="36"/>
        <v>14342</v>
      </c>
      <c r="AY93" s="18">
        <f t="shared" si="37"/>
        <v>104015</v>
      </c>
      <c r="AZ93" s="18">
        <f t="shared" si="38"/>
        <v>245905</v>
      </c>
      <c r="BA93" s="18">
        <f t="shared" si="39"/>
        <v>1779638</v>
      </c>
      <c r="BB93" s="18">
        <f t="shared" si="40"/>
        <v>94101</v>
      </c>
      <c r="BC93" s="19">
        <f t="shared" si="41"/>
        <v>1155951</v>
      </c>
      <c r="BD93" s="18">
        <f t="shared" si="42"/>
        <v>338307</v>
      </c>
      <c r="BE93" s="18">
        <f t="shared" si="43"/>
        <v>157635</v>
      </c>
      <c r="BF93" s="18">
        <f t="shared" si="44"/>
        <v>7758</v>
      </c>
      <c r="BG93" s="18">
        <f t="shared" si="45"/>
        <v>8020</v>
      </c>
      <c r="BH93" s="18">
        <f t="shared" si="46"/>
        <v>50969</v>
      </c>
      <c r="BI93" s="18">
        <f t="shared" si="47"/>
        <v>6013</v>
      </c>
      <c r="BJ93" s="18">
        <f t="shared" si="48"/>
        <v>47261</v>
      </c>
      <c r="BK93" s="18">
        <f t="shared" si="49"/>
        <v>1994</v>
      </c>
      <c r="BL93" s="18">
        <f t="shared" si="50"/>
        <v>2021</v>
      </c>
      <c r="BM93" s="18">
        <f t="shared" si="51"/>
        <v>9426</v>
      </c>
      <c r="BN93" s="18">
        <f t="shared" si="52"/>
        <v>30467</v>
      </c>
      <c r="BO93" s="18">
        <f t="shared" si="53"/>
        <v>16743</v>
      </c>
    </row>
    <row r="94" spans="1:67">
      <c r="A94" t="s">
        <v>82</v>
      </c>
      <c r="B94" s="1">
        <v>16145815</v>
      </c>
      <c r="C94" s="1">
        <v>286708</v>
      </c>
      <c r="D94" s="1">
        <v>1772022</v>
      </c>
      <c r="E94" s="1">
        <v>102187</v>
      </c>
      <c r="F94" s="1">
        <v>1191137</v>
      </c>
      <c r="G94" s="1">
        <f t="shared" si="54"/>
        <v>3352054</v>
      </c>
      <c r="H94" s="1">
        <f t="shared" si="55"/>
        <v>12793761</v>
      </c>
      <c r="I94" s="33">
        <f t="shared" si="32"/>
        <v>324045</v>
      </c>
      <c r="J94" s="21">
        <f t="shared" si="33"/>
        <v>3028009</v>
      </c>
      <c r="K94" s="1">
        <v>5625</v>
      </c>
      <c r="L94" s="1">
        <v>45930</v>
      </c>
      <c r="M94" s="1">
        <v>1532</v>
      </c>
      <c r="N94" s="1">
        <v>6979</v>
      </c>
      <c r="O94" s="1">
        <v>6633</v>
      </c>
      <c r="P94" s="1">
        <v>145592</v>
      </c>
      <c r="Q94" s="1">
        <v>9309</v>
      </c>
      <c r="R94" s="1">
        <v>218</v>
      </c>
      <c r="S94" s="1">
        <v>950</v>
      </c>
      <c r="T94" s="1">
        <v>2976</v>
      </c>
      <c r="U94" s="1">
        <v>380</v>
      </c>
      <c r="V94" s="1">
        <v>237</v>
      </c>
      <c r="W94" s="1">
        <v>15147</v>
      </c>
      <c r="X94" s="1">
        <v>204</v>
      </c>
      <c r="Y94" s="1">
        <v>121</v>
      </c>
      <c r="Z94" s="1">
        <v>370</v>
      </c>
      <c r="AA94" s="1">
        <v>509</v>
      </c>
      <c r="AB94" s="1">
        <v>146</v>
      </c>
      <c r="AC94" s="1">
        <v>35023</v>
      </c>
      <c r="AD94" s="1">
        <v>26844</v>
      </c>
      <c r="AE94" s="1">
        <v>117</v>
      </c>
      <c r="AF94" s="1">
        <v>145</v>
      </c>
      <c r="AG94" s="1">
        <v>199</v>
      </c>
      <c r="AH94" s="1">
        <v>24</v>
      </c>
      <c r="AI94" s="1">
        <v>151</v>
      </c>
      <c r="AJ94" s="1">
        <v>175</v>
      </c>
      <c r="AK94" s="1">
        <v>1866</v>
      </c>
      <c r="AL94" s="1">
        <v>707</v>
      </c>
      <c r="AM94" s="1">
        <v>341</v>
      </c>
      <c r="AN94" s="1">
        <v>2129</v>
      </c>
      <c r="AO94" s="1">
        <v>41</v>
      </c>
      <c r="AP94" s="1">
        <v>1104</v>
      </c>
      <c r="AQ94" s="1">
        <v>1911</v>
      </c>
      <c r="AR94" s="1">
        <v>9022</v>
      </c>
      <c r="AS94" s="1">
        <v>574</v>
      </c>
      <c r="AT94" s="1">
        <v>481</v>
      </c>
      <c r="AU94" s="21">
        <v>333</v>
      </c>
      <c r="AV94" s="18">
        <f t="shared" si="34"/>
        <v>60066</v>
      </c>
      <c r="AW94" s="18">
        <f t="shared" si="35"/>
        <v>152225</v>
      </c>
      <c r="AX94" s="18">
        <f t="shared" si="36"/>
        <v>13453</v>
      </c>
      <c r="AY94" s="18">
        <f t="shared" si="37"/>
        <v>98301</v>
      </c>
      <c r="AZ94" s="18">
        <f t="shared" si="38"/>
        <v>226642</v>
      </c>
      <c r="BA94" s="18">
        <f t="shared" si="39"/>
        <v>1619797</v>
      </c>
      <c r="BB94" s="18">
        <f t="shared" si="40"/>
        <v>88734</v>
      </c>
      <c r="BC94" s="19">
        <f t="shared" si="41"/>
        <v>1092836</v>
      </c>
      <c r="BD94" s="18">
        <f t="shared" si="42"/>
        <v>314233</v>
      </c>
      <c r="BE94" s="18">
        <f t="shared" si="43"/>
        <v>145592</v>
      </c>
      <c r="BF94" s="18">
        <f t="shared" si="44"/>
        <v>6633</v>
      </c>
      <c r="BG94" s="18">
        <f t="shared" si="45"/>
        <v>6979</v>
      </c>
      <c r="BH94" s="18">
        <f t="shared" si="46"/>
        <v>47462</v>
      </c>
      <c r="BI94" s="18">
        <f t="shared" si="47"/>
        <v>5625</v>
      </c>
      <c r="BJ94" s="18">
        <f t="shared" si="48"/>
        <v>44449</v>
      </c>
      <c r="BK94" s="18">
        <f t="shared" si="49"/>
        <v>1911</v>
      </c>
      <c r="BL94" s="18">
        <f t="shared" si="50"/>
        <v>1866</v>
      </c>
      <c r="BM94" s="18">
        <f t="shared" si="51"/>
        <v>9022</v>
      </c>
      <c r="BN94" s="18">
        <f t="shared" si="52"/>
        <v>28973</v>
      </c>
      <c r="BO94" s="18">
        <f t="shared" si="53"/>
        <v>15721</v>
      </c>
    </row>
    <row r="95" spans="1:67">
      <c r="A95" t="s">
        <v>83</v>
      </c>
      <c r="B95" s="1">
        <v>1147789</v>
      </c>
      <c r="C95" s="1">
        <v>24144</v>
      </c>
      <c r="D95" s="1">
        <v>172503</v>
      </c>
      <c r="E95" s="1">
        <v>6188</v>
      </c>
      <c r="F95" s="1">
        <v>68074</v>
      </c>
      <c r="G95" s="1">
        <f t="shared" si="54"/>
        <v>270909</v>
      </c>
      <c r="H95" s="1">
        <f t="shared" si="55"/>
        <v>876880</v>
      </c>
      <c r="I95" s="33">
        <f t="shared" si="32"/>
        <v>24391</v>
      </c>
      <c r="J95" s="21">
        <f t="shared" si="33"/>
        <v>246518</v>
      </c>
      <c r="K95" s="1">
        <v>361</v>
      </c>
      <c r="L95" s="1">
        <v>3235</v>
      </c>
      <c r="M95" s="1">
        <v>258</v>
      </c>
      <c r="N95" s="1">
        <v>1041</v>
      </c>
      <c r="O95" s="1">
        <v>1125</v>
      </c>
      <c r="P95" s="1">
        <v>11839</v>
      </c>
      <c r="Q95" s="1">
        <v>590</v>
      </c>
      <c r="R95" s="1">
        <v>28</v>
      </c>
      <c r="S95" s="1">
        <v>93</v>
      </c>
      <c r="T95" s="1">
        <v>178</v>
      </c>
      <c r="U95" s="1">
        <v>4</v>
      </c>
      <c r="V95" s="1">
        <v>6</v>
      </c>
      <c r="W95" s="1">
        <v>995</v>
      </c>
      <c r="X95" s="1">
        <v>0</v>
      </c>
      <c r="Y95" s="1">
        <v>8</v>
      </c>
      <c r="Z95" s="1">
        <v>5</v>
      </c>
      <c r="AA95" s="1">
        <v>53</v>
      </c>
      <c r="AB95" s="1">
        <v>0</v>
      </c>
      <c r="AC95" s="1">
        <v>2160</v>
      </c>
      <c r="AD95" s="1">
        <v>1452</v>
      </c>
      <c r="AE95" s="1">
        <v>5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155</v>
      </c>
      <c r="AL95" s="1">
        <v>4</v>
      </c>
      <c r="AM95" s="1">
        <v>24</v>
      </c>
      <c r="AN95" s="1">
        <v>42</v>
      </c>
      <c r="AO95" s="1">
        <v>0</v>
      </c>
      <c r="AP95" s="1">
        <v>194</v>
      </c>
      <c r="AQ95" s="1">
        <v>69</v>
      </c>
      <c r="AR95" s="1">
        <v>404</v>
      </c>
      <c r="AS95" s="1">
        <v>27</v>
      </c>
      <c r="AT95" s="1">
        <v>14</v>
      </c>
      <c r="AU95" s="21">
        <v>22</v>
      </c>
      <c r="AV95" s="18">
        <f t="shared" si="34"/>
        <v>4895</v>
      </c>
      <c r="AW95" s="18">
        <f t="shared" si="35"/>
        <v>12964</v>
      </c>
      <c r="AX95" s="18">
        <f t="shared" si="36"/>
        <v>889</v>
      </c>
      <c r="AY95" s="18">
        <f t="shared" si="37"/>
        <v>5643</v>
      </c>
      <c r="AZ95" s="18">
        <f t="shared" si="38"/>
        <v>19249</v>
      </c>
      <c r="BA95" s="18">
        <f t="shared" si="39"/>
        <v>159539</v>
      </c>
      <c r="BB95" s="18">
        <f t="shared" si="40"/>
        <v>5299</v>
      </c>
      <c r="BC95" s="19">
        <f t="shared" si="41"/>
        <v>62431</v>
      </c>
      <c r="BD95" s="18">
        <f t="shared" si="42"/>
        <v>23758</v>
      </c>
      <c r="BE95" s="18">
        <f t="shared" si="43"/>
        <v>11839</v>
      </c>
      <c r="BF95" s="18">
        <f t="shared" si="44"/>
        <v>1125</v>
      </c>
      <c r="BG95" s="18">
        <f t="shared" si="45"/>
        <v>1041</v>
      </c>
      <c r="BH95" s="18">
        <f t="shared" si="46"/>
        <v>3493</v>
      </c>
      <c r="BI95" s="18">
        <f t="shared" si="47"/>
        <v>361</v>
      </c>
      <c r="BJ95" s="18">
        <f t="shared" si="48"/>
        <v>2755</v>
      </c>
      <c r="BK95" s="18">
        <f t="shared" si="49"/>
        <v>69</v>
      </c>
      <c r="BL95" s="18">
        <f t="shared" si="50"/>
        <v>155</v>
      </c>
      <c r="BM95" s="18">
        <f t="shared" si="51"/>
        <v>404</v>
      </c>
      <c r="BN95" s="18">
        <f t="shared" si="52"/>
        <v>1494</v>
      </c>
      <c r="BO95" s="18">
        <f t="shared" si="53"/>
        <v>1022</v>
      </c>
    </row>
    <row r="96" spans="1:67">
      <c r="A96" t="s">
        <v>84</v>
      </c>
      <c r="B96" s="1">
        <v>5375743</v>
      </c>
      <c r="C96" s="1">
        <v>113467</v>
      </c>
      <c r="D96" s="1">
        <v>682317</v>
      </c>
      <c r="E96" s="1">
        <v>38243</v>
      </c>
      <c r="F96" s="1">
        <v>461451</v>
      </c>
      <c r="G96" s="1">
        <f t="shared" si="54"/>
        <v>1295478</v>
      </c>
      <c r="H96" s="1">
        <f t="shared" si="55"/>
        <v>4080265</v>
      </c>
      <c r="I96" s="33">
        <f t="shared" si="32"/>
        <v>141254</v>
      </c>
      <c r="J96" s="21">
        <f t="shared" si="33"/>
        <v>1154224</v>
      </c>
      <c r="K96" s="1">
        <v>2805</v>
      </c>
      <c r="L96" s="1">
        <v>17715</v>
      </c>
      <c r="M96" s="1">
        <v>1512</v>
      </c>
      <c r="N96" s="1">
        <v>3389</v>
      </c>
      <c r="O96" s="1">
        <v>3300</v>
      </c>
      <c r="P96" s="1">
        <v>57260</v>
      </c>
      <c r="Q96" s="1">
        <v>3974</v>
      </c>
      <c r="R96" s="1">
        <v>47</v>
      </c>
      <c r="S96" s="1">
        <v>499</v>
      </c>
      <c r="T96" s="1">
        <v>1229</v>
      </c>
      <c r="U96" s="1">
        <v>267</v>
      </c>
      <c r="V96" s="1">
        <v>297</v>
      </c>
      <c r="W96" s="1">
        <v>8315</v>
      </c>
      <c r="X96" s="1">
        <v>0</v>
      </c>
      <c r="Y96" s="1">
        <v>39</v>
      </c>
      <c r="Z96" s="1">
        <v>233</v>
      </c>
      <c r="AA96" s="1">
        <v>127</v>
      </c>
      <c r="AB96" s="1">
        <v>65</v>
      </c>
      <c r="AC96" s="1">
        <v>16095</v>
      </c>
      <c r="AD96" s="1">
        <v>13753</v>
      </c>
      <c r="AE96" s="1">
        <v>117</v>
      </c>
      <c r="AF96" s="1">
        <v>52</v>
      </c>
      <c r="AG96" s="1">
        <v>124</v>
      </c>
      <c r="AH96" s="1">
        <v>2</v>
      </c>
      <c r="AI96" s="1">
        <v>66</v>
      </c>
      <c r="AJ96" s="1">
        <v>51</v>
      </c>
      <c r="AK96" s="1">
        <v>1165</v>
      </c>
      <c r="AL96" s="1">
        <v>193</v>
      </c>
      <c r="AM96" s="1">
        <v>142</v>
      </c>
      <c r="AN96" s="1">
        <v>1238</v>
      </c>
      <c r="AO96" s="1">
        <v>0</v>
      </c>
      <c r="AP96" s="1">
        <v>375</v>
      </c>
      <c r="AQ96" s="1">
        <v>767</v>
      </c>
      <c r="AR96" s="1">
        <v>4926</v>
      </c>
      <c r="AS96" s="1">
        <v>634</v>
      </c>
      <c r="AT96" s="1">
        <v>217</v>
      </c>
      <c r="AU96" s="21">
        <v>264</v>
      </c>
      <c r="AV96" s="18">
        <f t="shared" si="34"/>
        <v>25421</v>
      </c>
      <c r="AW96" s="18">
        <f t="shared" si="35"/>
        <v>60560</v>
      </c>
      <c r="AX96" s="18">
        <f t="shared" si="36"/>
        <v>5749</v>
      </c>
      <c r="AY96" s="18">
        <f t="shared" si="37"/>
        <v>49524</v>
      </c>
      <c r="AZ96" s="18">
        <f t="shared" si="38"/>
        <v>88046</v>
      </c>
      <c r="BA96" s="18">
        <f t="shared" si="39"/>
        <v>621757</v>
      </c>
      <c r="BB96" s="18">
        <f t="shared" si="40"/>
        <v>32494</v>
      </c>
      <c r="BC96" s="19">
        <f t="shared" si="41"/>
        <v>411927</v>
      </c>
      <c r="BD96" s="18">
        <f t="shared" si="42"/>
        <v>136965</v>
      </c>
      <c r="BE96" s="18">
        <f t="shared" si="43"/>
        <v>57260</v>
      </c>
      <c r="BF96" s="18">
        <f t="shared" si="44"/>
        <v>3300</v>
      </c>
      <c r="BG96" s="18">
        <f t="shared" si="45"/>
        <v>3389</v>
      </c>
      <c r="BH96" s="18">
        <f t="shared" si="46"/>
        <v>19227</v>
      </c>
      <c r="BI96" s="18">
        <f t="shared" si="47"/>
        <v>2805</v>
      </c>
      <c r="BJ96" s="18">
        <f t="shared" si="48"/>
        <v>20186</v>
      </c>
      <c r="BK96" s="18">
        <f t="shared" si="49"/>
        <v>767</v>
      </c>
      <c r="BL96" s="18">
        <f t="shared" si="50"/>
        <v>1165</v>
      </c>
      <c r="BM96" s="18">
        <f t="shared" si="51"/>
        <v>4926</v>
      </c>
      <c r="BN96" s="18">
        <f t="shared" si="52"/>
        <v>14991</v>
      </c>
      <c r="BO96" s="18">
        <f t="shared" si="53"/>
        <v>8949</v>
      </c>
    </row>
    <row r="97" spans="1:67">
      <c r="A97" t="s">
        <v>89</v>
      </c>
      <c r="B97" s="1">
        <v>10155265</v>
      </c>
      <c r="C97" s="1">
        <v>196748</v>
      </c>
      <c r="D97" s="1">
        <v>1138645</v>
      </c>
      <c r="E97" s="1">
        <v>70925</v>
      </c>
      <c r="F97" s="1">
        <v>727808</v>
      </c>
      <c r="G97" s="1">
        <f t="shared" si="54"/>
        <v>2134126</v>
      </c>
      <c r="H97" s="1">
        <f t="shared" si="55"/>
        <v>8021139</v>
      </c>
      <c r="I97" s="33">
        <f t="shared" si="32"/>
        <v>217851</v>
      </c>
      <c r="J97" s="21">
        <f t="shared" si="33"/>
        <v>1916275</v>
      </c>
      <c r="K97" s="1">
        <v>4384</v>
      </c>
      <c r="L97" s="1">
        <v>33443</v>
      </c>
      <c r="M97" s="1">
        <v>1414</v>
      </c>
      <c r="N97" s="1">
        <v>4822</v>
      </c>
      <c r="O97" s="1">
        <v>5130</v>
      </c>
      <c r="P97" s="1">
        <v>93880</v>
      </c>
      <c r="Q97" s="1">
        <v>6374</v>
      </c>
      <c r="R97" s="1">
        <v>180</v>
      </c>
      <c r="S97" s="1">
        <v>857</v>
      </c>
      <c r="T97" s="1">
        <v>1761</v>
      </c>
      <c r="U97" s="1">
        <v>377</v>
      </c>
      <c r="V97" s="1">
        <v>229</v>
      </c>
      <c r="W97" s="1">
        <v>11024</v>
      </c>
      <c r="X97" s="1">
        <v>178</v>
      </c>
      <c r="Y97" s="1">
        <v>131</v>
      </c>
      <c r="Z97" s="1">
        <v>336</v>
      </c>
      <c r="AA97" s="1">
        <v>400</v>
      </c>
      <c r="AB97" s="1">
        <v>39</v>
      </c>
      <c r="AC97" s="1">
        <v>22127</v>
      </c>
      <c r="AD97" s="1">
        <v>17621</v>
      </c>
      <c r="AE97" s="1">
        <v>130</v>
      </c>
      <c r="AF97" s="1">
        <v>102</v>
      </c>
      <c r="AG97" s="1">
        <v>120</v>
      </c>
      <c r="AH97" s="1">
        <v>22</v>
      </c>
      <c r="AI97" s="1">
        <v>182</v>
      </c>
      <c r="AJ97" s="1">
        <v>255</v>
      </c>
      <c r="AK97" s="1">
        <v>1477</v>
      </c>
      <c r="AL97" s="1">
        <v>383</v>
      </c>
      <c r="AM97" s="1">
        <v>204</v>
      </c>
      <c r="AN97" s="1">
        <v>1494</v>
      </c>
      <c r="AO97" s="1">
        <v>31</v>
      </c>
      <c r="AP97" s="1">
        <v>687</v>
      </c>
      <c r="AQ97" s="1">
        <v>1388</v>
      </c>
      <c r="AR97" s="1">
        <v>5464</v>
      </c>
      <c r="AS97" s="1">
        <v>617</v>
      </c>
      <c r="AT97" s="1">
        <v>252</v>
      </c>
      <c r="AU97" s="21">
        <v>336</v>
      </c>
      <c r="AV97" s="18">
        <f t="shared" si="34"/>
        <v>44063</v>
      </c>
      <c r="AW97" s="18">
        <f t="shared" si="35"/>
        <v>99010</v>
      </c>
      <c r="AX97" s="18">
        <f t="shared" si="36"/>
        <v>9172</v>
      </c>
      <c r="AY97" s="18">
        <f t="shared" si="37"/>
        <v>65606</v>
      </c>
      <c r="AZ97" s="18">
        <f t="shared" si="38"/>
        <v>152685</v>
      </c>
      <c r="BA97" s="18">
        <f t="shared" si="39"/>
        <v>1039635</v>
      </c>
      <c r="BB97" s="18">
        <f t="shared" si="40"/>
        <v>61753</v>
      </c>
      <c r="BC97" s="19">
        <f t="shared" si="41"/>
        <v>662202</v>
      </c>
      <c r="BD97" s="18">
        <f t="shared" si="42"/>
        <v>210789</v>
      </c>
      <c r="BE97" s="18">
        <f t="shared" si="43"/>
        <v>93880</v>
      </c>
      <c r="BF97" s="18">
        <f t="shared" si="44"/>
        <v>5130</v>
      </c>
      <c r="BG97" s="18">
        <f t="shared" si="45"/>
        <v>4822</v>
      </c>
      <c r="BH97" s="18">
        <f t="shared" si="46"/>
        <v>34857</v>
      </c>
      <c r="BI97" s="18">
        <f t="shared" si="47"/>
        <v>4384</v>
      </c>
      <c r="BJ97" s="18">
        <f t="shared" si="48"/>
        <v>28631</v>
      </c>
      <c r="BK97" s="18">
        <f t="shared" si="49"/>
        <v>1388</v>
      </c>
      <c r="BL97" s="18">
        <f t="shared" si="50"/>
        <v>1477</v>
      </c>
      <c r="BM97" s="18">
        <f t="shared" si="51"/>
        <v>5464</v>
      </c>
      <c r="BN97" s="18">
        <f t="shared" si="52"/>
        <v>19115</v>
      </c>
      <c r="BO97" s="18">
        <f t="shared" si="53"/>
        <v>11641</v>
      </c>
    </row>
    <row r="98" spans="1:67">
      <c r="A98" t="s">
        <v>81</v>
      </c>
      <c r="B98" s="1">
        <v>6891374</v>
      </c>
      <c r="C98" s="1">
        <v>127234</v>
      </c>
      <c r="D98" s="1">
        <v>751581</v>
      </c>
      <c r="E98" s="1">
        <v>45820</v>
      </c>
      <c r="F98" s="1">
        <v>466851</v>
      </c>
      <c r="G98" s="1">
        <f t="shared" si="54"/>
        <v>1391486</v>
      </c>
      <c r="H98" s="1">
        <f t="shared" si="55"/>
        <v>5499888</v>
      </c>
      <c r="I98" s="33">
        <f t="shared" si="32"/>
        <v>136538</v>
      </c>
      <c r="J98" s="21">
        <f t="shared" si="33"/>
        <v>1254948</v>
      </c>
      <c r="K98" s="1">
        <v>2540</v>
      </c>
      <c r="L98" s="1">
        <v>21561</v>
      </c>
      <c r="M98" s="1">
        <v>870</v>
      </c>
      <c r="N98" s="1">
        <v>2673</v>
      </c>
      <c r="O98" s="1">
        <v>2777</v>
      </c>
      <c r="P98" s="1">
        <v>63632</v>
      </c>
      <c r="Q98" s="1">
        <v>3835</v>
      </c>
      <c r="R98" s="1">
        <v>123</v>
      </c>
      <c r="S98" s="1">
        <v>549</v>
      </c>
      <c r="T98" s="1">
        <v>1032</v>
      </c>
      <c r="U98" s="1">
        <v>280</v>
      </c>
      <c r="V98" s="1">
        <v>108</v>
      </c>
      <c r="W98" s="1">
        <v>6200</v>
      </c>
      <c r="X98" s="1">
        <v>94</v>
      </c>
      <c r="Y98" s="1">
        <v>121</v>
      </c>
      <c r="Z98" s="1">
        <v>268</v>
      </c>
      <c r="AA98" s="1">
        <v>224</v>
      </c>
      <c r="AB98" s="1">
        <v>27</v>
      </c>
      <c r="AC98" s="1">
        <v>12446</v>
      </c>
      <c r="AD98" s="1">
        <v>9838</v>
      </c>
      <c r="AE98" s="1">
        <v>45</v>
      </c>
      <c r="AF98" s="1">
        <v>68</v>
      </c>
      <c r="AG98" s="1">
        <v>67</v>
      </c>
      <c r="AH98" s="1">
        <v>16</v>
      </c>
      <c r="AI98" s="1">
        <v>88</v>
      </c>
      <c r="AJ98" s="1">
        <v>109</v>
      </c>
      <c r="AK98" s="1">
        <v>654</v>
      </c>
      <c r="AL98" s="1">
        <v>262</v>
      </c>
      <c r="AM98" s="1">
        <v>189</v>
      </c>
      <c r="AN98" s="1">
        <v>771</v>
      </c>
      <c r="AO98" s="1">
        <v>10</v>
      </c>
      <c r="AP98" s="1">
        <v>563</v>
      </c>
      <c r="AQ98" s="1">
        <v>801</v>
      </c>
      <c r="AR98" s="1">
        <v>3188</v>
      </c>
      <c r="AS98" s="1">
        <v>185</v>
      </c>
      <c r="AT98" s="1">
        <v>114</v>
      </c>
      <c r="AU98" s="21">
        <v>210</v>
      </c>
      <c r="AV98" s="18">
        <f t="shared" si="34"/>
        <v>27644</v>
      </c>
      <c r="AW98" s="18">
        <f t="shared" si="35"/>
        <v>66409</v>
      </c>
      <c r="AX98" s="18">
        <f t="shared" si="36"/>
        <v>5539</v>
      </c>
      <c r="AY98" s="18">
        <f t="shared" si="37"/>
        <v>36946</v>
      </c>
      <c r="AZ98" s="18">
        <f t="shared" si="38"/>
        <v>99590</v>
      </c>
      <c r="BA98" s="18">
        <f t="shared" si="39"/>
        <v>685172</v>
      </c>
      <c r="BB98" s="18">
        <f t="shared" si="40"/>
        <v>40281</v>
      </c>
      <c r="BC98" s="19">
        <f t="shared" si="41"/>
        <v>429905</v>
      </c>
      <c r="BD98" s="18">
        <f t="shared" si="42"/>
        <v>132016</v>
      </c>
      <c r="BE98" s="18">
        <f t="shared" si="43"/>
        <v>63632</v>
      </c>
      <c r="BF98" s="18">
        <f t="shared" si="44"/>
        <v>2777</v>
      </c>
      <c r="BG98" s="18">
        <f t="shared" si="45"/>
        <v>2673</v>
      </c>
      <c r="BH98" s="18">
        <f t="shared" si="46"/>
        <v>22431</v>
      </c>
      <c r="BI98" s="18">
        <f t="shared" si="47"/>
        <v>2540</v>
      </c>
      <c r="BJ98" s="18">
        <f t="shared" si="48"/>
        <v>16326</v>
      </c>
      <c r="BK98" s="18">
        <f t="shared" si="49"/>
        <v>801</v>
      </c>
      <c r="BL98" s="18">
        <f t="shared" si="50"/>
        <v>654</v>
      </c>
      <c r="BM98" s="18">
        <f t="shared" si="51"/>
        <v>3188</v>
      </c>
      <c r="BN98" s="18">
        <f t="shared" si="52"/>
        <v>10609</v>
      </c>
      <c r="BO98" s="18">
        <f t="shared" si="53"/>
        <v>6385</v>
      </c>
    </row>
    <row r="99" spans="1:67">
      <c r="A99" t="s">
        <v>82</v>
      </c>
      <c r="B99" s="1">
        <v>6477599</v>
      </c>
      <c r="C99" s="1">
        <v>118724</v>
      </c>
      <c r="D99" s="1">
        <v>692147</v>
      </c>
      <c r="E99" s="1">
        <v>44071</v>
      </c>
      <c r="F99" s="1">
        <v>443403</v>
      </c>
      <c r="G99" s="1">
        <f t="shared" si="54"/>
        <v>1298345</v>
      </c>
      <c r="H99" s="1">
        <f t="shared" si="55"/>
        <v>5179254</v>
      </c>
      <c r="I99" s="33">
        <f t="shared" si="32"/>
        <v>127129</v>
      </c>
      <c r="J99" s="21">
        <f t="shared" si="33"/>
        <v>1171216</v>
      </c>
      <c r="K99" s="1">
        <v>2328</v>
      </c>
      <c r="L99" s="1">
        <v>20284</v>
      </c>
      <c r="M99" s="1">
        <v>851</v>
      </c>
      <c r="N99" s="1">
        <v>2337</v>
      </c>
      <c r="O99" s="1">
        <v>2464</v>
      </c>
      <c r="P99" s="1">
        <v>58668</v>
      </c>
      <c r="Q99" s="1">
        <v>3659</v>
      </c>
      <c r="R99" s="1">
        <v>123</v>
      </c>
      <c r="S99" s="1">
        <v>490</v>
      </c>
      <c r="T99" s="1">
        <v>873</v>
      </c>
      <c r="U99" s="1">
        <v>275</v>
      </c>
      <c r="V99" s="1">
        <v>108</v>
      </c>
      <c r="W99" s="1">
        <v>5907</v>
      </c>
      <c r="X99" s="1">
        <v>94</v>
      </c>
      <c r="Y99" s="1">
        <v>121</v>
      </c>
      <c r="Z99" s="1">
        <v>268</v>
      </c>
      <c r="AA99" s="1">
        <v>203</v>
      </c>
      <c r="AB99" s="1">
        <v>27</v>
      </c>
      <c r="AC99" s="1">
        <v>11669</v>
      </c>
      <c r="AD99" s="1">
        <v>9316</v>
      </c>
      <c r="AE99" s="1">
        <v>39</v>
      </c>
      <c r="AF99" s="1">
        <v>59</v>
      </c>
      <c r="AG99" s="1">
        <v>60</v>
      </c>
      <c r="AH99" s="1">
        <v>16</v>
      </c>
      <c r="AI99" s="1">
        <v>44</v>
      </c>
      <c r="AJ99" s="1">
        <v>109</v>
      </c>
      <c r="AK99" s="1">
        <v>610</v>
      </c>
      <c r="AL99" s="1">
        <v>262</v>
      </c>
      <c r="AM99" s="1">
        <v>189</v>
      </c>
      <c r="AN99" s="1">
        <v>678</v>
      </c>
      <c r="AO99" s="1">
        <v>10</v>
      </c>
      <c r="AP99" s="1">
        <v>558</v>
      </c>
      <c r="AQ99" s="1">
        <v>771</v>
      </c>
      <c r="AR99" s="1">
        <v>3150</v>
      </c>
      <c r="AS99" s="1">
        <v>185</v>
      </c>
      <c r="AT99" s="1">
        <v>114</v>
      </c>
      <c r="AU99" s="21">
        <v>210</v>
      </c>
      <c r="AV99" s="18">
        <f t="shared" si="34"/>
        <v>25800</v>
      </c>
      <c r="AW99" s="18">
        <f t="shared" si="35"/>
        <v>61132</v>
      </c>
      <c r="AX99" s="18">
        <f t="shared" si="36"/>
        <v>5145</v>
      </c>
      <c r="AY99" s="18">
        <f t="shared" si="37"/>
        <v>35052</v>
      </c>
      <c r="AZ99" s="18">
        <f t="shared" si="38"/>
        <v>92924</v>
      </c>
      <c r="BA99" s="18">
        <f t="shared" si="39"/>
        <v>631015</v>
      </c>
      <c r="BB99" s="18">
        <f t="shared" si="40"/>
        <v>38926</v>
      </c>
      <c r="BC99" s="19">
        <f t="shared" si="41"/>
        <v>408351</v>
      </c>
      <c r="BD99" s="18">
        <f t="shared" si="42"/>
        <v>122916</v>
      </c>
      <c r="BE99" s="18">
        <f t="shared" si="43"/>
        <v>58668</v>
      </c>
      <c r="BF99" s="18">
        <f t="shared" si="44"/>
        <v>2464</v>
      </c>
      <c r="BG99" s="18">
        <f t="shared" si="45"/>
        <v>2337</v>
      </c>
      <c r="BH99" s="18">
        <f t="shared" si="46"/>
        <v>21135</v>
      </c>
      <c r="BI99" s="18">
        <f t="shared" si="47"/>
        <v>2328</v>
      </c>
      <c r="BJ99" s="18">
        <f t="shared" si="48"/>
        <v>15367</v>
      </c>
      <c r="BK99" s="18">
        <f t="shared" si="49"/>
        <v>771</v>
      </c>
      <c r="BL99" s="18">
        <f t="shared" si="50"/>
        <v>610</v>
      </c>
      <c r="BM99" s="18">
        <f t="shared" si="51"/>
        <v>3150</v>
      </c>
      <c r="BN99" s="18">
        <f t="shared" si="52"/>
        <v>9994</v>
      </c>
      <c r="BO99" s="18">
        <f t="shared" si="53"/>
        <v>6092</v>
      </c>
    </row>
    <row r="100" spans="1:67">
      <c r="A100" t="s">
        <v>83</v>
      </c>
      <c r="B100" s="1">
        <v>412620</v>
      </c>
      <c r="C100" s="1">
        <v>8510</v>
      </c>
      <c r="D100" s="1">
        <v>59294</v>
      </c>
      <c r="E100" s="1">
        <v>1749</v>
      </c>
      <c r="F100" s="1">
        <v>23345</v>
      </c>
      <c r="G100" s="1">
        <f t="shared" si="54"/>
        <v>92898</v>
      </c>
      <c r="H100" s="1">
        <f t="shared" si="55"/>
        <v>319722</v>
      </c>
      <c r="I100" s="33">
        <f t="shared" si="32"/>
        <v>9358</v>
      </c>
      <c r="J100" s="21">
        <f t="shared" si="33"/>
        <v>83540</v>
      </c>
      <c r="K100" s="1">
        <v>212</v>
      </c>
      <c r="L100" s="1">
        <v>1277</v>
      </c>
      <c r="M100" s="1">
        <v>19</v>
      </c>
      <c r="N100" s="1">
        <v>336</v>
      </c>
      <c r="O100" s="1">
        <v>313</v>
      </c>
      <c r="P100" s="1">
        <v>4913</v>
      </c>
      <c r="Q100" s="1">
        <v>176</v>
      </c>
      <c r="R100" s="1">
        <v>0</v>
      </c>
      <c r="S100" s="1">
        <v>59</v>
      </c>
      <c r="T100" s="1">
        <v>159</v>
      </c>
      <c r="U100" s="1">
        <v>5</v>
      </c>
      <c r="V100" s="1">
        <v>0</v>
      </c>
      <c r="W100" s="1">
        <v>293</v>
      </c>
      <c r="X100" s="1">
        <v>0</v>
      </c>
      <c r="Y100" s="1">
        <v>0</v>
      </c>
      <c r="Z100" s="1">
        <v>0</v>
      </c>
      <c r="AA100" s="1">
        <v>21</v>
      </c>
      <c r="AB100" s="1">
        <v>0</v>
      </c>
      <c r="AC100" s="1">
        <v>777</v>
      </c>
      <c r="AD100" s="1">
        <v>522</v>
      </c>
      <c r="AE100" s="1">
        <v>6</v>
      </c>
      <c r="AF100" s="1">
        <v>9</v>
      </c>
      <c r="AG100" s="1">
        <v>7</v>
      </c>
      <c r="AH100" s="1">
        <v>0</v>
      </c>
      <c r="AI100" s="1">
        <v>44</v>
      </c>
      <c r="AJ100" s="1">
        <v>0</v>
      </c>
      <c r="AK100" s="1">
        <v>44</v>
      </c>
      <c r="AL100" s="1">
        <v>0</v>
      </c>
      <c r="AM100" s="1">
        <v>0</v>
      </c>
      <c r="AN100" s="1">
        <v>93</v>
      </c>
      <c r="AO100" s="1">
        <v>0</v>
      </c>
      <c r="AP100" s="1">
        <v>5</v>
      </c>
      <c r="AQ100" s="1">
        <v>30</v>
      </c>
      <c r="AR100" s="1">
        <v>38</v>
      </c>
      <c r="AS100" s="1">
        <v>0</v>
      </c>
      <c r="AT100" s="1">
        <v>0</v>
      </c>
      <c r="AU100" s="21">
        <v>0</v>
      </c>
      <c r="AV100" s="18">
        <f t="shared" si="34"/>
        <v>1844</v>
      </c>
      <c r="AW100" s="18">
        <f t="shared" si="35"/>
        <v>5226</v>
      </c>
      <c r="AX100" s="18">
        <f t="shared" si="36"/>
        <v>394</v>
      </c>
      <c r="AY100" s="18">
        <f t="shared" si="37"/>
        <v>1894</v>
      </c>
      <c r="AZ100" s="18">
        <f t="shared" si="38"/>
        <v>6666</v>
      </c>
      <c r="BA100" s="18">
        <f t="shared" si="39"/>
        <v>54068</v>
      </c>
      <c r="BB100" s="18">
        <f t="shared" si="40"/>
        <v>1355</v>
      </c>
      <c r="BC100" s="19">
        <f t="shared" si="41"/>
        <v>21451</v>
      </c>
      <c r="BD100" s="18">
        <f t="shared" si="42"/>
        <v>9049</v>
      </c>
      <c r="BE100" s="18">
        <f t="shared" si="43"/>
        <v>4913</v>
      </c>
      <c r="BF100" s="18">
        <f t="shared" si="44"/>
        <v>313</v>
      </c>
      <c r="BG100" s="18">
        <f t="shared" si="45"/>
        <v>336</v>
      </c>
      <c r="BH100" s="18">
        <f t="shared" si="46"/>
        <v>1296</v>
      </c>
      <c r="BI100" s="18">
        <f t="shared" si="47"/>
        <v>212</v>
      </c>
      <c r="BJ100" s="18">
        <f t="shared" si="48"/>
        <v>959</v>
      </c>
      <c r="BK100" s="18">
        <f t="shared" si="49"/>
        <v>30</v>
      </c>
      <c r="BL100" s="18">
        <f t="shared" si="50"/>
        <v>44</v>
      </c>
      <c r="BM100" s="18">
        <f t="shared" si="51"/>
        <v>38</v>
      </c>
      <c r="BN100" s="18">
        <f t="shared" si="52"/>
        <v>615</v>
      </c>
      <c r="BO100" s="18">
        <f t="shared" si="53"/>
        <v>293</v>
      </c>
    </row>
    <row r="101" spans="1:67">
      <c r="A101" t="s">
        <v>84</v>
      </c>
      <c r="B101" s="1">
        <v>3263891</v>
      </c>
      <c r="C101" s="1">
        <v>69514</v>
      </c>
      <c r="D101" s="1">
        <v>387064</v>
      </c>
      <c r="E101" s="1">
        <v>25105</v>
      </c>
      <c r="F101" s="1">
        <v>260957</v>
      </c>
      <c r="G101" s="1">
        <f t="shared" si="54"/>
        <v>742640</v>
      </c>
      <c r="H101" s="1">
        <f t="shared" si="55"/>
        <v>2521251</v>
      </c>
      <c r="I101" s="33">
        <f t="shared" si="32"/>
        <v>81313</v>
      </c>
      <c r="J101" s="21">
        <f t="shared" si="33"/>
        <v>661327</v>
      </c>
      <c r="K101" s="1">
        <v>1844</v>
      </c>
      <c r="L101" s="1">
        <v>11882</v>
      </c>
      <c r="M101" s="1">
        <v>544</v>
      </c>
      <c r="N101" s="1">
        <v>2149</v>
      </c>
      <c r="O101" s="1">
        <v>2353</v>
      </c>
      <c r="P101" s="1">
        <v>30248</v>
      </c>
      <c r="Q101" s="1">
        <v>2539</v>
      </c>
      <c r="R101" s="1">
        <v>57</v>
      </c>
      <c r="S101" s="1">
        <v>308</v>
      </c>
      <c r="T101" s="1">
        <v>729</v>
      </c>
      <c r="U101" s="1">
        <v>97</v>
      </c>
      <c r="V101" s="1">
        <v>121</v>
      </c>
      <c r="W101" s="1">
        <v>4824</v>
      </c>
      <c r="X101" s="1">
        <v>84</v>
      </c>
      <c r="Y101" s="1">
        <v>10</v>
      </c>
      <c r="Z101" s="1">
        <v>68</v>
      </c>
      <c r="AA101" s="1">
        <v>176</v>
      </c>
      <c r="AB101" s="1">
        <v>12</v>
      </c>
      <c r="AC101" s="1">
        <v>9681</v>
      </c>
      <c r="AD101" s="1">
        <v>7783</v>
      </c>
      <c r="AE101" s="1">
        <v>85</v>
      </c>
      <c r="AF101" s="1">
        <v>34</v>
      </c>
      <c r="AG101" s="1">
        <v>53</v>
      </c>
      <c r="AH101" s="1">
        <v>6</v>
      </c>
      <c r="AI101" s="1">
        <v>94</v>
      </c>
      <c r="AJ101" s="1">
        <v>146</v>
      </c>
      <c r="AK101" s="1">
        <v>823</v>
      </c>
      <c r="AL101" s="1">
        <v>121</v>
      </c>
      <c r="AM101" s="1">
        <v>15</v>
      </c>
      <c r="AN101" s="1">
        <v>723</v>
      </c>
      <c r="AO101" s="1">
        <v>21</v>
      </c>
      <c r="AP101" s="1">
        <v>124</v>
      </c>
      <c r="AQ101" s="1">
        <v>587</v>
      </c>
      <c r="AR101" s="1">
        <v>2276</v>
      </c>
      <c r="AS101" s="1">
        <v>432</v>
      </c>
      <c r="AT101" s="1">
        <v>138</v>
      </c>
      <c r="AU101" s="21">
        <v>126</v>
      </c>
      <c r="AV101" s="18">
        <f t="shared" si="34"/>
        <v>16419</v>
      </c>
      <c r="AW101" s="18">
        <f t="shared" si="35"/>
        <v>32601</v>
      </c>
      <c r="AX101" s="18">
        <f t="shared" si="36"/>
        <v>3633</v>
      </c>
      <c r="AY101" s="18">
        <f t="shared" si="37"/>
        <v>28660</v>
      </c>
      <c r="AZ101" s="18">
        <f t="shared" si="38"/>
        <v>53095</v>
      </c>
      <c r="BA101" s="18">
        <f t="shared" si="39"/>
        <v>354463</v>
      </c>
      <c r="BB101" s="18">
        <f t="shared" si="40"/>
        <v>21472</v>
      </c>
      <c r="BC101" s="19">
        <f t="shared" si="41"/>
        <v>232297</v>
      </c>
      <c r="BD101" s="18">
        <f t="shared" si="42"/>
        <v>78773</v>
      </c>
      <c r="BE101" s="18">
        <f t="shared" si="43"/>
        <v>30248</v>
      </c>
      <c r="BF101" s="18">
        <f t="shared" si="44"/>
        <v>2353</v>
      </c>
      <c r="BG101" s="18">
        <f t="shared" si="45"/>
        <v>2149</v>
      </c>
      <c r="BH101" s="18">
        <f t="shared" si="46"/>
        <v>12426</v>
      </c>
      <c r="BI101" s="18">
        <f t="shared" si="47"/>
        <v>1844</v>
      </c>
      <c r="BJ101" s="18">
        <f t="shared" si="48"/>
        <v>12305</v>
      </c>
      <c r="BK101" s="18">
        <f t="shared" si="49"/>
        <v>587</v>
      </c>
      <c r="BL101" s="18">
        <f t="shared" si="50"/>
        <v>823</v>
      </c>
      <c r="BM101" s="18">
        <f t="shared" si="51"/>
        <v>2276</v>
      </c>
      <c r="BN101" s="18">
        <f t="shared" si="52"/>
        <v>8506</v>
      </c>
      <c r="BO101" s="18">
        <f t="shared" si="53"/>
        <v>5256</v>
      </c>
    </row>
    <row r="102" spans="1:67">
      <c r="A102" t="s">
        <v>113</v>
      </c>
      <c r="B102" s="1">
        <v>8803669</v>
      </c>
      <c r="C102" s="1">
        <v>184875</v>
      </c>
      <c r="D102" s="1">
        <v>955536</v>
      </c>
      <c r="E102" s="1">
        <v>62099</v>
      </c>
      <c r="F102" s="1">
        <v>621674</v>
      </c>
      <c r="G102" s="1">
        <f>SUM(C102:F102)</f>
        <v>1824184</v>
      </c>
      <c r="H102" s="1">
        <f>B102-G102</f>
        <v>6979485</v>
      </c>
      <c r="I102" s="33">
        <f t="shared" si="32"/>
        <v>186100</v>
      </c>
      <c r="J102" s="21">
        <f t="shared" si="33"/>
        <v>1638084</v>
      </c>
      <c r="K102" s="1">
        <v>4611</v>
      </c>
      <c r="L102" s="1">
        <v>30761</v>
      </c>
      <c r="M102" s="1">
        <v>1554</v>
      </c>
      <c r="N102" s="1">
        <v>5013</v>
      </c>
      <c r="O102" s="1">
        <v>3466</v>
      </c>
      <c r="P102" s="1">
        <v>77062</v>
      </c>
      <c r="Q102" s="1">
        <v>5313</v>
      </c>
      <c r="R102" s="1">
        <v>144</v>
      </c>
      <c r="S102" s="1">
        <v>772</v>
      </c>
      <c r="T102" s="1">
        <v>2094</v>
      </c>
      <c r="U102" s="1">
        <v>305</v>
      </c>
      <c r="V102" s="1">
        <v>142</v>
      </c>
      <c r="W102" s="1">
        <v>9127</v>
      </c>
      <c r="X102" s="1">
        <v>134</v>
      </c>
      <c r="Y102" s="1">
        <v>83</v>
      </c>
      <c r="Z102" s="1">
        <v>307</v>
      </c>
      <c r="AA102" s="1">
        <v>234</v>
      </c>
      <c r="AB102" s="1">
        <v>70</v>
      </c>
      <c r="AC102" s="1">
        <v>17865</v>
      </c>
      <c r="AD102" s="1">
        <v>15169</v>
      </c>
      <c r="AE102" s="1">
        <v>88</v>
      </c>
      <c r="AF102" s="1">
        <v>70</v>
      </c>
      <c r="AG102" s="1">
        <v>219</v>
      </c>
      <c r="AH102" s="1">
        <v>6</v>
      </c>
      <c r="AI102" s="1">
        <v>125</v>
      </c>
      <c r="AJ102" s="1">
        <v>76</v>
      </c>
      <c r="AK102" s="1">
        <v>1316</v>
      </c>
      <c r="AL102" s="1">
        <v>395</v>
      </c>
      <c r="AM102" s="1">
        <v>236</v>
      </c>
      <c r="AN102" s="1">
        <v>1311</v>
      </c>
      <c r="AO102" s="1">
        <v>38</v>
      </c>
      <c r="AP102" s="1">
        <v>881</v>
      </c>
      <c r="AQ102" s="1">
        <v>1154</v>
      </c>
      <c r="AR102" s="1">
        <v>4716</v>
      </c>
      <c r="AS102" s="1">
        <v>498</v>
      </c>
      <c r="AT102" s="1">
        <v>426</v>
      </c>
      <c r="AU102" s="21">
        <v>319</v>
      </c>
      <c r="AV102" s="18">
        <f t="shared" si="34"/>
        <v>41939</v>
      </c>
      <c r="AW102" s="18">
        <f t="shared" si="35"/>
        <v>80528</v>
      </c>
      <c r="AX102" s="18">
        <f t="shared" si="36"/>
        <v>8323</v>
      </c>
      <c r="AY102" s="18">
        <f t="shared" si="37"/>
        <v>55310</v>
      </c>
      <c r="AZ102" s="18">
        <f t="shared" si="38"/>
        <v>142936</v>
      </c>
      <c r="BA102" s="18">
        <f t="shared" si="39"/>
        <v>875008</v>
      </c>
      <c r="BB102" s="18">
        <f t="shared" si="40"/>
        <v>53776</v>
      </c>
      <c r="BC102" s="19">
        <f t="shared" si="41"/>
        <v>566364</v>
      </c>
      <c r="BD102" s="18">
        <f t="shared" si="42"/>
        <v>179024</v>
      </c>
      <c r="BE102" s="18">
        <f t="shared" si="43"/>
        <v>77062</v>
      </c>
      <c r="BF102" s="18">
        <f t="shared" si="44"/>
        <v>3466</v>
      </c>
      <c r="BG102" s="18">
        <f t="shared" si="45"/>
        <v>5013</v>
      </c>
      <c r="BH102" s="18">
        <f t="shared" si="46"/>
        <v>32315</v>
      </c>
      <c r="BI102" s="18">
        <f t="shared" si="47"/>
        <v>4611</v>
      </c>
      <c r="BJ102" s="18">
        <f t="shared" si="48"/>
        <v>23266</v>
      </c>
      <c r="BK102" s="18">
        <f t="shared" si="49"/>
        <v>1154</v>
      </c>
      <c r="BL102" s="18">
        <f t="shared" si="50"/>
        <v>1316</v>
      </c>
      <c r="BM102" s="18">
        <f t="shared" si="51"/>
        <v>4716</v>
      </c>
      <c r="BN102" s="18">
        <f t="shared" si="52"/>
        <v>16480</v>
      </c>
      <c r="BO102" s="18">
        <f t="shared" si="53"/>
        <v>9625</v>
      </c>
    </row>
    <row r="103" spans="1:67">
      <c r="A103" t="s">
        <v>81</v>
      </c>
      <c r="B103" s="1">
        <v>4415862</v>
      </c>
      <c r="C103" s="1">
        <v>84386</v>
      </c>
      <c r="D103" s="1">
        <v>476238</v>
      </c>
      <c r="E103" s="1">
        <v>29171</v>
      </c>
      <c r="F103" s="1">
        <v>297080</v>
      </c>
      <c r="G103" s="1">
        <f>SUM(C103:F103)</f>
        <v>886875</v>
      </c>
      <c r="H103" s="1">
        <f>B103-G103</f>
        <v>3528987</v>
      </c>
      <c r="I103" s="33">
        <f t="shared" si="32"/>
        <v>78193</v>
      </c>
      <c r="J103" s="21">
        <f t="shared" si="33"/>
        <v>808682</v>
      </c>
      <c r="K103" s="1">
        <v>1716</v>
      </c>
      <c r="L103" s="1">
        <v>13014</v>
      </c>
      <c r="M103" s="1">
        <v>711</v>
      </c>
      <c r="N103" s="1">
        <v>1583</v>
      </c>
      <c r="O103" s="1">
        <v>1288</v>
      </c>
      <c r="P103" s="1">
        <v>36443</v>
      </c>
      <c r="Q103" s="1">
        <v>2430</v>
      </c>
      <c r="R103" s="1">
        <v>60</v>
      </c>
      <c r="S103" s="1">
        <v>352</v>
      </c>
      <c r="T103" s="1">
        <v>816</v>
      </c>
      <c r="U103" s="1">
        <v>81</v>
      </c>
      <c r="V103" s="1">
        <v>131</v>
      </c>
      <c r="W103" s="1">
        <v>3139</v>
      </c>
      <c r="X103" s="1">
        <v>47</v>
      </c>
      <c r="Y103" s="1">
        <v>30</v>
      </c>
      <c r="Z103" s="1">
        <v>59</v>
      </c>
      <c r="AA103" s="1">
        <v>135</v>
      </c>
      <c r="AB103" s="1">
        <v>22</v>
      </c>
      <c r="AC103" s="1">
        <v>6632</v>
      </c>
      <c r="AD103" s="1">
        <v>5185</v>
      </c>
      <c r="AE103" s="1">
        <v>17</v>
      </c>
      <c r="AF103" s="1">
        <v>34</v>
      </c>
      <c r="AG103" s="1">
        <v>60</v>
      </c>
      <c r="AH103" s="1">
        <v>1</v>
      </c>
      <c r="AI103" s="1">
        <v>21</v>
      </c>
      <c r="AJ103" s="1">
        <v>14</v>
      </c>
      <c r="AK103" s="1">
        <v>581</v>
      </c>
      <c r="AL103" s="1">
        <v>187</v>
      </c>
      <c r="AM103" s="1">
        <v>97</v>
      </c>
      <c r="AN103" s="1">
        <v>441</v>
      </c>
      <c r="AO103" s="1">
        <v>24</v>
      </c>
      <c r="AP103" s="1">
        <v>276</v>
      </c>
      <c r="AQ103" s="1">
        <v>496</v>
      </c>
      <c r="AR103" s="1">
        <v>1800</v>
      </c>
      <c r="AS103" s="1">
        <v>61</v>
      </c>
      <c r="AT103" s="1">
        <v>110</v>
      </c>
      <c r="AU103" s="21">
        <v>99</v>
      </c>
      <c r="AV103" s="18">
        <f t="shared" si="34"/>
        <v>17024</v>
      </c>
      <c r="AW103" s="18">
        <f t="shared" si="35"/>
        <v>37731</v>
      </c>
      <c r="AX103" s="18">
        <f t="shared" si="36"/>
        <v>3658</v>
      </c>
      <c r="AY103" s="18">
        <f t="shared" si="37"/>
        <v>19780</v>
      </c>
      <c r="AZ103" s="18">
        <f t="shared" si="38"/>
        <v>67362</v>
      </c>
      <c r="BA103" s="18">
        <f t="shared" si="39"/>
        <v>438507</v>
      </c>
      <c r="BB103" s="18">
        <f t="shared" si="40"/>
        <v>25513</v>
      </c>
      <c r="BC103" s="19">
        <f t="shared" si="41"/>
        <v>277300</v>
      </c>
      <c r="BD103" s="18">
        <f t="shared" si="42"/>
        <v>75537</v>
      </c>
      <c r="BE103" s="18">
        <f t="shared" si="43"/>
        <v>36443</v>
      </c>
      <c r="BF103" s="18">
        <f t="shared" si="44"/>
        <v>1288</v>
      </c>
      <c r="BG103" s="18">
        <f t="shared" si="45"/>
        <v>1583</v>
      </c>
      <c r="BH103" s="18">
        <f t="shared" si="46"/>
        <v>13725</v>
      </c>
      <c r="BI103" s="18">
        <f t="shared" si="47"/>
        <v>1716</v>
      </c>
      <c r="BJ103" s="18">
        <f t="shared" si="48"/>
        <v>9079</v>
      </c>
      <c r="BK103" s="18">
        <f t="shared" si="49"/>
        <v>496</v>
      </c>
      <c r="BL103" s="18">
        <f t="shared" si="50"/>
        <v>581</v>
      </c>
      <c r="BM103" s="18">
        <f t="shared" si="51"/>
        <v>1800</v>
      </c>
      <c r="BN103" s="18">
        <f t="shared" si="52"/>
        <v>5626</v>
      </c>
      <c r="BO103" s="18">
        <f t="shared" si="53"/>
        <v>3200</v>
      </c>
    </row>
    <row r="104" spans="1:67">
      <c r="A104" t="s">
        <v>82</v>
      </c>
      <c r="B104" s="1">
        <v>4153296</v>
      </c>
      <c r="C104" s="1">
        <v>78873</v>
      </c>
      <c r="D104" s="1">
        <v>438594</v>
      </c>
      <c r="E104" s="1">
        <v>27544</v>
      </c>
      <c r="F104" s="1">
        <v>282097</v>
      </c>
      <c r="G104" s="1">
        <f>SUM(C104:F104)</f>
        <v>827108</v>
      </c>
      <c r="H104" s="1">
        <f>B104-G104</f>
        <v>3326188</v>
      </c>
      <c r="I104" s="33">
        <f t="shared" si="32"/>
        <v>77302</v>
      </c>
      <c r="J104" s="21">
        <f t="shared" si="33"/>
        <v>749806</v>
      </c>
      <c r="K104" s="1">
        <v>1568</v>
      </c>
      <c r="L104" s="1">
        <v>13152</v>
      </c>
      <c r="M104" s="1">
        <v>730</v>
      </c>
      <c r="N104" s="1">
        <v>1446</v>
      </c>
      <c r="O104" s="1">
        <v>1250</v>
      </c>
      <c r="P104" s="1">
        <v>35912</v>
      </c>
      <c r="Q104" s="1">
        <v>2318</v>
      </c>
      <c r="R104" s="1">
        <v>73</v>
      </c>
      <c r="S104" s="1">
        <v>268</v>
      </c>
      <c r="T104" s="1">
        <v>713</v>
      </c>
      <c r="U104" s="1">
        <v>121</v>
      </c>
      <c r="V104" s="1">
        <v>90</v>
      </c>
      <c r="W104" s="1">
        <v>3000</v>
      </c>
      <c r="X104" s="1">
        <v>64</v>
      </c>
      <c r="Y104" s="1">
        <v>41</v>
      </c>
      <c r="Z104" s="1">
        <v>89</v>
      </c>
      <c r="AA104" s="1">
        <v>95</v>
      </c>
      <c r="AB104" s="1">
        <v>48</v>
      </c>
      <c r="AC104" s="1">
        <v>6660</v>
      </c>
      <c r="AD104" s="1">
        <v>5116</v>
      </c>
      <c r="AE104" s="1">
        <v>11</v>
      </c>
      <c r="AF104" s="1">
        <v>42</v>
      </c>
      <c r="AG104" s="1">
        <v>66</v>
      </c>
      <c r="AH104" s="1">
        <v>6</v>
      </c>
      <c r="AI104" s="1">
        <v>15</v>
      </c>
      <c r="AJ104" s="1">
        <v>16</v>
      </c>
      <c r="AK104" s="1">
        <v>575</v>
      </c>
      <c r="AL104" s="1">
        <v>152</v>
      </c>
      <c r="AM104" s="1">
        <v>79</v>
      </c>
      <c r="AN104" s="1">
        <v>420</v>
      </c>
      <c r="AO104" s="1">
        <v>20</v>
      </c>
      <c r="AP104" s="1">
        <v>366</v>
      </c>
      <c r="AQ104" s="1">
        <v>505</v>
      </c>
      <c r="AR104" s="1">
        <v>1916</v>
      </c>
      <c r="AS104" s="1">
        <v>134</v>
      </c>
      <c r="AT104" s="1">
        <v>126</v>
      </c>
      <c r="AU104" s="21">
        <v>99</v>
      </c>
      <c r="AV104" s="18">
        <f t="shared" si="34"/>
        <v>16896</v>
      </c>
      <c r="AW104" s="18">
        <f t="shared" si="35"/>
        <v>37162</v>
      </c>
      <c r="AX104" s="18">
        <f t="shared" si="36"/>
        <v>3372</v>
      </c>
      <c r="AY104" s="18">
        <f t="shared" si="37"/>
        <v>19872</v>
      </c>
      <c r="AZ104" s="18">
        <f t="shared" si="38"/>
        <v>61977</v>
      </c>
      <c r="BA104" s="18">
        <f t="shared" si="39"/>
        <v>401432</v>
      </c>
      <c r="BB104" s="18">
        <f t="shared" si="40"/>
        <v>24172</v>
      </c>
      <c r="BC104" s="19">
        <f t="shared" si="41"/>
        <v>262225</v>
      </c>
      <c r="BD104" s="18">
        <f t="shared" si="42"/>
        <v>74713</v>
      </c>
      <c r="BE104" s="18">
        <f t="shared" si="43"/>
        <v>35912</v>
      </c>
      <c r="BF104" s="18">
        <f t="shared" si="44"/>
        <v>1250</v>
      </c>
      <c r="BG104" s="18">
        <f t="shared" si="45"/>
        <v>1446</v>
      </c>
      <c r="BH104" s="18">
        <f t="shared" si="46"/>
        <v>13882</v>
      </c>
      <c r="BI104" s="18">
        <f t="shared" si="47"/>
        <v>1568</v>
      </c>
      <c r="BJ104" s="18">
        <f t="shared" si="48"/>
        <v>8989</v>
      </c>
      <c r="BK104" s="18">
        <f t="shared" si="49"/>
        <v>505</v>
      </c>
      <c r="BL104" s="18">
        <f t="shared" si="50"/>
        <v>575</v>
      </c>
      <c r="BM104" s="18">
        <f t="shared" si="51"/>
        <v>1916</v>
      </c>
      <c r="BN104" s="18">
        <f t="shared" si="52"/>
        <v>5536</v>
      </c>
      <c r="BO104" s="18">
        <f t="shared" si="53"/>
        <v>3134</v>
      </c>
    </row>
    <row r="105" spans="1:67">
      <c r="A105" t="s">
        <v>83</v>
      </c>
      <c r="B105" s="1">
        <v>262403</v>
      </c>
      <c r="C105" s="1">
        <v>5513</v>
      </c>
      <c r="D105" s="1">
        <v>37635</v>
      </c>
      <c r="E105" s="1">
        <v>1627</v>
      </c>
      <c r="F105" s="1">
        <v>14972</v>
      </c>
      <c r="G105" s="1">
        <f>SUM(C105:F105)</f>
        <v>59747</v>
      </c>
      <c r="H105" s="1">
        <f>B105-G105</f>
        <v>202656</v>
      </c>
      <c r="I105" s="33">
        <f t="shared" si="32"/>
        <v>5324</v>
      </c>
      <c r="J105" s="21">
        <f t="shared" si="33"/>
        <v>54423</v>
      </c>
      <c r="K105" s="1">
        <v>139</v>
      </c>
      <c r="L105" s="1">
        <v>870</v>
      </c>
      <c r="M105" s="1">
        <v>81</v>
      </c>
      <c r="N105" s="1">
        <v>238</v>
      </c>
      <c r="O105" s="1">
        <v>116</v>
      </c>
      <c r="P105" s="1">
        <v>2585</v>
      </c>
      <c r="Q105" s="1">
        <v>189</v>
      </c>
      <c r="R105" s="1">
        <v>15</v>
      </c>
      <c r="S105" s="1">
        <v>29</v>
      </c>
      <c r="T105" s="1">
        <v>42</v>
      </c>
      <c r="U105" s="1">
        <v>0</v>
      </c>
      <c r="V105" s="1">
        <v>0</v>
      </c>
      <c r="W105" s="1">
        <v>164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343</v>
      </c>
      <c r="AD105" s="1">
        <v>371</v>
      </c>
      <c r="AE105" s="1">
        <v>13</v>
      </c>
      <c r="AF105" s="1">
        <v>0</v>
      </c>
      <c r="AG105" s="1">
        <v>3</v>
      </c>
      <c r="AH105" s="1">
        <v>0</v>
      </c>
      <c r="AI105" s="1">
        <v>0</v>
      </c>
      <c r="AJ105" s="1">
        <v>0</v>
      </c>
      <c r="AK105" s="1">
        <v>19</v>
      </c>
      <c r="AL105" s="1">
        <v>0</v>
      </c>
      <c r="AM105" s="1">
        <v>11</v>
      </c>
      <c r="AN105" s="1">
        <v>21</v>
      </c>
      <c r="AO105" s="1">
        <v>0</v>
      </c>
      <c r="AP105" s="1">
        <v>5</v>
      </c>
      <c r="AQ105" s="1">
        <v>12</v>
      </c>
      <c r="AR105" s="1">
        <v>50</v>
      </c>
      <c r="AS105" s="1">
        <v>0</v>
      </c>
      <c r="AT105" s="1">
        <v>0</v>
      </c>
      <c r="AU105" s="21">
        <v>8</v>
      </c>
      <c r="AV105" s="18">
        <f t="shared" si="34"/>
        <v>1328</v>
      </c>
      <c r="AW105" s="18">
        <f t="shared" si="35"/>
        <v>2701</v>
      </c>
      <c r="AX105" s="18">
        <f t="shared" si="36"/>
        <v>275</v>
      </c>
      <c r="AY105" s="18">
        <f t="shared" si="37"/>
        <v>1020</v>
      </c>
      <c r="AZ105" s="18">
        <f t="shared" si="38"/>
        <v>4185</v>
      </c>
      <c r="BA105" s="18">
        <f t="shared" si="39"/>
        <v>34934</v>
      </c>
      <c r="BB105" s="18">
        <f t="shared" si="40"/>
        <v>1352</v>
      </c>
      <c r="BC105" s="19">
        <f t="shared" si="41"/>
        <v>13952</v>
      </c>
      <c r="BD105" s="18">
        <f t="shared" si="42"/>
        <v>5211</v>
      </c>
      <c r="BE105" s="18">
        <f t="shared" si="43"/>
        <v>2585</v>
      </c>
      <c r="BF105" s="18">
        <f t="shared" si="44"/>
        <v>116</v>
      </c>
      <c r="BG105" s="18">
        <f t="shared" si="45"/>
        <v>238</v>
      </c>
      <c r="BH105" s="18">
        <f t="shared" si="46"/>
        <v>951</v>
      </c>
      <c r="BI105" s="18">
        <f t="shared" si="47"/>
        <v>139</v>
      </c>
      <c r="BJ105" s="18">
        <f t="shared" si="48"/>
        <v>545</v>
      </c>
      <c r="BK105" s="18">
        <f t="shared" si="49"/>
        <v>12</v>
      </c>
      <c r="BL105" s="18">
        <f t="shared" si="50"/>
        <v>19</v>
      </c>
      <c r="BM105" s="18">
        <f t="shared" si="51"/>
        <v>50</v>
      </c>
      <c r="BN105" s="18">
        <f t="shared" si="52"/>
        <v>392</v>
      </c>
      <c r="BO105" s="18">
        <f t="shared" si="53"/>
        <v>164</v>
      </c>
    </row>
    <row r="106" spans="1:67">
      <c r="A106" t="s">
        <v>84</v>
      </c>
      <c r="B106" s="1">
        <v>4387807</v>
      </c>
      <c r="C106" s="1">
        <v>100489</v>
      </c>
      <c r="D106" s="1">
        <v>479298</v>
      </c>
      <c r="E106" s="1">
        <v>32928</v>
      </c>
      <c r="F106" s="1">
        <v>324594</v>
      </c>
      <c r="G106" s="1">
        <f>SUM(C106:F106)</f>
        <v>937309</v>
      </c>
      <c r="H106" s="1">
        <f>B106-G106</f>
        <v>3450498</v>
      </c>
      <c r="I106" s="33">
        <f t="shared" si="32"/>
        <v>103465</v>
      </c>
      <c r="J106" s="21">
        <f t="shared" si="33"/>
        <v>833844</v>
      </c>
      <c r="K106" s="1">
        <v>2904</v>
      </c>
      <c r="L106" s="1">
        <v>16739</v>
      </c>
      <c r="M106" s="1">
        <v>743</v>
      </c>
      <c r="N106" s="1">
        <v>3329</v>
      </c>
      <c r="O106" s="1">
        <v>2100</v>
      </c>
      <c r="P106" s="1">
        <v>38565</v>
      </c>
      <c r="Q106" s="1">
        <v>2806</v>
      </c>
      <c r="R106" s="1">
        <v>56</v>
      </c>
      <c r="S106" s="1">
        <v>475</v>
      </c>
      <c r="T106" s="1">
        <v>1339</v>
      </c>
      <c r="U106" s="1">
        <v>184</v>
      </c>
      <c r="V106" s="1">
        <v>52</v>
      </c>
      <c r="W106" s="1">
        <v>5963</v>
      </c>
      <c r="X106" s="1">
        <v>70</v>
      </c>
      <c r="Y106" s="1">
        <v>42</v>
      </c>
      <c r="Z106" s="1">
        <v>218</v>
      </c>
      <c r="AA106" s="1">
        <v>139</v>
      </c>
      <c r="AB106" s="1">
        <v>22</v>
      </c>
      <c r="AC106" s="1">
        <v>10853</v>
      </c>
      <c r="AD106" s="1">
        <v>9682</v>
      </c>
      <c r="AE106" s="1">
        <v>64</v>
      </c>
      <c r="AF106" s="1">
        <v>28</v>
      </c>
      <c r="AG106" s="1">
        <v>150</v>
      </c>
      <c r="AH106" s="1">
        <v>0</v>
      </c>
      <c r="AI106" s="1">
        <v>110</v>
      </c>
      <c r="AJ106" s="1">
        <v>60</v>
      </c>
      <c r="AK106" s="1">
        <v>722</v>
      </c>
      <c r="AL106" s="1">
        <v>243</v>
      </c>
      <c r="AM106" s="1">
        <v>146</v>
      </c>
      <c r="AN106" s="1">
        <v>870</v>
      </c>
      <c r="AO106" s="1">
        <v>18</v>
      </c>
      <c r="AP106" s="1">
        <v>510</v>
      </c>
      <c r="AQ106" s="1">
        <v>637</v>
      </c>
      <c r="AR106" s="1">
        <v>2750</v>
      </c>
      <c r="AS106" s="1">
        <v>364</v>
      </c>
      <c r="AT106" s="1">
        <v>300</v>
      </c>
      <c r="AU106" s="21">
        <v>212</v>
      </c>
      <c r="AV106" s="18">
        <f t="shared" si="34"/>
        <v>23715</v>
      </c>
      <c r="AW106" s="18">
        <f t="shared" si="35"/>
        <v>40665</v>
      </c>
      <c r="AX106" s="18">
        <f t="shared" si="36"/>
        <v>4676</v>
      </c>
      <c r="AY106" s="18">
        <f t="shared" si="37"/>
        <v>34409</v>
      </c>
      <c r="AZ106" s="18">
        <f t="shared" si="38"/>
        <v>76774</v>
      </c>
      <c r="BA106" s="18">
        <f t="shared" si="39"/>
        <v>438633</v>
      </c>
      <c r="BB106" s="18">
        <f t="shared" si="40"/>
        <v>28252</v>
      </c>
      <c r="BC106" s="19">
        <f t="shared" si="41"/>
        <v>290185</v>
      </c>
      <c r="BD106" s="18">
        <f t="shared" si="42"/>
        <v>99091</v>
      </c>
      <c r="BE106" s="18">
        <f t="shared" si="43"/>
        <v>38565</v>
      </c>
      <c r="BF106" s="18">
        <f t="shared" si="44"/>
        <v>2100</v>
      </c>
      <c r="BG106" s="18">
        <f t="shared" si="45"/>
        <v>3329</v>
      </c>
      <c r="BH106" s="18">
        <f t="shared" si="46"/>
        <v>17482</v>
      </c>
      <c r="BI106" s="18">
        <f t="shared" si="47"/>
        <v>2904</v>
      </c>
      <c r="BJ106" s="18">
        <f t="shared" si="48"/>
        <v>13723</v>
      </c>
      <c r="BK106" s="18">
        <f t="shared" si="49"/>
        <v>637</v>
      </c>
      <c r="BL106" s="18">
        <f t="shared" si="50"/>
        <v>722</v>
      </c>
      <c r="BM106" s="18">
        <f t="shared" si="51"/>
        <v>2750</v>
      </c>
      <c r="BN106" s="18">
        <f t="shared" si="52"/>
        <v>10552</v>
      </c>
      <c r="BO106" s="18">
        <f t="shared" si="53"/>
        <v>6327</v>
      </c>
    </row>
    <row r="107" spans="1:67">
      <c r="A107" t="s">
        <v>90</v>
      </c>
      <c r="B107" s="1">
        <v>6658247</v>
      </c>
      <c r="C107" s="33">
        <v>150670</v>
      </c>
      <c r="D107" s="1">
        <v>705917</v>
      </c>
      <c r="E107" s="33">
        <v>47044</v>
      </c>
      <c r="F107" s="1">
        <v>457052</v>
      </c>
      <c r="G107" s="1">
        <f t="shared" si="54"/>
        <v>1360683</v>
      </c>
      <c r="H107" s="1">
        <f t="shared" si="55"/>
        <v>5297564</v>
      </c>
      <c r="I107" s="33">
        <f t="shared" si="32"/>
        <v>144482</v>
      </c>
      <c r="J107" s="21">
        <f t="shared" si="33"/>
        <v>1216201</v>
      </c>
      <c r="K107" s="1">
        <v>3908</v>
      </c>
      <c r="L107" s="33">
        <v>24768</v>
      </c>
      <c r="M107" s="1">
        <v>1115</v>
      </c>
      <c r="N107" s="33">
        <v>4831</v>
      </c>
      <c r="O107" s="1">
        <v>2927</v>
      </c>
      <c r="P107" s="33">
        <v>56424</v>
      </c>
      <c r="Q107" s="1">
        <v>4364</v>
      </c>
      <c r="R107" s="33">
        <v>136</v>
      </c>
      <c r="S107" s="1">
        <v>706</v>
      </c>
      <c r="T107" s="33">
        <v>1477</v>
      </c>
      <c r="U107" s="1">
        <v>329</v>
      </c>
      <c r="V107" s="33">
        <v>105</v>
      </c>
      <c r="W107" s="1">
        <v>7375</v>
      </c>
      <c r="X107" s="33">
        <v>135</v>
      </c>
      <c r="Y107" s="1">
        <v>48</v>
      </c>
      <c r="Z107" s="33">
        <v>241</v>
      </c>
      <c r="AA107" s="1">
        <v>477</v>
      </c>
      <c r="AB107" s="33">
        <v>52</v>
      </c>
      <c r="AC107" s="1">
        <v>13588</v>
      </c>
      <c r="AD107" s="33">
        <v>12133</v>
      </c>
      <c r="AE107" s="1">
        <v>121</v>
      </c>
      <c r="AF107" s="33">
        <v>82</v>
      </c>
      <c r="AG107" s="1">
        <v>125</v>
      </c>
      <c r="AH107" s="33">
        <v>1</v>
      </c>
      <c r="AI107" s="1">
        <v>190</v>
      </c>
      <c r="AJ107" s="33">
        <v>161</v>
      </c>
      <c r="AK107" s="1">
        <v>1017</v>
      </c>
      <c r="AL107" s="33">
        <v>312</v>
      </c>
      <c r="AM107" s="1">
        <v>222</v>
      </c>
      <c r="AN107" s="33">
        <v>1193</v>
      </c>
      <c r="AO107" s="1">
        <v>33</v>
      </c>
      <c r="AP107" s="33">
        <v>533</v>
      </c>
      <c r="AQ107" s="1">
        <v>844</v>
      </c>
      <c r="AR107" s="33">
        <v>3479</v>
      </c>
      <c r="AS107" s="1">
        <v>478</v>
      </c>
      <c r="AT107" s="33">
        <v>343</v>
      </c>
      <c r="AU107" s="21">
        <v>209</v>
      </c>
      <c r="AV107" s="18">
        <f t="shared" si="34"/>
        <v>34622</v>
      </c>
      <c r="AW107" s="18">
        <f t="shared" si="35"/>
        <v>59351</v>
      </c>
      <c r="AX107" s="18">
        <f t="shared" si="36"/>
        <v>6683</v>
      </c>
      <c r="AY107" s="18">
        <f t="shared" si="37"/>
        <v>43826</v>
      </c>
      <c r="AZ107" s="18">
        <f t="shared" si="38"/>
        <v>116048</v>
      </c>
      <c r="BA107" s="18">
        <f t="shared" si="39"/>
        <v>646566</v>
      </c>
      <c r="BB107" s="18">
        <f t="shared" si="40"/>
        <v>40361</v>
      </c>
      <c r="BC107" s="19">
        <f t="shared" si="41"/>
        <v>413226</v>
      </c>
      <c r="BD107" s="18">
        <f t="shared" si="42"/>
        <v>138565</v>
      </c>
      <c r="BE107" s="18">
        <f t="shared" si="43"/>
        <v>56424</v>
      </c>
      <c r="BF107" s="18">
        <f t="shared" si="44"/>
        <v>2927</v>
      </c>
      <c r="BG107" s="18">
        <f t="shared" si="45"/>
        <v>4831</v>
      </c>
      <c r="BH107" s="18">
        <f t="shared" si="46"/>
        <v>25883</v>
      </c>
      <c r="BI107" s="18">
        <f t="shared" si="47"/>
        <v>3908</v>
      </c>
      <c r="BJ107" s="18">
        <f t="shared" si="48"/>
        <v>18073</v>
      </c>
      <c r="BK107" s="18">
        <f t="shared" si="49"/>
        <v>844</v>
      </c>
      <c r="BL107" s="18">
        <f t="shared" si="50"/>
        <v>1017</v>
      </c>
      <c r="BM107" s="18">
        <f t="shared" si="51"/>
        <v>3479</v>
      </c>
      <c r="BN107" s="18">
        <f t="shared" si="52"/>
        <v>13326</v>
      </c>
      <c r="BO107" s="18">
        <f t="shared" si="53"/>
        <v>7853</v>
      </c>
    </row>
    <row r="108" spans="1:67">
      <c r="A108" t="s">
        <v>81</v>
      </c>
      <c r="B108" s="1">
        <v>1780848</v>
      </c>
      <c r="C108" s="33">
        <v>34460</v>
      </c>
      <c r="D108" s="1">
        <v>190174</v>
      </c>
      <c r="E108" s="33">
        <v>11695</v>
      </c>
      <c r="F108" s="1">
        <v>122455</v>
      </c>
      <c r="G108" s="1">
        <f t="shared" si="54"/>
        <v>358784</v>
      </c>
      <c r="H108" s="1">
        <f t="shared" si="55"/>
        <v>1422064</v>
      </c>
      <c r="I108" s="33">
        <f t="shared" si="32"/>
        <v>32966</v>
      </c>
      <c r="J108" s="21">
        <f t="shared" si="33"/>
        <v>325818</v>
      </c>
      <c r="K108" s="1">
        <v>870</v>
      </c>
      <c r="L108" s="33">
        <v>5632</v>
      </c>
      <c r="M108" s="1">
        <v>221</v>
      </c>
      <c r="N108" s="33">
        <v>520</v>
      </c>
      <c r="O108" s="1">
        <v>434</v>
      </c>
      <c r="P108" s="33">
        <v>15490</v>
      </c>
      <c r="Q108" s="1">
        <v>901</v>
      </c>
      <c r="R108" s="33">
        <v>28</v>
      </c>
      <c r="S108" s="1">
        <v>175</v>
      </c>
      <c r="T108" s="33">
        <v>160</v>
      </c>
      <c r="U108" s="1">
        <v>108</v>
      </c>
      <c r="V108" s="33">
        <v>43</v>
      </c>
      <c r="W108" s="1">
        <v>1448</v>
      </c>
      <c r="X108" s="33">
        <v>0</v>
      </c>
      <c r="Y108" s="1">
        <v>15</v>
      </c>
      <c r="Z108" s="33">
        <v>74</v>
      </c>
      <c r="AA108" s="1">
        <v>156</v>
      </c>
      <c r="AB108" s="33">
        <v>13</v>
      </c>
      <c r="AC108" s="1">
        <v>2764</v>
      </c>
      <c r="AD108" s="33">
        <v>1841</v>
      </c>
      <c r="AE108" s="1">
        <v>45</v>
      </c>
      <c r="AF108" s="33">
        <v>8</v>
      </c>
      <c r="AG108" s="1">
        <v>43</v>
      </c>
      <c r="AH108" s="33">
        <v>0</v>
      </c>
      <c r="AI108" s="1">
        <v>28</v>
      </c>
      <c r="AJ108" s="33">
        <v>7</v>
      </c>
      <c r="AK108" s="1">
        <v>262</v>
      </c>
      <c r="AL108" s="33">
        <v>93</v>
      </c>
      <c r="AM108" s="1">
        <v>15</v>
      </c>
      <c r="AN108" s="33">
        <v>152</v>
      </c>
      <c r="AO108" s="1">
        <v>15</v>
      </c>
      <c r="AP108" s="33">
        <v>180</v>
      </c>
      <c r="AQ108" s="1">
        <v>132</v>
      </c>
      <c r="AR108" s="33">
        <v>910</v>
      </c>
      <c r="AS108" s="1">
        <v>107</v>
      </c>
      <c r="AT108" s="33">
        <v>19</v>
      </c>
      <c r="AU108" s="21">
        <v>57</v>
      </c>
      <c r="AV108" s="18">
        <f t="shared" si="34"/>
        <v>7243</v>
      </c>
      <c r="AW108" s="18">
        <f t="shared" si="35"/>
        <v>15924</v>
      </c>
      <c r="AX108" s="18">
        <f t="shared" si="36"/>
        <v>1264</v>
      </c>
      <c r="AY108" s="18">
        <f t="shared" si="37"/>
        <v>8535</v>
      </c>
      <c r="AZ108" s="18">
        <f t="shared" si="38"/>
        <v>27217</v>
      </c>
      <c r="BA108" s="18">
        <f t="shared" si="39"/>
        <v>174250</v>
      </c>
      <c r="BB108" s="18">
        <f t="shared" si="40"/>
        <v>10431</v>
      </c>
      <c r="BC108" s="19">
        <f t="shared" si="41"/>
        <v>113920</v>
      </c>
      <c r="BD108" s="18">
        <f t="shared" si="42"/>
        <v>31729</v>
      </c>
      <c r="BE108" s="18">
        <f t="shared" si="43"/>
        <v>15490</v>
      </c>
      <c r="BF108" s="18">
        <f t="shared" si="44"/>
        <v>434</v>
      </c>
      <c r="BG108" s="18">
        <f t="shared" si="45"/>
        <v>520</v>
      </c>
      <c r="BH108" s="18">
        <f t="shared" si="46"/>
        <v>5853</v>
      </c>
      <c r="BI108" s="18">
        <f t="shared" si="47"/>
        <v>870</v>
      </c>
      <c r="BJ108" s="18">
        <f t="shared" si="48"/>
        <v>3710</v>
      </c>
      <c r="BK108" s="18">
        <f t="shared" si="49"/>
        <v>132</v>
      </c>
      <c r="BL108" s="18">
        <f t="shared" si="50"/>
        <v>262</v>
      </c>
      <c r="BM108" s="18">
        <f t="shared" si="51"/>
        <v>910</v>
      </c>
      <c r="BN108" s="18">
        <f t="shared" si="52"/>
        <v>1993</v>
      </c>
      <c r="BO108" s="18">
        <f t="shared" si="53"/>
        <v>1555</v>
      </c>
    </row>
    <row r="109" spans="1:67">
      <c r="A109" t="s">
        <v>82</v>
      </c>
      <c r="B109" s="1">
        <v>1673527</v>
      </c>
      <c r="C109" s="33">
        <v>32266</v>
      </c>
      <c r="D109" s="1">
        <v>175063</v>
      </c>
      <c r="E109" s="33">
        <v>11074</v>
      </c>
      <c r="F109" s="1">
        <v>116549</v>
      </c>
      <c r="G109" s="1">
        <f t="shared" si="54"/>
        <v>334952</v>
      </c>
      <c r="H109" s="1">
        <f t="shared" si="55"/>
        <v>1338575</v>
      </c>
      <c r="I109" s="33">
        <f t="shared" si="32"/>
        <v>30865</v>
      </c>
      <c r="J109" s="21">
        <f t="shared" si="33"/>
        <v>304087</v>
      </c>
      <c r="K109" s="1">
        <v>808</v>
      </c>
      <c r="L109" s="33">
        <v>5269</v>
      </c>
      <c r="M109" s="1">
        <v>196</v>
      </c>
      <c r="N109" s="33">
        <v>484</v>
      </c>
      <c r="O109" s="1">
        <v>365</v>
      </c>
      <c r="P109" s="33">
        <v>14407</v>
      </c>
      <c r="Q109" s="1">
        <v>813</v>
      </c>
      <c r="R109" s="33">
        <v>28</v>
      </c>
      <c r="S109" s="1">
        <v>162</v>
      </c>
      <c r="T109" s="33">
        <v>160</v>
      </c>
      <c r="U109" s="1">
        <v>108</v>
      </c>
      <c r="V109" s="33">
        <v>43</v>
      </c>
      <c r="W109" s="1">
        <v>1339</v>
      </c>
      <c r="X109" s="33">
        <v>0</v>
      </c>
      <c r="Y109" s="1">
        <v>15</v>
      </c>
      <c r="Z109" s="33">
        <v>74</v>
      </c>
      <c r="AA109" s="1">
        <v>156</v>
      </c>
      <c r="AB109" s="33">
        <v>13</v>
      </c>
      <c r="AC109" s="1">
        <v>2653</v>
      </c>
      <c r="AD109" s="33">
        <v>1789</v>
      </c>
      <c r="AE109" s="1">
        <v>45</v>
      </c>
      <c r="AF109" s="33">
        <v>8</v>
      </c>
      <c r="AG109" s="1">
        <v>43</v>
      </c>
      <c r="AH109" s="33">
        <v>0</v>
      </c>
      <c r="AI109" s="1">
        <v>28</v>
      </c>
      <c r="AJ109" s="33">
        <v>7</v>
      </c>
      <c r="AK109" s="1">
        <v>257</v>
      </c>
      <c r="AL109" s="33">
        <v>93</v>
      </c>
      <c r="AM109" s="1">
        <v>15</v>
      </c>
      <c r="AN109" s="33">
        <v>140</v>
      </c>
      <c r="AO109" s="1">
        <v>15</v>
      </c>
      <c r="AP109" s="33">
        <v>180</v>
      </c>
      <c r="AQ109" s="1">
        <v>111</v>
      </c>
      <c r="AR109" s="33">
        <v>858</v>
      </c>
      <c r="AS109" s="1">
        <v>107</v>
      </c>
      <c r="AT109" s="33">
        <v>19</v>
      </c>
      <c r="AU109" s="21">
        <v>57</v>
      </c>
      <c r="AV109" s="18">
        <f t="shared" si="34"/>
        <v>6757</v>
      </c>
      <c r="AW109" s="18">
        <f t="shared" si="35"/>
        <v>14772</v>
      </c>
      <c r="AX109" s="18">
        <f t="shared" si="36"/>
        <v>1163</v>
      </c>
      <c r="AY109" s="18">
        <f t="shared" si="37"/>
        <v>8173</v>
      </c>
      <c r="AZ109" s="18">
        <f t="shared" si="38"/>
        <v>25509</v>
      </c>
      <c r="BA109" s="18">
        <f t="shared" si="39"/>
        <v>160291</v>
      </c>
      <c r="BB109" s="18">
        <f t="shared" si="40"/>
        <v>9911</v>
      </c>
      <c r="BC109" s="19">
        <f t="shared" si="41"/>
        <v>108376</v>
      </c>
      <c r="BD109" s="18">
        <f t="shared" si="42"/>
        <v>29641</v>
      </c>
      <c r="BE109" s="18">
        <f t="shared" si="43"/>
        <v>14407</v>
      </c>
      <c r="BF109" s="18">
        <f t="shared" si="44"/>
        <v>365</v>
      </c>
      <c r="BG109" s="18">
        <f t="shared" si="45"/>
        <v>484</v>
      </c>
      <c r="BH109" s="18">
        <f t="shared" si="46"/>
        <v>5465</v>
      </c>
      <c r="BI109" s="18">
        <f t="shared" si="47"/>
        <v>808</v>
      </c>
      <c r="BJ109" s="18">
        <f t="shared" si="48"/>
        <v>3511</v>
      </c>
      <c r="BK109" s="18">
        <f t="shared" si="49"/>
        <v>111</v>
      </c>
      <c r="BL109" s="18">
        <f t="shared" si="50"/>
        <v>257</v>
      </c>
      <c r="BM109" s="18">
        <f t="shared" si="51"/>
        <v>858</v>
      </c>
      <c r="BN109" s="18">
        <f t="shared" si="52"/>
        <v>1929</v>
      </c>
      <c r="BO109" s="18">
        <f t="shared" si="53"/>
        <v>1446</v>
      </c>
    </row>
    <row r="110" spans="1:67">
      <c r="A110" t="s">
        <v>83</v>
      </c>
      <c r="B110" s="1">
        <v>107321</v>
      </c>
      <c r="C110" s="33">
        <v>2194</v>
      </c>
      <c r="D110" s="1">
        <v>15111</v>
      </c>
      <c r="E110" s="33">
        <v>621</v>
      </c>
      <c r="F110" s="1">
        <v>5906</v>
      </c>
      <c r="G110" s="1">
        <f t="shared" si="54"/>
        <v>23832</v>
      </c>
      <c r="H110" s="1">
        <f t="shared" si="55"/>
        <v>83489</v>
      </c>
      <c r="I110" s="33">
        <f t="shared" si="32"/>
        <v>2101</v>
      </c>
      <c r="J110" s="21">
        <f t="shared" si="33"/>
        <v>21731</v>
      </c>
      <c r="K110" s="1">
        <v>62</v>
      </c>
      <c r="L110" s="33">
        <v>363</v>
      </c>
      <c r="M110" s="1">
        <v>25</v>
      </c>
      <c r="N110" s="33">
        <v>36</v>
      </c>
      <c r="O110" s="1">
        <v>69</v>
      </c>
      <c r="P110" s="33">
        <v>1083</v>
      </c>
      <c r="Q110" s="1">
        <v>88</v>
      </c>
      <c r="R110" s="33">
        <v>0</v>
      </c>
      <c r="S110" s="1">
        <v>13</v>
      </c>
      <c r="T110" s="33">
        <v>0</v>
      </c>
      <c r="U110" s="1">
        <v>0</v>
      </c>
      <c r="V110" s="33">
        <v>0</v>
      </c>
      <c r="W110" s="1">
        <v>109</v>
      </c>
      <c r="X110" s="33">
        <v>0</v>
      </c>
      <c r="Y110" s="1">
        <v>0</v>
      </c>
      <c r="Z110" s="33">
        <v>0</v>
      </c>
      <c r="AA110" s="1">
        <v>0</v>
      </c>
      <c r="AB110" s="33">
        <v>0</v>
      </c>
      <c r="AC110" s="1">
        <v>111</v>
      </c>
      <c r="AD110" s="33">
        <v>52</v>
      </c>
      <c r="AE110" s="1">
        <v>0</v>
      </c>
      <c r="AF110" s="33">
        <v>0</v>
      </c>
      <c r="AG110" s="1">
        <v>0</v>
      </c>
      <c r="AH110" s="33">
        <v>0</v>
      </c>
      <c r="AI110" s="1">
        <v>0</v>
      </c>
      <c r="AJ110" s="33">
        <v>0</v>
      </c>
      <c r="AK110" s="1">
        <v>5</v>
      </c>
      <c r="AL110" s="33">
        <v>0</v>
      </c>
      <c r="AM110" s="1">
        <v>0</v>
      </c>
      <c r="AN110" s="33">
        <v>12</v>
      </c>
      <c r="AO110" s="1">
        <v>0</v>
      </c>
      <c r="AP110" s="33">
        <v>0</v>
      </c>
      <c r="AQ110" s="1">
        <v>21</v>
      </c>
      <c r="AR110" s="33">
        <v>52</v>
      </c>
      <c r="AS110" s="1">
        <v>0</v>
      </c>
      <c r="AT110" s="33">
        <v>0</v>
      </c>
      <c r="AU110" s="21">
        <v>0</v>
      </c>
      <c r="AV110" s="18">
        <f t="shared" si="34"/>
        <v>486</v>
      </c>
      <c r="AW110" s="18">
        <f t="shared" si="35"/>
        <v>1152</v>
      </c>
      <c r="AX110" s="18">
        <f t="shared" si="36"/>
        <v>101</v>
      </c>
      <c r="AY110" s="18">
        <f t="shared" si="37"/>
        <v>362</v>
      </c>
      <c r="AZ110" s="18">
        <f t="shared" si="38"/>
        <v>1708</v>
      </c>
      <c r="BA110" s="18">
        <f t="shared" si="39"/>
        <v>13959</v>
      </c>
      <c r="BB110" s="18">
        <f t="shared" si="40"/>
        <v>520</v>
      </c>
      <c r="BC110" s="19">
        <f t="shared" si="41"/>
        <v>5544</v>
      </c>
      <c r="BD110" s="18">
        <f t="shared" si="42"/>
        <v>2088</v>
      </c>
      <c r="BE110" s="18">
        <f t="shared" si="43"/>
        <v>1083</v>
      </c>
      <c r="BF110" s="18">
        <f t="shared" si="44"/>
        <v>69</v>
      </c>
      <c r="BG110" s="18">
        <f t="shared" si="45"/>
        <v>36</v>
      </c>
      <c r="BH110" s="18">
        <f t="shared" si="46"/>
        <v>388</v>
      </c>
      <c r="BI110" s="18">
        <f t="shared" si="47"/>
        <v>62</v>
      </c>
      <c r="BJ110" s="18">
        <f t="shared" si="48"/>
        <v>199</v>
      </c>
      <c r="BK110" s="18">
        <f t="shared" si="49"/>
        <v>21</v>
      </c>
      <c r="BL110" s="18">
        <f t="shared" si="50"/>
        <v>5</v>
      </c>
      <c r="BM110" s="18">
        <f t="shared" si="51"/>
        <v>52</v>
      </c>
      <c r="BN110" s="18">
        <f t="shared" si="52"/>
        <v>64</v>
      </c>
      <c r="BO110" s="18">
        <f t="shared" si="53"/>
        <v>109</v>
      </c>
    </row>
    <row r="111" spans="1:67">
      <c r="A111" t="s">
        <v>84</v>
      </c>
      <c r="B111" s="1">
        <v>4877399</v>
      </c>
      <c r="C111" s="33">
        <v>116210</v>
      </c>
      <c r="D111" s="1">
        <v>515743</v>
      </c>
      <c r="E111" s="33">
        <v>35349</v>
      </c>
      <c r="F111" s="1">
        <v>334597</v>
      </c>
      <c r="G111" s="1">
        <f t="shared" si="54"/>
        <v>1001899</v>
      </c>
      <c r="H111" s="1">
        <f t="shared" si="55"/>
        <v>3875500</v>
      </c>
      <c r="I111" s="33">
        <f t="shared" si="32"/>
        <v>111516</v>
      </c>
      <c r="J111" s="21">
        <f t="shared" si="33"/>
        <v>890383</v>
      </c>
      <c r="K111" s="1">
        <v>3038</v>
      </c>
      <c r="L111" s="33">
        <v>19136</v>
      </c>
      <c r="M111" s="1">
        <v>894</v>
      </c>
      <c r="N111" s="33">
        <v>4311</v>
      </c>
      <c r="O111" s="1">
        <v>2493</v>
      </c>
      <c r="P111" s="33">
        <v>40934</v>
      </c>
      <c r="Q111" s="1">
        <v>3463</v>
      </c>
      <c r="R111" s="33">
        <v>108</v>
      </c>
      <c r="S111" s="1">
        <v>531</v>
      </c>
      <c r="T111" s="33">
        <v>1317</v>
      </c>
      <c r="U111" s="1">
        <v>221</v>
      </c>
      <c r="V111" s="33">
        <v>62</v>
      </c>
      <c r="W111" s="1">
        <v>5927</v>
      </c>
      <c r="X111" s="33">
        <v>135</v>
      </c>
      <c r="Y111" s="1">
        <v>33</v>
      </c>
      <c r="Z111" s="33">
        <v>167</v>
      </c>
      <c r="AA111" s="1">
        <v>321</v>
      </c>
      <c r="AB111" s="33">
        <v>39</v>
      </c>
      <c r="AC111" s="1">
        <v>10824</v>
      </c>
      <c r="AD111" s="33">
        <v>10292</v>
      </c>
      <c r="AE111" s="1">
        <v>76</v>
      </c>
      <c r="AF111" s="33">
        <v>74</v>
      </c>
      <c r="AG111" s="1">
        <v>82</v>
      </c>
      <c r="AH111" s="33">
        <v>1</v>
      </c>
      <c r="AI111" s="1">
        <v>162</v>
      </c>
      <c r="AJ111" s="33">
        <v>154</v>
      </c>
      <c r="AK111" s="1">
        <v>755</v>
      </c>
      <c r="AL111" s="33">
        <v>219</v>
      </c>
      <c r="AM111" s="1">
        <v>207</v>
      </c>
      <c r="AN111" s="33">
        <v>1041</v>
      </c>
      <c r="AO111" s="1">
        <v>18</v>
      </c>
      <c r="AP111" s="33">
        <v>353</v>
      </c>
      <c r="AQ111" s="1">
        <v>712</v>
      </c>
      <c r="AR111" s="33">
        <v>2569</v>
      </c>
      <c r="AS111" s="1">
        <v>371</v>
      </c>
      <c r="AT111" s="33">
        <v>324</v>
      </c>
      <c r="AU111" s="21">
        <v>152</v>
      </c>
      <c r="AV111" s="18">
        <f t="shared" si="34"/>
        <v>27379</v>
      </c>
      <c r="AW111" s="18">
        <f t="shared" si="35"/>
        <v>43427</v>
      </c>
      <c r="AX111" s="18">
        <f t="shared" si="36"/>
        <v>5419</v>
      </c>
      <c r="AY111" s="18">
        <f t="shared" si="37"/>
        <v>35291</v>
      </c>
      <c r="AZ111" s="18">
        <f t="shared" si="38"/>
        <v>88831</v>
      </c>
      <c r="BA111" s="18">
        <f t="shared" si="39"/>
        <v>472316</v>
      </c>
      <c r="BB111" s="18">
        <f t="shared" si="40"/>
        <v>29930</v>
      </c>
      <c r="BC111" s="19">
        <f t="shared" si="41"/>
        <v>299306</v>
      </c>
      <c r="BD111" s="18">
        <f t="shared" si="42"/>
        <v>106836</v>
      </c>
      <c r="BE111" s="18">
        <f t="shared" si="43"/>
        <v>40934</v>
      </c>
      <c r="BF111" s="18">
        <f t="shared" si="44"/>
        <v>2493</v>
      </c>
      <c r="BG111" s="18">
        <f t="shared" si="45"/>
        <v>4311</v>
      </c>
      <c r="BH111" s="18">
        <f t="shared" si="46"/>
        <v>20030</v>
      </c>
      <c r="BI111" s="18">
        <f t="shared" si="47"/>
        <v>3038</v>
      </c>
      <c r="BJ111" s="18">
        <f t="shared" si="48"/>
        <v>14363</v>
      </c>
      <c r="BK111" s="18">
        <f t="shared" si="49"/>
        <v>712</v>
      </c>
      <c r="BL111" s="18">
        <f t="shared" si="50"/>
        <v>755</v>
      </c>
      <c r="BM111" s="18">
        <f t="shared" si="51"/>
        <v>2569</v>
      </c>
      <c r="BN111" s="18">
        <f t="shared" si="52"/>
        <v>11333</v>
      </c>
      <c r="BO111" s="18">
        <f t="shared" si="53"/>
        <v>6298</v>
      </c>
    </row>
    <row r="112" spans="1:67">
      <c r="A112" t="s">
        <v>91</v>
      </c>
      <c r="B112" s="1">
        <v>5115068</v>
      </c>
      <c r="C112" s="33">
        <v>115176</v>
      </c>
      <c r="D112" s="1">
        <v>535219</v>
      </c>
      <c r="E112" s="33">
        <v>35062</v>
      </c>
      <c r="F112" s="1">
        <v>340069</v>
      </c>
      <c r="G112" s="1">
        <f t="shared" si="54"/>
        <v>1025526</v>
      </c>
      <c r="H112" s="1">
        <f t="shared" si="55"/>
        <v>4089542</v>
      </c>
      <c r="I112" s="33">
        <f t="shared" si="32"/>
        <v>113724</v>
      </c>
      <c r="J112" s="21">
        <f t="shared" si="33"/>
        <v>911802</v>
      </c>
      <c r="K112" s="1">
        <v>2935</v>
      </c>
      <c r="L112" s="33">
        <v>19398</v>
      </c>
      <c r="M112" s="1">
        <v>876</v>
      </c>
      <c r="N112" s="33">
        <v>4381</v>
      </c>
      <c r="O112" s="1">
        <v>2379</v>
      </c>
      <c r="P112" s="33">
        <v>42957</v>
      </c>
      <c r="Q112" s="1">
        <v>3317</v>
      </c>
      <c r="R112" s="33">
        <v>103</v>
      </c>
      <c r="S112" s="1">
        <v>626</v>
      </c>
      <c r="T112" s="33">
        <v>1447</v>
      </c>
      <c r="U112" s="1">
        <v>102</v>
      </c>
      <c r="V112" s="33">
        <v>254</v>
      </c>
      <c r="W112" s="1">
        <v>6096</v>
      </c>
      <c r="X112" s="33">
        <v>45</v>
      </c>
      <c r="Y112" s="1">
        <v>22</v>
      </c>
      <c r="Z112" s="33">
        <v>164</v>
      </c>
      <c r="AA112" s="1">
        <v>149</v>
      </c>
      <c r="AB112" s="33">
        <v>53</v>
      </c>
      <c r="AC112" s="1">
        <v>11411</v>
      </c>
      <c r="AD112" s="33">
        <v>9748</v>
      </c>
      <c r="AE112" s="1">
        <v>13</v>
      </c>
      <c r="AF112" s="33">
        <v>53</v>
      </c>
      <c r="AG112" s="1">
        <v>138</v>
      </c>
      <c r="AH112" s="33">
        <v>24</v>
      </c>
      <c r="AI112" s="1">
        <v>86</v>
      </c>
      <c r="AJ112" s="33">
        <v>139</v>
      </c>
      <c r="AK112" s="1">
        <v>781</v>
      </c>
      <c r="AL112" s="33">
        <v>216</v>
      </c>
      <c r="AM112" s="1">
        <v>182</v>
      </c>
      <c r="AN112" s="33">
        <v>793</v>
      </c>
      <c r="AO112" s="1">
        <v>34</v>
      </c>
      <c r="AP112" s="33">
        <v>529</v>
      </c>
      <c r="AQ112" s="1">
        <v>906</v>
      </c>
      <c r="AR112" s="33">
        <v>2722</v>
      </c>
      <c r="AS112" s="1">
        <v>245</v>
      </c>
      <c r="AT112" s="33">
        <v>199</v>
      </c>
      <c r="AU112" s="21">
        <v>201</v>
      </c>
      <c r="AV112" s="18">
        <f t="shared" si="34"/>
        <v>27590</v>
      </c>
      <c r="AW112" s="18">
        <f t="shared" si="35"/>
        <v>45336</v>
      </c>
      <c r="AX112" s="18">
        <f t="shared" si="36"/>
        <v>5493</v>
      </c>
      <c r="AY112" s="18">
        <f t="shared" si="37"/>
        <v>35305</v>
      </c>
      <c r="AZ112" s="18">
        <f t="shared" si="38"/>
        <v>87586</v>
      </c>
      <c r="BA112" s="18">
        <f t="shared" si="39"/>
        <v>489883</v>
      </c>
      <c r="BB112" s="18">
        <f t="shared" si="40"/>
        <v>29569</v>
      </c>
      <c r="BC112" s="19">
        <f t="shared" si="41"/>
        <v>304764</v>
      </c>
      <c r="BD112" s="18">
        <f t="shared" si="42"/>
        <v>108958</v>
      </c>
      <c r="BE112" s="18">
        <f t="shared" si="43"/>
        <v>42957</v>
      </c>
      <c r="BF112" s="18">
        <f t="shared" si="44"/>
        <v>2379</v>
      </c>
      <c r="BG112" s="18">
        <f t="shared" si="45"/>
        <v>4381</v>
      </c>
      <c r="BH112" s="18">
        <f t="shared" si="46"/>
        <v>20274</v>
      </c>
      <c r="BI112" s="18">
        <f t="shared" si="47"/>
        <v>2935</v>
      </c>
      <c r="BJ112" s="18">
        <f t="shared" si="48"/>
        <v>14741</v>
      </c>
      <c r="BK112" s="18">
        <f t="shared" si="49"/>
        <v>906</v>
      </c>
      <c r="BL112" s="18">
        <f t="shared" si="50"/>
        <v>781</v>
      </c>
      <c r="BM112" s="18">
        <f t="shared" si="51"/>
        <v>2722</v>
      </c>
      <c r="BN112" s="18">
        <f t="shared" si="52"/>
        <v>10541</v>
      </c>
      <c r="BO112" s="18">
        <f t="shared" si="53"/>
        <v>6341</v>
      </c>
    </row>
    <row r="113" spans="1:67">
      <c r="A113" t="s">
        <v>81</v>
      </c>
      <c r="B113" s="1">
        <v>696824</v>
      </c>
      <c r="C113" s="33">
        <v>12367</v>
      </c>
      <c r="D113" s="1">
        <v>69263</v>
      </c>
      <c r="E113" s="33">
        <v>4646</v>
      </c>
      <c r="F113" s="1">
        <v>47246</v>
      </c>
      <c r="G113" s="1">
        <f t="shared" si="54"/>
        <v>133522</v>
      </c>
      <c r="H113" s="1">
        <f t="shared" si="55"/>
        <v>563302</v>
      </c>
      <c r="I113" s="33">
        <f t="shared" si="32"/>
        <v>11775</v>
      </c>
      <c r="J113" s="21">
        <f t="shared" si="33"/>
        <v>121747</v>
      </c>
      <c r="K113" s="1">
        <v>251</v>
      </c>
      <c r="L113" s="33">
        <v>2035</v>
      </c>
      <c r="M113" s="1">
        <v>114</v>
      </c>
      <c r="N113" s="33">
        <v>212</v>
      </c>
      <c r="O113" s="1">
        <v>289</v>
      </c>
      <c r="P113" s="33">
        <v>5184</v>
      </c>
      <c r="Q113" s="1">
        <v>390</v>
      </c>
      <c r="R113" s="33">
        <v>0</v>
      </c>
      <c r="S113" s="1">
        <v>62</v>
      </c>
      <c r="T113" s="33">
        <v>97</v>
      </c>
      <c r="U113" s="1">
        <v>44</v>
      </c>
      <c r="V113" s="33">
        <v>24</v>
      </c>
      <c r="W113" s="1">
        <v>468</v>
      </c>
      <c r="X113" s="33">
        <v>0</v>
      </c>
      <c r="Y113" s="1">
        <v>0</v>
      </c>
      <c r="Z113" s="33">
        <v>24</v>
      </c>
      <c r="AA113" s="1">
        <v>24</v>
      </c>
      <c r="AB113" s="33">
        <v>0</v>
      </c>
      <c r="AC113" s="1">
        <v>1252</v>
      </c>
      <c r="AD113" s="33">
        <v>539</v>
      </c>
      <c r="AE113" s="1">
        <v>3</v>
      </c>
      <c r="AF113" s="33">
        <v>7</v>
      </c>
      <c r="AG113" s="1">
        <v>12</v>
      </c>
      <c r="AH113" s="33">
        <v>0</v>
      </c>
      <c r="AI113" s="1">
        <v>25</v>
      </c>
      <c r="AJ113" s="33">
        <v>27</v>
      </c>
      <c r="AK113" s="1">
        <v>105</v>
      </c>
      <c r="AL113" s="33">
        <v>54</v>
      </c>
      <c r="AM113" s="1">
        <v>0</v>
      </c>
      <c r="AN113" s="33">
        <v>45</v>
      </c>
      <c r="AO113" s="1">
        <v>0</v>
      </c>
      <c r="AP113" s="33">
        <v>34</v>
      </c>
      <c r="AQ113" s="1">
        <v>172</v>
      </c>
      <c r="AR113" s="33">
        <v>239</v>
      </c>
      <c r="AS113" s="1">
        <v>16</v>
      </c>
      <c r="AT113" s="33">
        <v>16</v>
      </c>
      <c r="AU113" s="21">
        <v>11</v>
      </c>
      <c r="AV113" s="18">
        <f t="shared" si="34"/>
        <v>2612</v>
      </c>
      <c r="AW113" s="18">
        <f t="shared" si="35"/>
        <v>5473</v>
      </c>
      <c r="AX113" s="18">
        <f t="shared" si="36"/>
        <v>549</v>
      </c>
      <c r="AY113" s="18">
        <f t="shared" si="37"/>
        <v>3141</v>
      </c>
      <c r="AZ113" s="18">
        <f t="shared" si="38"/>
        <v>9755</v>
      </c>
      <c r="BA113" s="18">
        <f t="shared" si="39"/>
        <v>63790</v>
      </c>
      <c r="BB113" s="18">
        <f t="shared" si="40"/>
        <v>4097</v>
      </c>
      <c r="BC113" s="19">
        <f t="shared" si="41"/>
        <v>44105</v>
      </c>
      <c r="BD113" s="18">
        <f t="shared" si="42"/>
        <v>11314</v>
      </c>
      <c r="BE113" s="18">
        <f t="shared" si="43"/>
        <v>5184</v>
      </c>
      <c r="BF113" s="18">
        <f t="shared" si="44"/>
        <v>289</v>
      </c>
      <c r="BG113" s="18">
        <f t="shared" si="45"/>
        <v>212</v>
      </c>
      <c r="BH113" s="18">
        <f t="shared" si="46"/>
        <v>2149</v>
      </c>
      <c r="BI113" s="18">
        <f t="shared" si="47"/>
        <v>251</v>
      </c>
      <c r="BJ113" s="18">
        <f t="shared" si="48"/>
        <v>1645</v>
      </c>
      <c r="BK113" s="18">
        <f t="shared" si="49"/>
        <v>172</v>
      </c>
      <c r="BL113" s="18">
        <f t="shared" si="50"/>
        <v>105</v>
      </c>
      <c r="BM113" s="18">
        <f t="shared" si="51"/>
        <v>239</v>
      </c>
      <c r="BN113" s="18">
        <f t="shared" si="52"/>
        <v>584</v>
      </c>
      <c r="BO113" s="18">
        <f t="shared" si="53"/>
        <v>484</v>
      </c>
    </row>
    <row r="114" spans="1:67">
      <c r="A114" t="s">
        <v>82</v>
      </c>
      <c r="B114" s="1">
        <v>654890</v>
      </c>
      <c r="C114" s="33">
        <v>11652</v>
      </c>
      <c r="D114" s="1">
        <v>63838</v>
      </c>
      <c r="E114" s="33">
        <v>4251</v>
      </c>
      <c r="F114" s="1">
        <v>44972</v>
      </c>
      <c r="G114" s="1">
        <f t="shared" si="54"/>
        <v>124713</v>
      </c>
      <c r="H114" s="1">
        <f t="shared" si="55"/>
        <v>530177</v>
      </c>
      <c r="I114" s="33">
        <f t="shared" si="32"/>
        <v>11229</v>
      </c>
      <c r="J114" s="21">
        <f t="shared" si="33"/>
        <v>113484</v>
      </c>
      <c r="K114" s="1">
        <v>251</v>
      </c>
      <c r="L114" s="33">
        <v>1951</v>
      </c>
      <c r="M114" s="1">
        <v>114</v>
      </c>
      <c r="N114" s="33">
        <v>212</v>
      </c>
      <c r="O114" s="1">
        <v>289</v>
      </c>
      <c r="P114" s="33">
        <v>4872</v>
      </c>
      <c r="Q114" s="1">
        <v>336</v>
      </c>
      <c r="R114" s="33">
        <v>0</v>
      </c>
      <c r="S114" s="1">
        <v>62</v>
      </c>
      <c r="T114" s="33">
        <v>97</v>
      </c>
      <c r="U114" s="1">
        <v>40</v>
      </c>
      <c r="V114" s="33">
        <v>15</v>
      </c>
      <c r="W114" s="1">
        <v>440</v>
      </c>
      <c r="X114" s="33">
        <v>0</v>
      </c>
      <c r="Y114" s="1">
        <v>0</v>
      </c>
      <c r="Z114" s="33">
        <v>24</v>
      </c>
      <c r="AA114" s="1">
        <v>24</v>
      </c>
      <c r="AB114" s="33">
        <v>0</v>
      </c>
      <c r="AC114" s="1">
        <v>1197</v>
      </c>
      <c r="AD114" s="33">
        <v>539</v>
      </c>
      <c r="AE114" s="1">
        <v>3</v>
      </c>
      <c r="AF114" s="33">
        <v>7</v>
      </c>
      <c r="AG114" s="1">
        <v>12</v>
      </c>
      <c r="AH114" s="33">
        <v>0</v>
      </c>
      <c r="AI114" s="1">
        <v>25</v>
      </c>
      <c r="AJ114" s="33">
        <v>27</v>
      </c>
      <c r="AK114" s="1">
        <v>105</v>
      </c>
      <c r="AL114" s="33">
        <v>54</v>
      </c>
      <c r="AM114" s="1">
        <v>0</v>
      </c>
      <c r="AN114" s="33">
        <v>45</v>
      </c>
      <c r="AO114" s="1">
        <v>0</v>
      </c>
      <c r="AP114" s="33">
        <v>34</v>
      </c>
      <c r="AQ114" s="1">
        <v>172</v>
      </c>
      <c r="AR114" s="33">
        <v>239</v>
      </c>
      <c r="AS114" s="1">
        <v>16</v>
      </c>
      <c r="AT114" s="33">
        <v>16</v>
      </c>
      <c r="AU114" s="21">
        <v>11</v>
      </c>
      <c r="AV114" s="18">
        <f t="shared" si="34"/>
        <v>2528</v>
      </c>
      <c r="AW114" s="18">
        <f t="shared" si="35"/>
        <v>5161</v>
      </c>
      <c r="AX114" s="18">
        <f t="shared" si="36"/>
        <v>495</v>
      </c>
      <c r="AY114" s="18">
        <f t="shared" si="37"/>
        <v>3045</v>
      </c>
      <c r="AZ114" s="18">
        <f t="shared" si="38"/>
        <v>9124</v>
      </c>
      <c r="BA114" s="18">
        <f t="shared" si="39"/>
        <v>58677</v>
      </c>
      <c r="BB114" s="18">
        <f t="shared" si="40"/>
        <v>3756</v>
      </c>
      <c r="BC114" s="19">
        <f t="shared" si="41"/>
        <v>41927</v>
      </c>
      <c r="BD114" s="18">
        <f t="shared" si="42"/>
        <v>10781</v>
      </c>
      <c r="BE114" s="18">
        <f t="shared" si="43"/>
        <v>4872</v>
      </c>
      <c r="BF114" s="18">
        <f t="shared" si="44"/>
        <v>289</v>
      </c>
      <c r="BG114" s="18">
        <f t="shared" si="45"/>
        <v>212</v>
      </c>
      <c r="BH114" s="18">
        <f t="shared" si="46"/>
        <v>2065</v>
      </c>
      <c r="BI114" s="18">
        <f t="shared" si="47"/>
        <v>251</v>
      </c>
      <c r="BJ114" s="18">
        <f t="shared" si="48"/>
        <v>1536</v>
      </c>
      <c r="BK114" s="18">
        <f t="shared" si="49"/>
        <v>172</v>
      </c>
      <c r="BL114" s="18">
        <f t="shared" si="50"/>
        <v>105</v>
      </c>
      <c r="BM114" s="18">
        <f t="shared" si="51"/>
        <v>239</v>
      </c>
      <c r="BN114" s="18">
        <f t="shared" si="52"/>
        <v>584</v>
      </c>
      <c r="BO114" s="18">
        <f t="shared" si="53"/>
        <v>456</v>
      </c>
    </row>
    <row r="115" spans="1:67">
      <c r="A115" t="s">
        <v>83</v>
      </c>
      <c r="B115" s="1">
        <v>41934</v>
      </c>
      <c r="C115" s="33">
        <v>715</v>
      </c>
      <c r="D115" s="1">
        <v>5425</v>
      </c>
      <c r="E115" s="33">
        <v>395</v>
      </c>
      <c r="F115" s="1">
        <v>2274</v>
      </c>
      <c r="G115" s="1">
        <f t="shared" si="54"/>
        <v>8809</v>
      </c>
      <c r="H115" s="1">
        <f t="shared" si="55"/>
        <v>33125</v>
      </c>
      <c r="I115" s="33">
        <f t="shared" si="32"/>
        <v>546</v>
      </c>
      <c r="J115" s="21">
        <f t="shared" si="33"/>
        <v>8263</v>
      </c>
      <c r="K115" s="1">
        <v>0</v>
      </c>
      <c r="L115" s="33">
        <v>84</v>
      </c>
      <c r="M115" s="1">
        <v>0</v>
      </c>
      <c r="N115" s="33">
        <v>0</v>
      </c>
      <c r="O115" s="1">
        <v>0</v>
      </c>
      <c r="P115" s="33">
        <v>312</v>
      </c>
      <c r="Q115" s="1">
        <v>54</v>
      </c>
      <c r="R115" s="33">
        <v>0</v>
      </c>
      <c r="S115" s="1">
        <v>0</v>
      </c>
      <c r="T115" s="33">
        <v>0</v>
      </c>
      <c r="U115" s="1">
        <v>4</v>
      </c>
      <c r="V115" s="33">
        <v>9</v>
      </c>
      <c r="W115" s="1">
        <v>28</v>
      </c>
      <c r="X115" s="33">
        <v>0</v>
      </c>
      <c r="Y115" s="1">
        <v>0</v>
      </c>
      <c r="Z115" s="33">
        <v>0</v>
      </c>
      <c r="AA115" s="1">
        <v>0</v>
      </c>
      <c r="AB115" s="33">
        <v>0</v>
      </c>
      <c r="AC115" s="1">
        <v>55</v>
      </c>
      <c r="AD115" s="33">
        <v>0</v>
      </c>
      <c r="AE115" s="1">
        <v>0</v>
      </c>
      <c r="AF115" s="33">
        <v>0</v>
      </c>
      <c r="AG115" s="1">
        <v>0</v>
      </c>
      <c r="AH115" s="33">
        <v>0</v>
      </c>
      <c r="AI115" s="1">
        <v>0</v>
      </c>
      <c r="AJ115" s="33">
        <v>0</v>
      </c>
      <c r="AK115" s="1">
        <v>0</v>
      </c>
      <c r="AL115" s="33">
        <v>0</v>
      </c>
      <c r="AM115" s="1">
        <v>0</v>
      </c>
      <c r="AN115" s="33">
        <v>0</v>
      </c>
      <c r="AO115" s="1">
        <v>0</v>
      </c>
      <c r="AP115" s="33">
        <v>0</v>
      </c>
      <c r="AQ115" s="1">
        <v>0</v>
      </c>
      <c r="AR115" s="33">
        <v>0</v>
      </c>
      <c r="AS115" s="1">
        <v>0</v>
      </c>
      <c r="AT115" s="33">
        <v>0</v>
      </c>
      <c r="AU115" s="21">
        <v>0</v>
      </c>
      <c r="AV115" s="18">
        <f t="shared" si="34"/>
        <v>84</v>
      </c>
      <c r="AW115" s="18">
        <f t="shared" si="35"/>
        <v>312</v>
      </c>
      <c r="AX115" s="18">
        <f t="shared" si="36"/>
        <v>54</v>
      </c>
      <c r="AY115" s="18">
        <f t="shared" si="37"/>
        <v>96</v>
      </c>
      <c r="AZ115" s="18">
        <f t="shared" si="38"/>
        <v>631</v>
      </c>
      <c r="BA115" s="18">
        <f t="shared" si="39"/>
        <v>5113</v>
      </c>
      <c r="BB115" s="18">
        <f t="shared" si="40"/>
        <v>341</v>
      </c>
      <c r="BC115" s="19">
        <f t="shared" si="41"/>
        <v>2178</v>
      </c>
      <c r="BD115" s="18">
        <f t="shared" si="42"/>
        <v>533</v>
      </c>
      <c r="BE115" s="18">
        <f t="shared" si="43"/>
        <v>312</v>
      </c>
      <c r="BF115" s="18">
        <f t="shared" si="44"/>
        <v>0</v>
      </c>
      <c r="BG115" s="18">
        <f t="shared" si="45"/>
        <v>0</v>
      </c>
      <c r="BH115" s="18">
        <f t="shared" si="46"/>
        <v>84</v>
      </c>
      <c r="BI115" s="18">
        <f t="shared" si="47"/>
        <v>0</v>
      </c>
      <c r="BJ115" s="18">
        <f t="shared" si="48"/>
        <v>109</v>
      </c>
      <c r="BK115" s="18">
        <f t="shared" si="49"/>
        <v>0</v>
      </c>
      <c r="BL115" s="18">
        <f t="shared" si="50"/>
        <v>0</v>
      </c>
      <c r="BM115" s="18">
        <f t="shared" si="51"/>
        <v>0</v>
      </c>
      <c r="BN115" s="18">
        <f t="shared" si="52"/>
        <v>0</v>
      </c>
      <c r="BO115" s="18">
        <f t="shared" si="53"/>
        <v>28</v>
      </c>
    </row>
    <row r="116" spans="1:67">
      <c r="A116" t="s">
        <v>84</v>
      </c>
      <c r="B116" s="1">
        <v>4418244</v>
      </c>
      <c r="C116" s="33">
        <v>102809</v>
      </c>
      <c r="D116" s="1">
        <v>465956</v>
      </c>
      <c r="E116" s="33">
        <v>30416</v>
      </c>
      <c r="F116" s="1">
        <v>292823</v>
      </c>
      <c r="G116" s="1">
        <f t="shared" si="54"/>
        <v>892004</v>
      </c>
      <c r="H116" s="1">
        <f t="shared" si="55"/>
        <v>3526240</v>
      </c>
      <c r="I116" s="33">
        <f t="shared" si="32"/>
        <v>101949</v>
      </c>
      <c r="J116" s="21">
        <f t="shared" si="33"/>
        <v>790055</v>
      </c>
      <c r="K116" s="1">
        <v>2684</v>
      </c>
      <c r="L116" s="33">
        <v>17363</v>
      </c>
      <c r="M116" s="1">
        <v>762</v>
      </c>
      <c r="N116" s="33">
        <v>4169</v>
      </c>
      <c r="O116" s="1">
        <v>2090</v>
      </c>
      <c r="P116" s="33">
        <v>37773</v>
      </c>
      <c r="Q116" s="1">
        <v>2927</v>
      </c>
      <c r="R116" s="33">
        <v>103</v>
      </c>
      <c r="S116" s="1">
        <v>564</v>
      </c>
      <c r="T116" s="33">
        <v>1350</v>
      </c>
      <c r="U116" s="1">
        <v>58</v>
      </c>
      <c r="V116" s="33">
        <v>230</v>
      </c>
      <c r="W116" s="1">
        <v>5628</v>
      </c>
      <c r="X116" s="33">
        <v>45</v>
      </c>
      <c r="Y116" s="1">
        <v>22</v>
      </c>
      <c r="Z116" s="33">
        <v>140</v>
      </c>
      <c r="AA116" s="1">
        <v>125</v>
      </c>
      <c r="AB116" s="33">
        <v>53</v>
      </c>
      <c r="AC116" s="1">
        <v>10159</v>
      </c>
      <c r="AD116" s="33">
        <v>9209</v>
      </c>
      <c r="AE116" s="1">
        <v>10</v>
      </c>
      <c r="AF116" s="33">
        <v>46</v>
      </c>
      <c r="AG116" s="1">
        <v>126</v>
      </c>
      <c r="AH116" s="33">
        <v>24</v>
      </c>
      <c r="AI116" s="1">
        <v>61</v>
      </c>
      <c r="AJ116" s="33">
        <v>112</v>
      </c>
      <c r="AK116" s="1">
        <v>676</v>
      </c>
      <c r="AL116" s="33">
        <v>162</v>
      </c>
      <c r="AM116" s="1">
        <v>182</v>
      </c>
      <c r="AN116" s="33">
        <v>748</v>
      </c>
      <c r="AO116" s="1">
        <v>34</v>
      </c>
      <c r="AP116" s="33">
        <v>495</v>
      </c>
      <c r="AQ116" s="1">
        <v>734</v>
      </c>
      <c r="AR116" s="33">
        <v>2483</v>
      </c>
      <c r="AS116" s="1">
        <v>229</v>
      </c>
      <c r="AT116" s="33">
        <v>183</v>
      </c>
      <c r="AU116" s="21">
        <v>190</v>
      </c>
      <c r="AV116" s="18">
        <f t="shared" si="34"/>
        <v>24978</v>
      </c>
      <c r="AW116" s="18">
        <f t="shared" si="35"/>
        <v>39863</v>
      </c>
      <c r="AX116" s="18">
        <f t="shared" si="36"/>
        <v>4944</v>
      </c>
      <c r="AY116" s="18">
        <f t="shared" si="37"/>
        <v>32164</v>
      </c>
      <c r="AZ116" s="18">
        <f t="shared" si="38"/>
        <v>77831</v>
      </c>
      <c r="BA116" s="18">
        <f t="shared" si="39"/>
        <v>426093</v>
      </c>
      <c r="BB116" s="18">
        <f t="shared" si="40"/>
        <v>25472</v>
      </c>
      <c r="BC116" s="19">
        <f t="shared" si="41"/>
        <v>260659</v>
      </c>
      <c r="BD116" s="18">
        <f t="shared" si="42"/>
        <v>97644</v>
      </c>
      <c r="BE116" s="18">
        <f t="shared" si="43"/>
        <v>37773</v>
      </c>
      <c r="BF116" s="18">
        <f t="shared" si="44"/>
        <v>2090</v>
      </c>
      <c r="BG116" s="18">
        <f t="shared" si="45"/>
        <v>4169</v>
      </c>
      <c r="BH116" s="18">
        <f t="shared" si="46"/>
        <v>18125</v>
      </c>
      <c r="BI116" s="18">
        <f t="shared" si="47"/>
        <v>2684</v>
      </c>
      <c r="BJ116" s="18">
        <f t="shared" si="48"/>
        <v>13096</v>
      </c>
      <c r="BK116" s="18">
        <f t="shared" si="49"/>
        <v>734</v>
      </c>
      <c r="BL116" s="18">
        <f t="shared" si="50"/>
        <v>676</v>
      </c>
      <c r="BM116" s="18">
        <f t="shared" si="51"/>
        <v>2483</v>
      </c>
      <c r="BN116" s="18">
        <f t="shared" si="52"/>
        <v>9957</v>
      </c>
      <c r="BO116" s="18">
        <f t="shared" si="53"/>
        <v>5857</v>
      </c>
    </row>
    <row r="117" spans="1:67">
      <c r="A117" t="s">
        <v>92</v>
      </c>
      <c r="B117" s="1">
        <v>11342480</v>
      </c>
      <c r="C117" s="33">
        <v>221026</v>
      </c>
      <c r="D117" s="1">
        <v>1186858</v>
      </c>
      <c r="E117" s="33">
        <v>69025</v>
      </c>
      <c r="F117" s="1">
        <v>687296</v>
      </c>
      <c r="G117" s="1">
        <f t="shared" si="54"/>
        <v>2164205</v>
      </c>
      <c r="H117" s="1">
        <f t="shared" si="55"/>
        <v>9178275</v>
      </c>
      <c r="I117" s="33">
        <f t="shared" si="32"/>
        <v>240085</v>
      </c>
      <c r="J117" s="21">
        <f t="shared" si="33"/>
        <v>1924120</v>
      </c>
      <c r="K117" s="1">
        <v>5057</v>
      </c>
      <c r="L117" s="33">
        <v>40485</v>
      </c>
      <c r="M117" s="1">
        <v>1519</v>
      </c>
      <c r="N117" s="33">
        <v>6980</v>
      </c>
      <c r="O117" s="1">
        <v>4710</v>
      </c>
      <c r="P117" s="33">
        <v>101946</v>
      </c>
      <c r="Q117" s="1">
        <v>6302</v>
      </c>
      <c r="R117" s="33">
        <v>187</v>
      </c>
      <c r="S117" s="1">
        <v>1133</v>
      </c>
      <c r="T117" s="33">
        <v>2207</v>
      </c>
      <c r="U117" s="1">
        <v>392</v>
      </c>
      <c r="V117" s="33">
        <v>403</v>
      </c>
      <c r="W117" s="1">
        <v>12063</v>
      </c>
      <c r="X117" s="33">
        <v>113</v>
      </c>
      <c r="Y117" s="1">
        <v>76</v>
      </c>
      <c r="Z117" s="33">
        <v>377</v>
      </c>
      <c r="AA117" s="1">
        <v>500</v>
      </c>
      <c r="AB117" s="33">
        <v>77</v>
      </c>
      <c r="AC117" s="1">
        <v>23212</v>
      </c>
      <c r="AD117" s="33">
        <v>18456</v>
      </c>
      <c r="AE117" s="1">
        <v>87</v>
      </c>
      <c r="AF117" s="33">
        <v>104</v>
      </c>
      <c r="AG117" s="1">
        <v>162</v>
      </c>
      <c r="AH117" s="33">
        <v>57</v>
      </c>
      <c r="AI117" s="1">
        <v>114</v>
      </c>
      <c r="AJ117" s="33">
        <v>161</v>
      </c>
      <c r="AK117" s="1">
        <v>1434</v>
      </c>
      <c r="AL117" s="33">
        <v>413</v>
      </c>
      <c r="AM117" s="1">
        <v>351</v>
      </c>
      <c r="AN117" s="33">
        <v>1552</v>
      </c>
      <c r="AO117" s="1">
        <v>70</v>
      </c>
      <c r="AP117" s="33">
        <v>1114</v>
      </c>
      <c r="AQ117" s="1">
        <v>1548</v>
      </c>
      <c r="AR117" s="33">
        <v>5373</v>
      </c>
      <c r="AS117" s="1">
        <v>717</v>
      </c>
      <c r="AT117" s="33">
        <v>239</v>
      </c>
      <c r="AU117" s="21">
        <v>394</v>
      </c>
      <c r="AV117" s="18">
        <f t="shared" si="34"/>
        <v>54041</v>
      </c>
      <c r="AW117" s="18">
        <f t="shared" si="35"/>
        <v>106656</v>
      </c>
      <c r="AX117" s="18">
        <f t="shared" si="36"/>
        <v>9829</v>
      </c>
      <c r="AY117" s="18">
        <f t="shared" si="37"/>
        <v>69559</v>
      </c>
      <c r="AZ117" s="18">
        <f t="shared" si="38"/>
        <v>166985</v>
      </c>
      <c r="BA117" s="18">
        <f t="shared" si="39"/>
        <v>1080202</v>
      </c>
      <c r="BB117" s="18">
        <f t="shared" si="40"/>
        <v>59196</v>
      </c>
      <c r="BC117" s="19">
        <f t="shared" si="41"/>
        <v>617737</v>
      </c>
      <c r="BD117" s="18">
        <f t="shared" si="42"/>
        <v>231441</v>
      </c>
      <c r="BE117" s="18">
        <f t="shared" si="43"/>
        <v>101946</v>
      </c>
      <c r="BF117" s="18">
        <f t="shared" si="44"/>
        <v>4710</v>
      </c>
      <c r="BG117" s="18">
        <f t="shared" si="45"/>
        <v>6980</v>
      </c>
      <c r="BH117" s="18">
        <f t="shared" si="46"/>
        <v>42004</v>
      </c>
      <c r="BI117" s="18">
        <f t="shared" si="47"/>
        <v>5057</v>
      </c>
      <c r="BJ117" s="18">
        <f t="shared" si="48"/>
        <v>29601</v>
      </c>
      <c r="BK117" s="18">
        <f t="shared" si="49"/>
        <v>1548</v>
      </c>
      <c r="BL117" s="18">
        <f t="shared" si="50"/>
        <v>1434</v>
      </c>
      <c r="BM117" s="18">
        <f t="shared" si="51"/>
        <v>5373</v>
      </c>
      <c r="BN117" s="18">
        <f t="shared" si="52"/>
        <v>20008</v>
      </c>
      <c r="BO117" s="18">
        <f t="shared" si="53"/>
        <v>12780</v>
      </c>
    </row>
    <row r="118" spans="1:67">
      <c r="A118" t="s">
        <v>81</v>
      </c>
      <c r="B118" s="1">
        <v>445654</v>
      </c>
      <c r="C118" s="33">
        <v>7034</v>
      </c>
      <c r="D118" s="1">
        <v>43716</v>
      </c>
      <c r="E118" s="33">
        <v>3121</v>
      </c>
      <c r="F118" s="1">
        <v>28161</v>
      </c>
      <c r="G118" s="1">
        <f t="shared" si="54"/>
        <v>82032</v>
      </c>
      <c r="H118" s="1">
        <f t="shared" si="55"/>
        <v>363622</v>
      </c>
      <c r="I118" s="33">
        <f t="shared" si="32"/>
        <v>7361</v>
      </c>
      <c r="J118" s="21">
        <f t="shared" si="33"/>
        <v>74671</v>
      </c>
      <c r="K118" s="1">
        <v>162</v>
      </c>
      <c r="L118" s="33">
        <v>1243</v>
      </c>
      <c r="M118" s="1">
        <v>41</v>
      </c>
      <c r="N118" s="33">
        <v>159</v>
      </c>
      <c r="O118" s="1">
        <v>98</v>
      </c>
      <c r="P118" s="33">
        <v>3499</v>
      </c>
      <c r="Q118" s="1">
        <v>206</v>
      </c>
      <c r="R118" s="33">
        <v>17</v>
      </c>
      <c r="S118" s="1">
        <v>37</v>
      </c>
      <c r="T118" s="33">
        <v>28</v>
      </c>
      <c r="U118" s="1">
        <v>47</v>
      </c>
      <c r="V118" s="33">
        <v>30</v>
      </c>
      <c r="W118" s="1">
        <v>284</v>
      </c>
      <c r="X118" s="33">
        <v>11</v>
      </c>
      <c r="Y118" s="1">
        <v>17</v>
      </c>
      <c r="Z118" s="33">
        <v>20</v>
      </c>
      <c r="AA118" s="1">
        <v>54</v>
      </c>
      <c r="AB118" s="33">
        <v>5</v>
      </c>
      <c r="AC118" s="1">
        <v>634</v>
      </c>
      <c r="AD118" s="33">
        <v>390</v>
      </c>
      <c r="AE118" s="1">
        <v>0</v>
      </c>
      <c r="AF118" s="33">
        <v>28</v>
      </c>
      <c r="AG118" s="1">
        <v>9</v>
      </c>
      <c r="AH118" s="33">
        <v>0</v>
      </c>
      <c r="AI118" s="1">
        <v>12</v>
      </c>
      <c r="AJ118" s="33">
        <v>18</v>
      </c>
      <c r="AK118" s="1">
        <v>4</v>
      </c>
      <c r="AL118" s="33">
        <v>0</v>
      </c>
      <c r="AM118" s="1">
        <v>0</v>
      </c>
      <c r="AN118" s="33">
        <v>46</v>
      </c>
      <c r="AO118" s="1">
        <v>9</v>
      </c>
      <c r="AP118" s="33">
        <v>17</v>
      </c>
      <c r="AQ118" s="1">
        <v>22</v>
      </c>
      <c r="AR118" s="33">
        <v>191</v>
      </c>
      <c r="AS118" s="1">
        <v>13</v>
      </c>
      <c r="AT118" s="33">
        <v>0</v>
      </c>
      <c r="AU118" s="21">
        <v>10</v>
      </c>
      <c r="AV118" s="18">
        <f t="shared" si="34"/>
        <v>1605</v>
      </c>
      <c r="AW118" s="18">
        <f t="shared" si="35"/>
        <v>3597</v>
      </c>
      <c r="AX118" s="18">
        <f t="shared" si="36"/>
        <v>288</v>
      </c>
      <c r="AY118" s="18">
        <f t="shared" si="37"/>
        <v>1871</v>
      </c>
      <c r="AZ118" s="18">
        <f t="shared" si="38"/>
        <v>5429</v>
      </c>
      <c r="BA118" s="18">
        <f t="shared" si="39"/>
        <v>40119</v>
      </c>
      <c r="BB118" s="18">
        <f t="shared" si="40"/>
        <v>2833</v>
      </c>
      <c r="BC118" s="19">
        <f t="shared" si="41"/>
        <v>26290</v>
      </c>
      <c r="BD118" s="18">
        <f t="shared" si="42"/>
        <v>6992</v>
      </c>
      <c r="BE118" s="18">
        <f t="shared" si="43"/>
        <v>3499</v>
      </c>
      <c r="BF118" s="18">
        <f t="shared" si="44"/>
        <v>98</v>
      </c>
      <c r="BG118" s="18">
        <f t="shared" si="45"/>
        <v>159</v>
      </c>
      <c r="BH118" s="18">
        <f t="shared" si="46"/>
        <v>1284</v>
      </c>
      <c r="BI118" s="18">
        <f t="shared" si="47"/>
        <v>162</v>
      </c>
      <c r="BJ118" s="18">
        <f t="shared" si="48"/>
        <v>840</v>
      </c>
      <c r="BK118" s="18">
        <f t="shared" si="49"/>
        <v>22</v>
      </c>
      <c r="BL118" s="18">
        <f t="shared" si="50"/>
        <v>4</v>
      </c>
      <c r="BM118" s="18">
        <f t="shared" si="51"/>
        <v>191</v>
      </c>
      <c r="BN118" s="18">
        <f t="shared" si="52"/>
        <v>436</v>
      </c>
      <c r="BO118" s="18">
        <f t="shared" si="53"/>
        <v>297</v>
      </c>
    </row>
    <row r="119" spans="1:67">
      <c r="A119" t="s">
        <v>82</v>
      </c>
      <c r="B119" s="1">
        <v>420461</v>
      </c>
      <c r="C119" s="33">
        <v>6459</v>
      </c>
      <c r="D119" s="1">
        <v>40641</v>
      </c>
      <c r="E119" s="33">
        <v>2942</v>
      </c>
      <c r="F119" s="1">
        <v>26681</v>
      </c>
      <c r="G119" s="1">
        <f t="shared" si="54"/>
        <v>76723</v>
      </c>
      <c r="H119" s="1">
        <f t="shared" si="55"/>
        <v>343738</v>
      </c>
      <c r="I119" s="33">
        <f t="shared" si="32"/>
        <v>6925</v>
      </c>
      <c r="J119" s="21">
        <f t="shared" si="33"/>
        <v>69798</v>
      </c>
      <c r="K119" s="1">
        <v>154</v>
      </c>
      <c r="L119" s="33">
        <v>1160</v>
      </c>
      <c r="M119" s="1">
        <v>29</v>
      </c>
      <c r="N119" s="33">
        <v>137</v>
      </c>
      <c r="O119" s="1">
        <v>82</v>
      </c>
      <c r="P119" s="33">
        <v>3339</v>
      </c>
      <c r="Q119" s="1">
        <v>206</v>
      </c>
      <c r="R119" s="33">
        <v>17</v>
      </c>
      <c r="S119" s="1">
        <v>37</v>
      </c>
      <c r="T119" s="33">
        <v>15</v>
      </c>
      <c r="U119" s="1">
        <v>47</v>
      </c>
      <c r="V119" s="33">
        <v>30</v>
      </c>
      <c r="W119" s="1">
        <v>277</v>
      </c>
      <c r="X119" s="33">
        <v>11</v>
      </c>
      <c r="Y119" s="1">
        <v>17</v>
      </c>
      <c r="Z119" s="33">
        <v>20</v>
      </c>
      <c r="AA119" s="1">
        <v>54</v>
      </c>
      <c r="AB119" s="33">
        <v>5</v>
      </c>
      <c r="AC119" s="1">
        <v>576</v>
      </c>
      <c r="AD119" s="33">
        <v>361</v>
      </c>
      <c r="AE119" s="1">
        <v>0</v>
      </c>
      <c r="AF119" s="33">
        <v>28</v>
      </c>
      <c r="AG119" s="1">
        <v>9</v>
      </c>
      <c r="AH119" s="33">
        <v>0</v>
      </c>
      <c r="AI119" s="1">
        <v>12</v>
      </c>
      <c r="AJ119" s="33">
        <v>18</v>
      </c>
      <c r="AK119" s="1">
        <v>4</v>
      </c>
      <c r="AL119" s="33">
        <v>0</v>
      </c>
      <c r="AM119" s="1">
        <v>0</v>
      </c>
      <c r="AN119" s="33">
        <v>46</v>
      </c>
      <c r="AO119" s="1">
        <v>9</v>
      </c>
      <c r="AP119" s="33">
        <v>17</v>
      </c>
      <c r="AQ119" s="1">
        <v>14</v>
      </c>
      <c r="AR119" s="33">
        <v>171</v>
      </c>
      <c r="AS119" s="1">
        <v>13</v>
      </c>
      <c r="AT119" s="33">
        <v>0</v>
      </c>
      <c r="AU119" s="21">
        <v>10</v>
      </c>
      <c r="AV119" s="18">
        <f t="shared" si="34"/>
        <v>1480</v>
      </c>
      <c r="AW119" s="18">
        <f t="shared" si="35"/>
        <v>3421</v>
      </c>
      <c r="AX119" s="18">
        <f t="shared" si="36"/>
        <v>275</v>
      </c>
      <c r="AY119" s="18">
        <f t="shared" si="37"/>
        <v>1749</v>
      </c>
      <c r="AZ119" s="18">
        <f t="shared" si="38"/>
        <v>4979</v>
      </c>
      <c r="BA119" s="18">
        <f t="shared" si="39"/>
        <v>37220</v>
      </c>
      <c r="BB119" s="18">
        <f t="shared" si="40"/>
        <v>2667</v>
      </c>
      <c r="BC119" s="19">
        <f t="shared" si="41"/>
        <v>24932</v>
      </c>
      <c r="BD119" s="18">
        <f t="shared" si="42"/>
        <v>6569</v>
      </c>
      <c r="BE119" s="18">
        <f t="shared" si="43"/>
        <v>3339</v>
      </c>
      <c r="BF119" s="18">
        <f t="shared" si="44"/>
        <v>82</v>
      </c>
      <c r="BG119" s="18">
        <f t="shared" si="45"/>
        <v>137</v>
      </c>
      <c r="BH119" s="18">
        <f t="shared" si="46"/>
        <v>1189</v>
      </c>
      <c r="BI119" s="18">
        <f t="shared" si="47"/>
        <v>154</v>
      </c>
      <c r="BJ119" s="18">
        <f t="shared" si="48"/>
        <v>782</v>
      </c>
      <c r="BK119" s="18">
        <f t="shared" si="49"/>
        <v>14</v>
      </c>
      <c r="BL119" s="18">
        <f t="shared" si="50"/>
        <v>4</v>
      </c>
      <c r="BM119" s="18">
        <f t="shared" si="51"/>
        <v>171</v>
      </c>
      <c r="BN119" s="18">
        <f t="shared" si="52"/>
        <v>407</v>
      </c>
      <c r="BO119" s="18">
        <f t="shared" si="53"/>
        <v>290</v>
      </c>
    </row>
    <row r="120" spans="1:67">
      <c r="A120" t="s">
        <v>83</v>
      </c>
      <c r="B120" s="1">
        <v>25193</v>
      </c>
      <c r="C120" s="33">
        <v>575</v>
      </c>
      <c r="D120" s="1">
        <v>3075</v>
      </c>
      <c r="E120" s="33">
        <v>179</v>
      </c>
      <c r="F120" s="1">
        <v>1480</v>
      </c>
      <c r="G120" s="1">
        <f t="shared" si="54"/>
        <v>5309</v>
      </c>
      <c r="H120" s="1">
        <f t="shared" si="55"/>
        <v>19884</v>
      </c>
      <c r="I120" s="33">
        <f t="shared" si="32"/>
        <v>436</v>
      </c>
      <c r="J120" s="21">
        <f t="shared" si="33"/>
        <v>4873</v>
      </c>
      <c r="K120" s="1">
        <v>8</v>
      </c>
      <c r="L120" s="33">
        <v>83</v>
      </c>
      <c r="M120" s="1">
        <v>12</v>
      </c>
      <c r="N120" s="33">
        <v>22</v>
      </c>
      <c r="O120" s="1">
        <v>16</v>
      </c>
      <c r="P120" s="33">
        <v>160</v>
      </c>
      <c r="Q120" s="1">
        <v>0</v>
      </c>
      <c r="R120" s="33">
        <v>0</v>
      </c>
      <c r="S120" s="1">
        <v>0</v>
      </c>
      <c r="T120" s="33">
        <v>13</v>
      </c>
      <c r="U120" s="1">
        <v>0</v>
      </c>
      <c r="V120" s="33">
        <v>0</v>
      </c>
      <c r="W120" s="1">
        <v>7</v>
      </c>
      <c r="X120" s="33">
        <v>0</v>
      </c>
      <c r="Y120" s="1">
        <v>0</v>
      </c>
      <c r="Z120" s="33">
        <v>0</v>
      </c>
      <c r="AA120" s="1">
        <v>0</v>
      </c>
      <c r="AB120" s="33">
        <v>0</v>
      </c>
      <c r="AC120" s="1">
        <v>58</v>
      </c>
      <c r="AD120" s="33">
        <v>29</v>
      </c>
      <c r="AE120" s="1">
        <v>0</v>
      </c>
      <c r="AF120" s="33">
        <v>0</v>
      </c>
      <c r="AG120" s="1">
        <v>0</v>
      </c>
      <c r="AH120" s="33">
        <v>0</v>
      </c>
      <c r="AI120" s="1">
        <v>0</v>
      </c>
      <c r="AJ120" s="33">
        <v>0</v>
      </c>
      <c r="AK120" s="1">
        <v>0</v>
      </c>
      <c r="AL120" s="33">
        <v>0</v>
      </c>
      <c r="AM120" s="1">
        <v>0</v>
      </c>
      <c r="AN120" s="33">
        <v>0</v>
      </c>
      <c r="AO120" s="1">
        <v>0</v>
      </c>
      <c r="AP120" s="33">
        <v>0</v>
      </c>
      <c r="AQ120" s="1">
        <v>8</v>
      </c>
      <c r="AR120" s="33">
        <v>20</v>
      </c>
      <c r="AS120" s="1">
        <v>0</v>
      </c>
      <c r="AT120" s="33">
        <v>0</v>
      </c>
      <c r="AU120" s="21">
        <v>0</v>
      </c>
      <c r="AV120" s="18">
        <f t="shared" si="34"/>
        <v>125</v>
      </c>
      <c r="AW120" s="18">
        <f t="shared" si="35"/>
        <v>176</v>
      </c>
      <c r="AX120" s="18">
        <f t="shared" si="36"/>
        <v>13</v>
      </c>
      <c r="AY120" s="18">
        <f t="shared" si="37"/>
        <v>122</v>
      </c>
      <c r="AZ120" s="18">
        <f t="shared" si="38"/>
        <v>450</v>
      </c>
      <c r="BA120" s="18">
        <f t="shared" si="39"/>
        <v>2899</v>
      </c>
      <c r="BB120" s="18">
        <f t="shared" si="40"/>
        <v>166</v>
      </c>
      <c r="BC120" s="19">
        <f t="shared" si="41"/>
        <v>1358</v>
      </c>
      <c r="BD120" s="18">
        <f t="shared" si="42"/>
        <v>423</v>
      </c>
      <c r="BE120" s="18">
        <f t="shared" si="43"/>
        <v>160</v>
      </c>
      <c r="BF120" s="18">
        <f t="shared" si="44"/>
        <v>16</v>
      </c>
      <c r="BG120" s="18">
        <f t="shared" si="45"/>
        <v>22</v>
      </c>
      <c r="BH120" s="18">
        <f t="shared" si="46"/>
        <v>95</v>
      </c>
      <c r="BI120" s="18">
        <f t="shared" si="47"/>
        <v>8</v>
      </c>
      <c r="BJ120" s="18">
        <f t="shared" si="48"/>
        <v>58</v>
      </c>
      <c r="BK120" s="18">
        <f t="shared" si="49"/>
        <v>8</v>
      </c>
      <c r="BL120" s="18">
        <f t="shared" si="50"/>
        <v>0</v>
      </c>
      <c r="BM120" s="18">
        <f t="shared" si="51"/>
        <v>20</v>
      </c>
      <c r="BN120" s="18">
        <f t="shared" si="52"/>
        <v>29</v>
      </c>
      <c r="BO120" s="18">
        <f t="shared" si="53"/>
        <v>7</v>
      </c>
    </row>
    <row r="121" spans="1:67">
      <c r="A121" t="s">
        <v>84</v>
      </c>
      <c r="B121" s="1">
        <v>10896826</v>
      </c>
      <c r="C121" s="33">
        <v>213992</v>
      </c>
      <c r="D121" s="1">
        <v>1143142</v>
      </c>
      <c r="E121" s="33">
        <v>65904</v>
      </c>
      <c r="F121" s="1">
        <v>659135</v>
      </c>
      <c r="G121" s="1">
        <f t="shared" si="54"/>
        <v>2082173</v>
      </c>
      <c r="H121" s="1">
        <f t="shared" si="55"/>
        <v>8814653</v>
      </c>
      <c r="I121" s="33">
        <f t="shared" si="32"/>
        <v>232724</v>
      </c>
      <c r="J121" s="21">
        <f t="shared" si="33"/>
        <v>1849449</v>
      </c>
      <c r="K121" s="1">
        <v>4895</v>
      </c>
      <c r="L121" s="33">
        <v>39242</v>
      </c>
      <c r="M121" s="1">
        <v>1478</v>
      </c>
      <c r="N121" s="33">
        <v>6821</v>
      </c>
      <c r="O121" s="1">
        <v>4612</v>
      </c>
      <c r="P121" s="33">
        <v>98447</v>
      </c>
      <c r="Q121" s="1">
        <v>6096</v>
      </c>
      <c r="R121" s="33">
        <v>170</v>
      </c>
      <c r="S121" s="1">
        <v>1096</v>
      </c>
      <c r="T121" s="33">
        <v>2179</v>
      </c>
      <c r="U121" s="1">
        <v>345</v>
      </c>
      <c r="V121" s="33">
        <v>373</v>
      </c>
      <c r="W121" s="1">
        <v>11779</v>
      </c>
      <c r="X121" s="33">
        <v>102</v>
      </c>
      <c r="Y121" s="1">
        <v>59</v>
      </c>
      <c r="Z121" s="33">
        <v>357</v>
      </c>
      <c r="AA121" s="1">
        <v>446</v>
      </c>
      <c r="AB121" s="33">
        <v>72</v>
      </c>
      <c r="AC121" s="1">
        <v>22578</v>
      </c>
      <c r="AD121" s="33">
        <v>18066</v>
      </c>
      <c r="AE121" s="1">
        <v>87</v>
      </c>
      <c r="AF121" s="33">
        <v>76</v>
      </c>
      <c r="AG121" s="1">
        <v>153</v>
      </c>
      <c r="AH121" s="33">
        <v>57</v>
      </c>
      <c r="AI121" s="1">
        <v>102</v>
      </c>
      <c r="AJ121" s="33">
        <v>143</v>
      </c>
      <c r="AK121" s="1">
        <v>1430</v>
      </c>
      <c r="AL121" s="33">
        <v>413</v>
      </c>
      <c r="AM121" s="1">
        <v>351</v>
      </c>
      <c r="AN121" s="33">
        <v>1506</v>
      </c>
      <c r="AO121" s="1">
        <v>61</v>
      </c>
      <c r="AP121" s="33">
        <v>1097</v>
      </c>
      <c r="AQ121" s="1">
        <v>1526</v>
      </c>
      <c r="AR121" s="33">
        <v>5182</v>
      </c>
      <c r="AS121" s="1">
        <v>704</v>
      </c>
      <c r="AT121" s="33">
        <v>239</v>
      </c>
      <c r="AU121" s="21">
        <v>384</v>
      </c>
      <c r="AV121" s="18">
        <f t="shared" si="34"/>
        <v>52436</v>
      </c>
      <c r="AW121" s="18">
        <f t="shared" si="35"/>
        <v>103059</v>
      </c>
      <c r="AX121" s="18">
        <f t="shared" si="36"/>
        <v>9541</v>
      </c>
      <c r="AY121" s="18">
        <f t="shared" si="37"/>
        <v>67688</v>
      </c>
      <c r="AZ121" s="18">
        <f t="shared" si="38"/>
        <v>161556</v>
      </c>
      <c r="BA121" s="18">
        <f t="shared" si="39"/>
        <v>1040083</v>
      </c>
      <c r="BB121" s="18">
        <f t="shared" si="40"/>
        <v>56363</v>
      </c>
      <c r="BC121" s="19">
        <f t="shared" si="41"/>
        <v>591447</v>
      </c>
      <c r="BD121" s="18">
        <f t="shared" si="42"/>
        <v>224449</v>
      </c>
      <c r="BE121" s="18">
        <f t="shared" si="43"/>
        <v>98447</v>
      </c>
      <c r="BF121" s="18">
        <f t="shared" si="44"/>
        <v>4612</v>
      </c>
      <c r="BG121" s="18">
        <f t="shared" si="45"/>
        <v>6821</v>
      </c>
      <c r="BH121" s="18">
        <f t="shared" si="46"/>
        <v>40720</v>
      </c>
      <c r="BI121" s="18">
        <f t="shared" si="47"/>
        <v>4895</v>
      </c>
      <c r="BJ121" s="18">
        <f t="shared" si="48"/>
        <v>28761</v>
      </c>
      <c r="BK121" s="18">
        <f t="shared" si="49"/>
        <v>1526</v>
      </c>
      <c r="BL121" s="18">
        <f t="shared" si="50"/>
        <v>1430</v>
      </c>
      <c r="BM121" s="18">
        <f t="shared" si="51"/>
        <v>5182</v>
      </c>
      <c r="BN121" s="18">
        <f t="shared" si="52"/>
        <v>19572</v>
      </c>
      <c r="BO121" s="18">
        <f t="shared" si="53"/>
        <v>12483</v>
      </c>
    </row>
    <row r="122" spans="1:67">
      <c r="G122" s="1"/>
      <c r="H122" s="1"/>
      <c r="I122" s="33"/>
      <c r="J122" s="21"/>
      <c r="AU122" s="22"/>
      <c r="AV122" s="18"/>
      <c r="AW122" s="18"/>
      <c r="AX122" s="18"/>
      <c r="AY122" s="18"/>
      <c r="AZ122" s="18"/>
      <c r="BA122" s="18"/>
      <c r="BB122" s="18"/>
      <c r="BC122" s="19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</row>
    <row r="123" spans="1:67">
      <c r="A123" t="s">
        <v>115</v>
      </c>
      <c r="B123" s="1">
        <f>B72+B77+B82+B87+B92+B97+B102</f>
        <v>93463573</v>
      </c>
      <c r="C123" s="1">
        <f>C72+C77+C82+C87+C92+C97+C102</f>
        <v>1853144</v>
      </c>
      <c r="D123" s="1">
        <f>D72+D77+D82+D87+D92+D97+D102</f>
        <v>11258271</v>
      </c>
      <c r="E123" s="1">
        <f>E72+E77+E82+E87+E92+E97+E102</f>
        <v>605644</v>
      </c>
      <c r="F123" s="1">
        <f>F72+F77+F82+F87+F92+F97+F102</f>
        <v>7502119</v>
      </c>
      <c r="G123" s="1">
        <f>SUM(C123:F123)</f>
        <v>21219178</v>
      </c>
      <c r="H123" s="1">
        <f>B123-G123</f>
        <v>72244395</v>
      </c>
      <c r="I123" s="33">
        <f t="shared" si="32"/>
        <v>2186702</v>
      </c>
      <c r="J123" s="21">
        <f t="shared" si="33"/>
        <v>19032476</v>
      </c>
      <c r="K123" s="1">
        <f>K72+K77+K82+K87+K92+K97+K102</f>
        <v>36188</v>
      </c>
      <c r="L123" s="1">
        <f t="shared" ref="L123:AU123" si="56">L72+L77+L82+L87+L92+L97+L102</f>
        <v>289307</v>
      </c>
      <c r="M123" s="1">
        <f t="shared" si="56"/>
        <v>13437</v>
      </c>
      <c r="N123" s="1">
        <f t="shared" si="56"/>
        <v>51343</v>
      </c>
      <c r="O123" s="1">
        <f t="shared" si="56"/>
        <v>46836</v>
      </c>
      <c r="P123" s="1">
        <f t="shared" si="56"/>
        <v>946201</v>
      </c>
      <c r="Q123" s="1">
        <f t="shared" si="56"/>
        <v>60917</v>
      </c>
      <c r="R123" s="1">
        <f t="shared" si="56"/>
        <v>1369</v>
      </c>
      <c r="S123" s="1">
        <f t="shared" si="56"/>
        <v>6565</v>
      </c>
      <c r="T123" s="1">
        <f t="shared" si="56"/>
        <v>17927</v>
      </c>
      <c r="U123" s="1">
        <f t="shared" si="56"/>
        <v>2719</v>
      </c>
      <c r="V123" s="1">
        <f t="shared" si="56"/>
        <v>1915</v>
      </c>
      <c r="W123" s="1">
        <f t="shared" si="56"/>
        <v>113079</v>
      </c>
      <c r="X123" s="1">
        <f t="shared" si="56"/>
        <v>1012</v>
      </c>
      <c r="Y123" s="1">
        <f t="shared" si="56"/>
        <v>774</v>
      </c>
      <c r="Z123" s="1">
        <f t="shared" si="56"/>
        <v>2765</v>
      </c>
      <c r="AA123" s="1">
        <f t="shared" si="56"/>
        <v>2874</v>
      </c>
      <c r="AB123" s="1">
        <f t="shared" si="56"/>
        <v>562</v>
      </c>
      <c r="AC123" s="1">
        <f t="shared" si="56"/>
        <v>233656</v>
      </c>
      <c r="AD123" s="1">
        <f t="shared" si="56"/>
        <v>212500</v>
      </c>
      <c r="AE123" s="1">
        <f t="shared" si="56"/>
        <v>868</v>
      </c>
      <c r="AF123" s="1">
        <f t="shared" si="56"/>
        <v>615</v>
      </c>
      <c r="AG123" s="1">
        <f t="shared" si="56"/>
        <v>1387</v>
      </c>
      <c r="AH123" s="1">
        <f t="shared" si="56"/>
        <v>100</v>
      </c>
      <c r="AI123" s="1">
        <f t="shared" si="56"/>
        <v>857</v>
      </c>
      <c r="AJ123" s="1">
        <f t="shared" si="56"/>
        <v>1467</v>
      </c>
      <c r="AK123" s="1">
        <f t="shared" si="56"/>
        <v>14632</v>
      </c>
      <c r="AL123" s="1">
        <f t="shared" si="56"/>
        <v>3789</v>
      </c>
      <c r="AM123" s="1">
        <f t="shared" si="56"/>
        <v>1958</v>
      </c>
      <c r="AN123" s="1">
        <f t="shared" si="56"/>
        <v>16529</v>
      </c>
      <c r="AO123" s="1">
        <f t="shared" si="56"/>
        <v>245</v>
      </c>
      <c r="AP123" s="1">
        <f t="shared" si="56"/>
        <v>7165</v>
      </c>
      <c r="AQ123" s="1">
        <f t="shared" si="56"/>
        <v>13156</v>
      </c>
      <c r="AR123" s="1">
        <f t="shared" si="56"/>
        <v>69697</v>
      </c>
      <c r="AS123" s="1">
        <f t="shared" si="56"/>
        <v>5423</v>
      </c>
      <c r="AT123" s="1">
        <f t="shared" si="56"/>
        <v>3821</v>
      </c>
      <c r="AU123" s="21">
        <f t="shared" si="56"/>
        <v>3047</v>
      </c>
      <c r="AV123" s="18">
        <f t="shared" si="34"/>
        <v>390275</v>
      </c>
      <c r="AW123" s="18">
        <f t="shared" si="35"/>
        <v>993037</v>
      </c>
      <c r="AX123" s="18">
        <f t="shared" si="36"/>
        <v>86778</v>
      </c>
      <c r="AY123" s="18">
        <f t="shared" si="37"/>
        <v>716612</v>
      </c>
      <c r="AZ123" s="18">
        <f t="shared" si="38"/>
        <v>1462869</v>
      </c>
      <c r="BA123" s="18">
        <f t="shared" si="39"/>
        <v>10265234</v>
      </c>
      <c r="BB123" s="18">
        <f t="shared" si="40"/>
        <v>518866</v>
      </c>
      <c r="BC123" s="19">
        <f t="shared" si="41"/>
        <v>6785507</v>
      </c>
      <c r="BD123" s="18">
        <f t="shared" si="42"/>
        <v>2123769</v>
      </c>
      <c r="BE123" s="18">
        <f t="shared" si="43"/>
        <v>946201</v>
      </c>
      <c r="BF123" s="18">
        <f t="shared" si="44"/>
        <v>46836</v>
      </c>
      <c r="BG123" s="18">
        <f t="shared" si="45"/>
        <v>51343</v>
      </c>
      <c r="BH123" s="18">
        <f t="shared" si="46"/>
        <v>302744</v>
      </c>
      <c r="BI123" s="18">
        <f t="shared" si="47"/>
        <v>36188</v>
      </c>
      <c r="BJ123" s="18">
        <f t="shared" si="48"/>
        <v>295441</v>
      </c>
      <c r="BK123" s="18">
        <f t="shared" si="49"/>
        <v>13156</v>
      </c>
      <c r="BL123" s="18">
        <f t="shared" si="50"/>
        <v>14632</v>
      </c>
      <c r="BM123" s="18">
        <f t="shared" si="51"/>
        <v>69697</v>
      </c>
      <c r="BN123" s="18">
        <f t="shared" si="52"/>
        <v>229029</v>
      </c>
      <c r="BO123" s="18">
        <f t="shared" si="53"/>
        <v>118502</v>
      </c>
    </row>
    <row r="124" spans="1:67">
      <c r="A124" t="s">
        <v>81</v>
      </c>
      <c r="B124" s="1">
        <f t="shared" ref="B124:F127" si="57">B73+B78+B83+B88+B93+B98+B103</f>
        <v>68014290</v>
      </c>
      <c r="C124" s="1">
        <f t="shared" si="57"/>
        <v>1286452</v>
      </c>
      <c r="D124" s="1">
        <f t="shared" si="57"/>
        <v>7942853</v>
      </c>
      <c r="E124" s="1">
        <f t="shared" si="57"/>
        <v>419902</v>
      </c>
      <c r="F124" s="1">
        <f t="shared" si="57"/>
        <v>5222723</v>
      </c>
      <c r="G124" s="1">
        <f>SUM(C124:F124)</f>
        <v>14871930</v>
      </c>
      <c r="H124" s="1">
        <f>B124-G124</f>
        <v>53142360</v>
      </c>
      <c r="I124" s="33">
        <f t="shared" si="32"/>
        <v>1468814</v>
      </c>
      <c r="J124" s="21">
        <f t="shared" si="33"/>
        <v>13403116</v>
      </c>
      <c r="K124" s="1">
        <f t="shared" ref="K124:AU124" si="58">K73+K78+K83+K88+K93+K98+K103</f>
        <v>23456</v>
      </c>
      <c r="L124" s="1">
        <f t="shared" si="58"/>
        <v>202503</v>
      </c>
      <c r="M124" s="1">
        <f t="shared" si="58"/>
        <v>8368</v>
      </c>
      <c r="N124" s="1">
        <f t="shared" si="58"/>
        <v>33101</v>
      </c>
      <c r="O124" s="1">
        <f t="shared" si="58"/>
        <v>30883</v>
      </c>
      <c r="P124" s="1">
        <f t="shared" si="58"/>
        <v>664595</v>
      </c>
      <c r="Q124" s="1">
        <f t="shared" si="58"/>
        <v>42347</v>
      </c>
      <c r="R124" s="1">
        <f t="shared" si="58"/>
        <v>953</v>
      </c>
      <c r="S124" s="1">
        <f t="shared" si="58"/>
        <v>4472</v>
      </c>
      <c r="T124" s="1">
        <f t="shared" si="58"/>
        <v>11707</v>
      </c>
      <c r="U124" s="1">
        <f t="shared" si="58"/>
        <v>1794</v>
      </c>
      <c r="V124" s="1">
        <f t="shared" si="58"/>
        <v>1115</v>
      </c>
      <c r="W124" s="1">
        <f t="shared" si="58"/>
        <v>68450</v>
      </c>
      <c r="X124" s="1">
        <f t="shared" si="58"/>
        <v>732</v>
      </c>
      <c r="Y124" s="1">
        <f t="shared" si="58"/>
        <v>595</v>
      </c>
      <c r="Z124" s="1">
        <f t="shared" si="58"/>
        <v>1656</v>
      </c>
      <c r="AA124" s="1">
        <f t="shared" si="58"/>
        <v>2130</v>
      </c>
      <c r="AB124" s="1">
        <f t="shared" si="58"/>
        <v>398</v>
      </c>
      <c r="AC124" s="1">
        <f t="shared" si="58"/>
        <v>149065</v>
      </c>
      <c r="AD124" s="1">
        <f t="shared" si="58"/>
        <v>130882</v>
      </c>
      <c r="AE124" s="1">
        <f t="shared" si="58"/>
        <v>457</v>
      </c>
      <c r="AF124" s="1">
        <f t="shared" si="58"/>
        <v>389</v>
      </c>
      <c r="AG124" s="1">
        <f t="shared" si="58"/>
        <v>978</v>
      </c>
      <c r="AH124" s="1">
        <f t="shared" si="58"/>
        <v>51</v>
      </c>
      <c r="AI124" s="1">
        <f t="shared" si="58"/>
        <v>443</v>
      </c>
      <c r="AJ124" s="1">
        <f t="shared" si="58"/>
        <v>890</v>
      </c>
      <c r="AK124" s="1">
        <f t="shared" si="58"/>
        <v>8603</v>
      </c>
      <c r="AL124" s="1">
        <f t="shared" si="58"/>
        <v>2834</v>
      </c>
      <c r="AM124" s="1">
        <f t="shared" si="58"/>
        <v>1343</v>
      </c>
      <c r="AN124" s="1">
        <f t="shared" si="58"/>
        <v>10192</v>
      </c>
      <c r="AO124" s="1">
        <f t="shared" si="58"/>
        <v>119</v>
      </c>
      <c r="AP124" s="1">
        <f t="shared" si="58"/>
        <v>5020</v>
      </c>
      <c r="AQ124" s="1">
        <f t="shared" si="58"/>
        <v>8687</v>
      </c>
      <c r="AR124" s="1">
        <f t="shared" si="58"/>
        <v>43106</v>
      </c>
      <c r="AS124" s="1">
        <f t="shared" si="58"/>
        <v>2470</v>
      </c>
      <c r="AT124" s="1">
        <f t="shared" si="58"/>
        <v>2263</v>
      </c>
      <c r="AU124" s="21">
        <f t="shared" si="58"/>
        <v>1767</v>
      </c>
      <c r="AV124" s="18">
        <f t="shared" si="34"/>
        <v>267428</v>
      </c>
      <c r="AW124" s="18">
        <f t="shared" si="35"/>
        <v>695478</v>
      </c>
      <c r="AX124" s="18">
        <f t="shared" si="36"/>
        <v>59479</v>
      </c>
      <c r="AY124" s="18">
        <f t="shared" si="37"/>
        <v>446429</v>
      </c>
      <c r="AZ124" s="18">
        <f t="shared" si="38"/>
        <v>1019024</v>
      </c>
      <c r="BA124" s="18">
        <f t="shared" si="39"/>
        <v>7247375</v>
      </c>
      <c r="BB124" s="18">
        <f t="shared" si="40"/>
        <v>360423</v>
      </c>
      <c r="BC124" s="19">
        <f t="shared" si="41"/>
        <v>4776294</v>
      </c>
      <c r="BD124" s="18">
        <f t="shared" si="42"/>
        <v>1427165</v>
      </c>
      <c r="BE124" s="18">
        <f t="shared" si="43"/>
        <v>664595</v>
      </c>
      <c r="BF124" s="18">
        <f t="shared" si="44"/>
        <v>30883</v>
      </c>
      <c r="BG124" s="18">
        <f t="shared" si="45"/>
        <v>33101</v>
      </c>
      <c r="BH124" s="18">
        <f t="shared" si="46"/>
        <v>210871</v>
      </c>
      <c r="BI124" s="18">
        <f t="shared" si="47"/>
        <v>23456</v>
      </c>
      <c r="BJ124" s="18">
        <f t="shared" si="48"/>
        <v>191869</v>
      </c>
      <c r="BK124" s="18">
        <f t="shared" si="49"/>
        <v>8687</v>
      </c>
      <c r="BL124" s="18">
        <f t="shared" si="50"/>
        <v>8603</v>
      </c>
      <c r="BM124" s="18">
        <f t="shared" si="51"/>
        <v>43106</v>
      </c>
      <c r="BN124" s="18">
        <f t="shared" si="52"/>
        <v>141074</v>
      </c>
      <c r="BO124" s="18">
        <f t="shared" si="53"/>
        <v>70920</v>
      </c>
    </row>
    <row r="125" spans="1:67">
      <c r="A125" t="s">
        <v>82</v>
      </c>
      <c r="B125" s="1">
        <f t="shared" si="57"/>
        <v>62349551</v>
      </c>
      <c r="C125" s="1">
        <f t="shared" si="57"/>
        <v>1175954</v>
      </c>
      <c r="D125" s="1">
        <f t="shared" si="57"/>
        <v>7127069</v>
      </c>
      <c r="E125" s="1">
        <f t="shared" si="57"/>
        <v>386766</v>
      </c>
      <c r="F125" s="1">
        <f t="shared" si="57"/>
        <v>4834421</v>
      </c>
      <c r="G125" s="1">
        <f>SUM(C125:F125)</f>
        <v>13524210</v>
      </c>
      <c r="H125" s="1">
        <f>B125-G125</f>
        <v>48825341</v>
      </c>
      <c r="I125" s="33">
        <f t="shared" si="32"/>
        <v>1334148</v>
      </c>
      <c r="J125" s="21">
        <f t="shared" si="33"/>
        <v>12190062</v>
      </c>
      <c r="K125" s="1">
        <f t="shared" ref="K125:AU125" si="59">K74+K79+K84+K89+K94+K99+K104</f>
        <v>21043</v>
      </c>
      <c r="L125" s="1">
        <f t="shared" si="59"/>
        <v>185651</v>
      </c>
      <c r="M125" s="1">
        <f t="shared" si="59"/>
        <v>7206</v>
      </c>
      <c r="N125" s="1">
        <f t="shared" si="59"/>
        <v>28155</v>
      </c>
      <c r="O125" s="1">
        <f t="shared" si="59"/>
        <v>25676</v>
      </c>
      <c r="P125" s="1">
        <f t="shared" si="59"/>
        <v>601477</v>
      </c>
      <c r="Q125" s="1">
        <f t="shared" si="59"/>
        <v>38217</v>
      </c>
      <c r="R125" s="1">
        <f t="shared" si="59"/>
        <v>886</v>
      </c>
      <c r="S125" s="1">
        <f t="shared" si="59"/>
        <v>3891</v>
      </c>
      <c r="T125" s="1">
        <f t="shared" si="59"/>
        <v>10045</v>
      </c>
      <c r="U125" s="1">
        <f t="shared" si="59"/>
        <v>1770</v>
      </c>
      <c r="V125" s="1">
        <f t="shared" si="59"/>
        <v>1062</v>
      </c>
      <c r="W125" s="1">
        <f t="shared" si="59"/>
        <v>62934</v>
      </c>
      <c r="X125" s="1">
        <f t="shared" si="59"/>
        <v>673</v>
      </c>
      <c r="Y125" s="1">
        <f t="shared" si="59"/>
        <v>570</v>
      </c>
      <c r="Z125" s="1">
        <f t="shared" si="59"/>
        <v>1593</v>
      </c>
      <c r="AA125" s="1">
        <f t="shared" si="59"/>
        <v>1928</v>
      </c>
      <c r="AB125" s="1">
        <f t="shared" si="59"/>
        <v>424</v>
      </c>
      <c r="AC125" s="1">
        <f t="shared" si="59"/>
        <v>136970</v>
      </c>
      <c r="AD125" s="1">
        <f t="shared" si="59"/>
        <v>120392</v>
      </c>
      <c r="AE125" s="1">
        <f t="shared" si="59"/>
        <v>401</v>
      </c>
      <c r="AF125" s="1">
        <f t="shared" si="59"/>
        <v>388</v>
      </c>
      <c r="AG125" s="1">
        <f t="shared" si="59"/>
        <v>821</v>
      </c>
      <c r="AH125" s="1">
        <f t="shared" si="59"/>
        <v>56</v>
      </c>
      <c r="AI125" s="1">
        <f t="shared" si="59"/>
        <v>347</v>
      </c>
      <c r="AJ125" s="1">
        <f t="shared" si="59"/>
        <v>833</v>
      </c>
      <c r="AK125" s="1">
        <f t="shared" si="59"/>
        <v>7764</v>
      </c>
      <c r="AL125" s="1">
        <f t="shared" si="59"/>
        <v>2718</v>
      </c>
      <c r="AM125" s="1">
        <f t="shared" si="59"/>
        <v>1188</v>
      </c>
      <c r="AN125" s="1">
        <f t="shared" si="59"/>
        <v>9535</v>
      </c>
      <c r="AO125" s="1">
        <f t="shared" si="59"/>
        <v>115</v>
      </c>
      <c r="AP125" s="1">
        <f t="shared" si="59"/>
        <v>4629</v>
      </c>
      <c r="AQ125" s="1">
        <f t="shared" si="59"/>
        <v>7947</v>
      </c>
      <c r="AR125" s="1">
        <f t="shared" si="59"/>
        <v>40690</v>
      </c>
      <c r="AS125" s="1">
        <f t="shared" si="59"/>
        <v>2377</v>
      </c>
      <c r="AT125" s="1">
        <f t="shared" si="59"/>
        <v>2158</v>
      </c>
      <c r="AU125" s="21">
        <f t="shared" si="59"/>
        <v>1618</v>
      </c>
      <c r="AV125" s="18">
        <f t="shared" si="34"/>
        <v>242055</v>
      </c>
      <c r="AW125" s="18">
        <f t="shared" si="35"/>
        <v>627153</v>
      </c>
      <c r="AX125" s="18">
        <f t="shared" si="36"/>
        <v>53039</v>
      </c>
      <c r="AY125" s="18">
        <f t="shared" si="37"/>
        <v>411901</v>
      </c>
      <c r="AZ125" s="18">
        <f t="shared" si="38"/>
        <v>933899</v>
      </c>
      <c r="BA125" s="18">
        <f t="shared" si="39"/>
        <v>6499916</v>
      </c>
      <c r="BB125" s="18">
        <f t="shared" si="40"/>
        <v>333727</v>
      </c>
      <c r="BC125" s="19">
        <f t="shared" si="41"/>
        <v>4422520</v>
      </c>
      <c r="BD125" s="18">
        <f t="shared" si="42"/>
        <v>1296435</v>
      </c>
      <c r="BE125" s="18">
        <f t="shared" si="43"/>
        <v>601477</v>
      </c>
      <c r="BF125" s="18">
        <f t="shared" si="44"/>
        <v>25676</v>
      </c>
      <c r="BG125" s="18">
        <f t="shared" si="45"/>
        <v>28155</v>
      </c>
      <c r="BH125" s="18">
        <f t="shared" si="46"/>
        <v>192857</v>
      </c>
      <c r="BI125" s="18">
        <f t="shared" si="47"/>
        <v>21043</v>
      </c>
      <c r="BJ125" s="18">
        <f t="shared" si="48"/>
        <v>175588</v>
      </c>
      <c r="BK125" s="18">
        <f t="shared" si="49"/>
        <v>7947</v>
      </c>
      <c r="BL125" s="18">
        <f t="shared" si="50"/>
        <v>7764</v>
      </c>
      <c r="BM125" s="18">
        <f t="shared" si="51"/>
        <v>40690</v>
      </c>
      <c r="BN125" s="18">
        <f t="shared" si="52"/>
        <v>129927</v>
      </c>
      <c r="BO125" s="18">
        <f t="shared" si="53"/>
        <v>65311</v>
      </c>
    </row>
    <row r="126" spans="1:67">
      <c r="A126" t="s">
        <v>83</v>
      </c>
      <c r="B126" s="1">
        <f t="shared" si="57"/>
        <v>5519372</v>
      </c>
      <c r="C126" s="1">
        <f t="shared" si="57"/>
        <v>107989</v>
      </c>
      <c r="D126" s="1">
        <f t="shared" si="57"/>
        <v>799821</v>
      </c>
      <c r="E126" s="1">
        <f t="shared" si="57"/>
        <v>31860</v>
      </c>
      <c r="F126" s="1">
        <f t="shared" si="57"/>
        <v>373383</v>
      </c>
      <c r="G126" s="1">
        <f>SUM(C126:F126)</f>
        <v>1313053</v>
      </c>
      <c r="H126" s="1">
        <f>B126-G126</f>
        <v>4206319</v>
      </c>
      <c r="I126" s="33">
        <f t="shared" si="32"/>
        <v>126664</v>
      </c>
      <c r="J126" s="21">
        <f t="shared" si="33"/>
        <v>1186389</v>
      </c>
      <c r="K126" s="1">
        <f t="shared" ref="K126:AU126" si="60">K75+K80+K85+K90+K95+K100+K105</f>
        <v>1748</v>
      </c>
      <c r="L126" s="1">
        <f t="shared" si="60"/>
        <v>16990</v>
      </c>
      <c r="M126" s="1">
        <f t="shared" si="60"/>
        <v>1262</v>
      </c>
      <c r="N126" s="1">
        <f t="shared" si="60"/>
        <v>4699</v>
      </c>
      <c r="O126" s="1">
        <f t="shared" si="60"/>
        <v>5261</v>
      </c>
      <c r="P126" s="1">
        <f t="shared" si="60"/>
        <v>56718</v>
      </c>
      <c r="Q126" s="1">
        <f t="shared" si="60"/>
        <v>4049</v>
      </c>
      <c r="R126" s="1">
        <f t="shared" si="60"/>
        <v>95</v>
      </c>
      <c r="S126" s="1">
        <f t="shared" si="60"/>
        <v>526</v>
      </c>
      <c r="T126" s="1">
        <f t="shared" si="60"/>
        <v>1313</v>
      </c>
      <c r="U126" s="1">
        <f t="shared" si="60"/>
        <v>64</v>
      </c>
      <c r="V126" s="1">
        <f t="shared" si="60"/>
        <v>12</v>
      </c>
      <c r="W126" s="1">
        <f t="shared" si="60"/>
        <v>5509</v>
      </c>
      <c r="X126" s="1">
        <f t="shared" si="60"/>
        <v>76</v>
      </c>
      <c r="Y126" s="1">
        <f t="shared" si="60"/>
        <v>36</v>
      </c>
      <c r="Z126" s="1">
        <f t="shared" si="60"/>
        <v>93</v>
      </c>
      <c r="AA126" s="1">
        <f t="shared" si="60"/>
        <v>162</v>
      </c>
      <c r="AB126" s="1">
        <f t="shared" si="60"/>
        <v>0</v>
      </c>
      <c r="AC126" s="1">
        <f t="shared" si="60"/>
        <v>11025</v>
      </c>
      <c r="AD126" s="1">
        <f t="shared" si="60"/>
        <v>10781</v>
      </c>
      <c r="AE126" s="1">
        <f t="shared" si="60"/>
        <v>63</v>
      </c>
      <c r="AF126" s="1">
        <f t="shared" si="60"/>
        <v>9</v>
      </c>
      <c r="AG126" s="1">
        <f t="shared" si="60"/>
        <v>166</v>
      </c>
      <c r="AH126" s="1">
        <f t="shared" si="60"/>
        <v>0</v>
      </c>
      <c r="AI126" s="1">
        <f t="shared" si="60"/>
        <v>90</v>
      </c>
      <c r="AJ126" s="1">
        <f t="shared" si="60"/>
        <v>59</v>
      </c>
      <c r="AK126" s="1">
        <f t="shared" si="60"/>
        <v>852</v>
      </c>
      <c r="AL126" s="1">
        <f t="shared" si="60"/>
        <v>81</v>
      </c>
      <c r="AM126" s="1">
        <f t="shared" si="60"/>
        <v>148</v>
      </c>
      <c r="AN126" s="1">
        <f t="shared" si="60"/>
        <v>657</v>
      </c>
      <c r="AO126" s="1">
        <f t="shared" si="60"/>
        <v>0</v>
      </c>
      <c r="AP126" s="1">
        <f t="shared" si="60"/>
        <v>486</v>
      </c>
      <c r="AQ126" s="1">
        <f t="shared" si="60"/>
        <v>608</v>
      </c>
      <c r="AR126" s="1">
        <f t="shared" si="60"/>
        <v>2582</v>
      </c>
      <c r="AS126" s="1">
        <f t="shared" si="60"/>
        <v>166</v>
      </c>
      <c r="AT126" s="1">
        <f t="shared" si="60"/>
        <v>121</v>
      </c>
      <c r="AU126" s="21">
        <f t="shared" si="60"/>
        <v>157</v>
      </c>
      <c r="AV126" s="18">
        <f t="shared" si="34"/>
        <v>24699</v>
      </c>
      <c r="AW126" s="18">
        <f t="shared" si="35"/>
        <v>61979</v>
      </c>
      <c r="AX126" s="18">
        <f t="shared" si="36"/>
        <v>5983</v>
      </c>
      <c r="AY126" s="18">
        <f t="shared" si="37"/>
        <v>34003</v>
      </c>
      <c r="AZ126" s="18">
        <f t="shared" si="38"/>
        <v>83290</v>
      </c>
      <c r="BA126" s="18">
        <f t="shared" si="39"/>
        <v>737842</v>
      </c>
      <c r="BB126" s="18">
        <f t="shared" si="40"/>
        <v>25877</v>
      </c>
      <c r="BC126" s="19">
        <f t="shared" si="41"/>
        <v>339380</v>
      </c>
      <c r="BD126" s="18">
        <f t="shared" si="42"/>
        <v>122970</v>
      </c>
      <c r="BE126" s="18">
        <f t="shared" si="43"/>
        <v>56718</v>
      </c>
      <c r="BF126" s="18">
        <f t="shared" si="44"/>
        <v>5261</v>
      </c>
      <c r="BG126" s="18">
        <f t="shared" si="45"/>
        <v>4699</v>
      </c>
      <c r="BH126" s="18">
        <f t="shared" si="46"/>
        <v>18252</v>
      </c>
      <c r="BI126" s="18">
        <f t="shared" si="47"/>
        <v>1748</v>
      </c>
      <c r="BJ126" s="18">
        <f t="shared" si="48"/>
        <v>15137</v>
      </c>
      <c r="BK126" s="18">
        <f t="shared" si="49"/>
        <v>608</v>
      </c>
      <c r="BL126" s="18">
        <f t="shared" si="50"/>
        <v>852</v>
      </c>
      <c r="BM126" s="18">
        <f t="shared" si="51"/>
        <v>2582</v>
      </c>
      <c r="BN126" s="18">
        <f t="shared" si="52"/>
        <v>11438</v>
      </c>
      <c r="BO126" s="18">
        <f t="shared" si="53"/>
        <v>5675</v>
      </c>
    </row>
    <row r="127" spans="1:67">
      <c r="A127" t="s">
        <v>84</v>
      </c>
      <c r="B127" s="1">
        <f t="shared" si="57"/>
        <v>25449283</v>
      </c>
      <c r="C127" s="1">
        <f t="shared" si="57"/>
        <v>566692</v>
      </c>
      <c r="D127" s="1">
        <f t="shared" si="57"/>
        <v>3315418</v>
      </c>
      <c r="E127" s="1">
        <f t="shared" si="57"/>
        <v>185742</v>
      </c>
      <c r="F127" s="1">
        <f t="shared" si="57"/>
        <v>2279396</v>
      </c>
      <c r="G127" s="1">
        <f>SUM(C127:F127)</f>
        <v>6347248</v>
      </c>
      <c r="H127" s="1">
        <f>B127-G127</f>
        <v>19102035</v>
      </c>
      <c r="I127" s="33">
        <f t="shared" si="32"/>
        <v>713446</v>
      </c>
      <c r="J127" s="21">
        <f t="shared" si="33"/>
        <v>5633802</v>
      </c>
      <c r="K127" s="1">
        <f t="shared" ref="K127:AU127" si="61">K76+K81+K86+K91+K96+K101+K106</f>
        <v>12741</v>
      </c>
      <c r="L127" s="1">
        <f t="shared" si="61"/>
        <v>85796</v>
      </c>
      <c r="M127" s="1">
        <f t="shared" si="61"/>
        <v>4969</v>
      </c>
      <c r="N127" s="1">
        <f t="shared" si="61"/>
        <v>18141</v>
      </c>
      <c r="O127" s="1">
        <f t="shared" si="61"/>
        <v>15875</v>
      </c>
      <c r="P127" s="1">
        <f t="shared" si="61"/>
        <v>279552</v>
      </c>
      <c r="Q127" s="1">
        <f t="shared" si="61"/>
        <v>18493</v>
      </c>
      <c r="R127" s="1">
        <f t="shared" si="61"/>
        <v>388</v>
      </c>
      <c r="S127" s="1">
        <f t="shared" si="61"/>
        <v>2148</v>
      </c>
      <c r="T127" s="1">
        <f t="shared" si="61"/>
        <v>6281</v>
      </c>
      <c r="U127" s="1">
        <f t="shared" si="61"/>
        <v>885</v>
      </c>
      <c r="V127" s="1">
        <f t="shared" si="61"/>
        <v>841</v>
      </c>
      <c r="W127" s="1">
        <f t="shared" si="61"/>
        <v>44604</v>
      </c>
      <c r="X127" s="1">
        <f t="shared" si="61"/>
        <v>263</v>
      </c>
      <c r="Y127" s="1">
        <f t="shared" si="61"/>
        <v>168</v>
      </c>
      <c r="Z127" s="1">
        <f t="shared" si="61"/>
        <v>1079</v>
      </c>
      <c r="AA127" s="1">
        <f t="shared" si="61"/>
        <v>784</v>
      </c>
      <c r="AB127" s="1">
        <f t="shared" si="61"/>
        <v>138</v>
      </c>
      <c r="AC127" s="1">
        <f t="shared" si="61"/>
        <v>84211</v>
      </c>
      <c r="AD127" s="1">
        <f t="shared" si="61"/>
        <v>81316</v>
      </c>
      <c r="AE127" s="1">
        <f t="shared" si="61"/>
        <v>404</v>
      </c>
      <c r="AF127" s="1">
        <f t="shared" si="61"/>
        <v>218</v>
      </c>
      <c r="AG127" s="1">
        <f t="shared" si="61"/>
        <v>400</v>
      </c>
      <c r="AH127" s="1">
        <f t="shared" si="61"/>
        <v>44</v>
      </c>
      <c r="AI127" s="1">
        <f t="shared" si="61"/>
        <v>420</v>
      </c>
      <c r="AJ127" s="1">
        <f t="shared" si="61"/>
        <v>575</v>
      </c>
      <c r="AK127" s="1">
        <f t="shared" si="61"/>
        <v>6016</v>
      </c>
      <c r="AL127" s="1">
        <f t="shared" si="61"/>
        <v>990</v>
      </c>
      <c r="AM127" s="1">
        <f t="shared" si="61"/>
        <v>622</v>
      </c>
      <c r="AN127" s="1">
        <f t="shared" si="61"/>
        <v>6337</v>
      </c>
      <c r="AO127" s="1">
        <f t="shared" si="61"/>
        <v>130</v>
      </c>
      <c r="AP127" s="1">
        <f t="shared" si="61"/>
        <v>2050</v>
      </c>
      <c r="AQ127" s="1">
        <f t="shared" si="61"/>
        <v>4448</v>
      </c>
      <c r="AR127" s="1">
        <f t="shared" si="61"/>
        <v>26425</v>
      </c>
      <c r="AS127" s="1">
        <f t="shared" si="61"/>
        <v>2880</v>
      </c>
      <c r="AT127" s="1">
        <f t="shared" si="61"/>
        <v>1542</v>
      </c>
      <c r="AU127" s="21">
        <f t="shared" si="61"/>
        <v>1272</v>
      </c>
      <c r="AV127" s="18">
        <f t="shared" si="34"/>
        <v>121647</v>
      </c>
      <c r="AW127" s="18">
        <f t="shared" si="35"/>
        <v>295427</v>
      </c>
      <c r="AX127" s="18">
        <f t="shared" si="36"/>
        <v>27310</v>
      </c>
      <c r="AY127" s="18">
        <f t="shared" si="37"/>
        <v>269062</v>
      </c>
      <c r="AZ127" s="18">
        <f t="shared" si="38"/>
        <v>445045</v>
      </c>
      <c r="BA127" s="18">
        <f t="shared" si="39"/>
        <v>3019991</v>
      </c>
      <c r="BB127" s="18">
        <f t="shared" si="40"/>
        <v>158432</v>
      </c>
      <c r="BC127" s="19">
        <f t="shared" si="41"/>
        <v>2010334</v>
      </c>
      <c r="BD127" s="18">
        <f t="shared" si="42"/>
        <v>692208</v>
      </c>
      <c r="BE127" s="18">
        <f t="shared" si="43"/>
        <v>279552</v>
      </c>
      <c r="BF127" s="18">
        <f t="shared" si="44"/>
        <v>15875</v>
      </c>
      <c r="BG127" s="18">
        <f t="shared" si="45"/>
        <v>18141</v>
      </c>
      <c r="BH127" s="18">
        <f t="shared" si="46"/>
        <v>90765</v>
      </c>
      <c r="BI127" s="18">
        <f t="shared" si="47"/>
        <v>12741</v>
      </c>
      <c r="BJ127" s="18">
        <f t="shared" si="48"/>
        <v>103108</v>
      </c>
      <c r="BK127" s="18">
        <f t="shared" si="49"/>
        <v>4448</v>
      </c>
      <c r="BL127" s="18">
        <f t="shared" si="50"/>
        <v>6016</v>
      </c>
      <c r="BM127" s="18">
        <f t="shared" si="51"/>
        <v>26425</v>
      </c>
      <c r="BN127" s="18">
        <f t="shared" si="52"/>
        <v>87653</v>
      </c>
      <c r="BO127" s="18">
        <f t="shared" si="53"/>
        <v>47484</v>
      </c>
    </row>
    <row r="128" spans="1:67">
      <c r="J128" s="22"/>
      <c r="AU128" s="22"/>
      <c r="BC128" s="22"/>
    </row>
    <row r="129" spans="1:67">
      <c r="A129" s="6" t="s">
        <v>274</v>
      </c>
      <c r="J129" s="22"/>
      <c r="AU129" s="22"/>
      <c r="BC129" s="22"/>
    </row>
    <row r="130" spans="1:67">
      <c r="A130" s="9" t="s">
        <v>121</v>
      </c>
      <c r="J130" s="22"/>
      <c r="AU130" s="22"/>
      <c r="BC130" s="22"/>
    </row>
    <row r="131" spans="1:67">
      <c r="A131" t="s">
        <v>80</v>
      </c>
      <c r="J131" s="22"/>
      <c r="AU131" s="22"/>
      <c r="BC131" s="22"/>
    </row>
    <row r="132" spans="1:67">
      <c r="A132" t="s">
        <v>81</v>
      </c>
      <c r="B132" s="4">
        <f>IF(B$4&lt;&gt;0,B5/B$4*100," ")</f>
        <v>38.423898800518593</v>
      </c>
      <c r="C132" s="4">
        <f t="shared" ref="C132:AU135" si="62">IF(C$4&lt;&gt;0,C5/C$4*100," ")</f>
        <v>39.473794901993777</v>
      </c>
      <c r="D132" s="4">
        <f t="shared" si="62"/>
        <v>31.82774371919702</v>
      </c>
      <c r="E132" s="4">
        <f t="shared" si="62"/>
        <v>39.324766277955796</v>
      </c>
      <c r="F132" s="4">
        <f t="shared" si="62"/>
        <v>37.574042410516427</v>
      </c>
      <c r="G132" s="4">
        <f t="shared" si="62"/>
        <v>34.736463532092003</v>
      </c>
      <c r="H132" s="4">
        <f t="shared" si="62"/>
        <v>39.597751436187423</v>
      </c>
      <c r="I132" s="35">
        <f t="shared" si="62"/>
        <v>34.648046496609624</v>
      </c>
      <c r="J132" s="23">
        <f>IF(J$4&lt;&gt;0,J5/J$4*100," ")</f>
        <v>34.747720152327275</v>
      </c>
      <c r="K132" s="4">
        <f t="shared" si="62"/>
        <v>48.153582783076551</v>
      </c>
      <c r="L132" s="4">
        <f t="shared" si="62"/>
        <v>39.323855520032652</v>
      </c>
      <c r="M132" s="4">
        <f t="shared" si="62"/>
        <v>28.651685393258425</v>
      </c>
      <c r="N132" s="4">
        <f t="shared" si="62"/>
        <v>37.862371888726209</v>
      </c>
      <c r="O132" s="4">
        <f t="shared" si="62"/>
        <v>33.136566687938732</v>
      </c>
      <c r="P132" s="4">
        <f t="shared" si="62"/>
        <v>35.345211350718998</v>
      </c>
      <c r="Q132" s="4">
        <f t="shared" si="62"/>
        <v>40.356945213060321</v>
      </c>
      <c r="R132" s="4">
        <f t="shared" si="62"/>
        <v>82.27272727272728</v>
      </c>
      <c r="S132" s="4">
        <f t="shared" si="62"/>
        <v>31.812577065351416</v>
      </c>
      <c r="T132" s="4">
        <f t="shared" si="62"/>
        <v>33.920483140412685</v>
      </c>
      <c r="U132" s="4">
        <f t="shared" si="62"/>
        <v>26.640926640926644</v>
      </c>
      <c r="V132" s="4">
        <f t="shared" si="62"/>
        <v>39.43217665615142</v>
      </c>
      <c r="W132" s="4">
        <f t="shared" si="62"/>
        <v>25.510414518457413</v>
      </c>
      <c r="X132" s="4">
        <f t="shared" si="62"/>
        <v>0</v>
      </c>
      <c r="Y132" s="4">
        <f t="shared" si="62"/>
        <v>45.454545454545453</v>
      </c>
      <c r="Z132" s="4">
        <f t="shared" si="62"/>
        <v>50.495049504950494</v>
      </c>
      <c r="AA132" s="4">
        <f t="shared" si="62"/>
        <v>27.323943661971832</v>
      </c>
      <c r="AB132" s="4">
        <f t="shared" si="62"/>
        <v>100</v>
      </c>
      <c r="AC132" s="4">
        <f t="shared" si="62"/>
        <v>33.546337157987644</v>
      </c>
      <c r="AD132" s="4">
        <f t="shared" si="62"/>
        <v>31.134163208852005</v>
      </c>
      <c r="AE132" s="4">
        <f t="shared" si="62"/>
        <v>38.554216867469883</v>
      </c>
      <c r="AF132" s="4">
        <f t="shared" si="62"/>
        <v>50.847457627118644</v>
      </c>
      <c r="AG132" s="4">
        <f t="shared" si="62"/>
        <v>58.4</v>
      </c>
      <c r="AH132" s="4">
        <f t="shared" si="62"/>
        <v>0</v>
      </c>
      <c r="AI132" s="4">
        <f t="shared" si="62"/>
        <v>12.903225806451612</v>
      </c>
      <c r="AJ132" s="4">
        <f t="shared" si="62"/>
        <v>60.648148148148152</v>
      </c>
      <c r="AK132" s="4">
        <f t="shared" si="62"/>
        <v>28.748758689175769</v>
      </c>
      <c r="AL132" s="4">
        <f t="shared" si="62"/>
        <v>30.532786885245898</v>
      </c>
      <c r="AM132" s="4">
        <f t="shared" si="62"/>
        <v>42.909090909090907</v>
      </c>
      <c r="AN132" s="4">
        <f t="shared" si="62"/>
        <v>25.995525727069353</v>
      </c>
      <c r="AO132" s="4">
        <f t="shared" si="62"/>
        <v>78.571428571428569</v>
      </c>
      <c r="AP132" s="4">
        <f t="shared" si="62"/>
        <v>35.867237687366163</v>
      </c>
      <c r="AQ132" s="4">
        <f t="shared" si="62"/>
        <v>53.260242354298903</v>
      </c>
      <c r="AR132" s="4">
        <f t="shared" si="62"/>
        <v>30.128551366533436</v>
      </c>
      <c r="AS132" s="4">
        <f t="shared" si="62"/>
        <v>12.661195779601405</v>
      </c>
      <c r="AT132" s="4">
        <f t="shared" si="62"/>
        <v>37.962962962962962</v>
      </c>
      <c r="AU132" s="23">
        <f t="shared" si="62"/>
        <v>31.282051282051281</v>
      </c>
      <c r="AV132" s="4">
        <f t="shared" ref="AV132:BO132" si="63">IF(AV$4&lt;&gt;0,AV5/AV$4*100," ")</f>
        <v>39.539155117715815</v>
      </c>
      <c r="AW132" s="4">
        <f t="shared" si="63"/>
        <v>35.210624046042717</v>
      </c>
      <c r="AX132" s="4">
        <f t="shared" si="63"/>
        <v>39.332422408744875</v>
      </c>
      <c r="AY132" s="4">
        <f t="shared" si="63"/>
        <v>31.295157985549444</v>
      </c>
      <c r="AZ132" s="4">
        <f t="shared" si="63"/>
        <v>39.455314327337476</v>
      </c>
      <c r="BA132" s="4">
        <f t="shared" si="63"/>
        <v>31.500029666631818</v>
      </c>
      <c r="BB132" s="4">
        <f t="shared" si="63"/>
        <v>39.323206616828379</v>
      </c>
      <c r="BC132" s="23">
        <f t="shared" si="63"/>
        <v>38.423150345117243</v>
      </c>
      <c r="BD132" s="4">
        <f t="shared" si="63"/>
        <v>34.561357452110393</v>
      </c>
      <c r="BE132" s="4">
        <f t="shared" si="63"/>
        <v>35.345211350718998</v>
      </c>
      <c r="BF132" s="4">
        <f t="shared" si="63"/>
        <v>33.136566687938732</v>
      </c>
      <c r="BG132" s="4">
        <f t="shared" si="63"/>
        <v>37.862371888726209</v>
      </c>
      <c r="BH132" s="4">
        <f t="shared" si="63"/>
        <v>38.772416462391952</v>
      </c>
      <c r="BI132" s="4">
        <f t="shared" si="63"/>
        <v>48.153582783076551</v>
      </c>
      <c r="BJ132" s="4">
        <f t="shared" si="63"/>
        <v>34.939387136603436</v>
      </c>
      <c r="BK132" s="4">
        <f t="shared" si="63"/>
        <v>53.260242354298903</v>
      </c>
      <c r="BL132" s="4">
        <f t="shared" si="63"/>
        <v>28.748758689175769</v>
      </c>
      <c r="BM132" s="4">
        <f t="shared" si="63"/>
        <v>30.128551366533436</v>
      </c>
      <c r="BN132" s="4">
        <f t="shared" si="63"/>
        <v>30.765527202696198</v>
      </c>
      <c r="BO132" s="4">
        <f t="shared" si="63"/>
        <v>24.798701298701296</v>
      </c>
    </row>
    <row r="133" spans="1:67">
      <c r="A133" t="s">
        <v>82</v>
      </c>
      <c r="B133" s="4">
        <f>IF(B$4&lt;&gt;0,B6/B$4*100," ")</f>
        <v>26.540010652322099</v>
      </c>
      <c r="C133" s="4">
        <f t="shared" ref="C133:R133" si="64">IF(C$4&lt;&gt;0,C6/C$4*100," ")</f>
        <v>27.547425759232773</v>
      </c>
      <c r="D133" s="4">
        <f t="shared" si="64"/>
        <v>19.811189531708827</v>
      </c>
      <c r="E133" s="4">
        <f t="shared" si="64"/>
        <v>27.443758052261241</v>
      </c>
      <c r="F133" s="4">
        <f t="shared" si="64"/>
        <v>27.001601923850167</v>
      </c>
      <c r="G133" s="4">
        <f t="shared" si="64"/>
        <v>23.243884106037243</v>
      </c>
      <c r="H133" s="4">
        <f t="shared" si="64"/>
        <v>27.589294653856701</v>
      </c>
      <c r="I133" s="35">
        <f t="shared" si="64"/>
        <v>20.673232160154988</v>
      </c>
      <c r="J133" s="23">
        <f>IF(J$4&lt;&gt;0,J6/J$4*100," ")</f>
        <v>23.571160999613067</v>
      </c>
      <c r="K133" s="4">
        <f t="shared" si="64"/>
        <v>29.836145756908778</v>
      </c>
      <c r="L133" s="4">
        <f t="shared" si="64"/>
        <v>25.011903952112103</v>
      </c>
      <c r="M133" s="4">
        <f t="shared" si="64"/>
        <v>20.411985018726593</v>
      </c>
      <c r="N133" s="4">
        <f t="shared" si="64"/>
        <v>23.792093704245971</v>
      </c>
      <c r="O133" s="4">
        <f t="shared" si="64"/>
        <v>17.820676451818763</v>
      </c>
      <c r="P133" s="4">
        <f t="shared" si="64"/>
        <v>18.258051825701653</v>
      </c>
      <c r="Q133" s="4">
        <f t="shared" si="64"/>
        <v>26.120641947980079</v>
      </c>
      <c r="R133" s="4">
        <f t="shared" si="64"/>
        <v>56.36363636363636</v>
      </c>
      <c r="S133" s="4">
        <f t="shared" si="62"/>
        <v>22.688039457459926</v>
      </c>
      <c r="T133" s="4">
        <f t="shared" si="62"/>
        <v>22.747861097131352</v>
      </c>
      <c r="U133" s="4">
        <f t="shared" si="62"/>
        <v>26.254826254826252</v>
      </c>
      <c r="V133" s="4">
        <f t="shared" si="62"/>
        <v>39.43217665615142</v>
      </c>
      <c r="W133" s="4">
        <f t="shared" si="62"/>
        <v>18.649893448821061</v>
      </c>
      <c r="X133" s="4">
        <f t="shared" si="62"/>
        <v>0</v>
      </c>
      <c r="Y133" s="4">
        <f t="shared" si="62"/>
        <v>45.454545454545453</v>
      </c>
      <c r="Z133" s="4">
        <f t="shared" si="62"/>
        <v>28.217821782178216</v>
      </c>
      <c r="AA133" s="4">
        <f t="shared" si="62"/>
        <v>19.718309859154928</v>
      </c>
      <c r="AB133" s="4">
        <f t="shared" si="62"/>
        <v>100</v>
      </c>
      <c r="AC133" s="4">
        <f t="shared" si="62"/>
        <v>20.522506619593997</v>
      </c>
      <c r="AD133" s="4">
        <f t="shared" si="62"/>
        <v>20.930152143845092</v>
      </c>
      <c r="AE133" s="4">
        <f t="shared" si="62"/>
        <v>38.554216867469883</v>
      </c>
      <c r="AF133" s="4">
        <f t="shared" si="62"/>
        <v>17.796610169491526</v>
      </c>
      <c r="AG133" s="4">
        <f t="shared" si="62"/>
        <v>58.4</v>
      </c>
      <c r="AH133" s="4">
        <f t="shared" si="62"/>
        <v>0</v>
      </c>
      <c r="AI133" s="4">
        <f t="shared" si="62"/>
        <v>12.903225806451612</v>
      </c>
      <c r="AJ133" s="4">
        <f t="shared" si="62"/>
        <v>60.648148148148152</v>
      </c>
      <c r="AK133" s="4">
        <f t="shared" si="62"/>
        <v>20.307845084409138</v>
      </c>
      <c r="AL133" s="4">
        <f t="shared" si="62"/>
        <v>29.918032786885245</v>
      </c>
      <c r="AM133" s="4">
        <f t="shared" si="62"/>
        <v>42.909090909090907</v>
      </c>
      <c r="AN133" s="4">
        <f t="shared" si="62"/>
        <v>11.856823266219239</v>
      </c>
      <c r="AO133" s="4">
        <f t="shared" si="62"/>
        <v>78.571428571428569</v>
      </c>
      <c r="AP133" s="4">
        <f t="shared" si="62"/>
        <v>24.518201284796572</v>
      </c>
      <c r="AQ133" s="4">
        <f t="shared" si="62"/>
        <v>30.351990767455277</v>
      </c>
      <c r="AR133" s="4">
        <f t="shared" si="62"/>
        <v>21.248784703467646</v>
      </c>
      <c r="AS133" s="4">
        <f t="shared" si="62"/>
        <v>8.7924970691676432</v>
      </c>
      <c r="AT133" s="4">
        <f t="shared" si="62"/>
        <v>37.962962962962962</v>
      </c>
      <c r="AU133" s="23">
        <f t="shared" si="62"/>
        <v>9.4871794871794872</v>
      </c>
      <c r="AV133" s="4">
        <f t="shared" ref="AV133:BO133" si="65">IF(AV$4&lt;&gt;0,AV6/AV$4*100," ")</f>
        <v>25.10793597786418</v>
      </c>
      <c r="AW133" s="4">
        <f t="shared" si="65"/>
        <v>18.231399655846239</v>
      </c>
      <c r="AX133" s="4">
        <f t="shared" si="65"/>
        <v>25.844231895373802</v>
      </c>
      <c r="AY133" s="4">
        <f t="shared" si="65"/>
        <v>20.805564542219347</v>
      </c>
      <c r="AZ133" s="4">
        <f t="shared" si="65"/>
        <v>28.237190511839966</v>
      </c>
      <c r="BA133" s="4">
        <f t="shared" si="65"/>
        <v>19.964230518205422</v>
      </c>
      <c r="BB133" s="4">
        <f t="shared" si="65"/>
        <v>27.769603944647685</v>
      </c>
      <c r="BC133" s="23">
        <f t="shared" si="65"/>
        <v>27.839506262860773</v>
      </c>
      <c r="BD133" s="4">
        <f t="shared" si="65"/>
        <v>20.426787343892592</v>
      </c>
      <c r="BE133" s="4">
        <f t="shared" si="65"/>
        <v>18.258051825701653</v>
      </c>
      <c r="BF133" s="4">
        <f t="shared" si="65"/>
        <v>17.820676451818763</v>
      </c>
      <c r="BG133" s="4">
        <f t="shared" si="65"/>
        <v>23.792093704245971</v>
      </c>
      <c r="BH133" s="4">
        <f t="shared" si="65"/>
        <v>24.774222680944394</v>
      </c>
      <c r="BI133" s="4">
        <f t="shared" si="65"/>
        <v>29.836145756908778</v>
      </c>
      <c r="BJ133" s="4">
        <f t="shared" si="65"/>
        <v>21.699966326186999</v>
      </c>
      <c r="BK133" s="4">
        <f t="shared" si="65"/>
        <v>30.351990767455277</v>
      </c>
      <c r="BL133" s="4">
        <f t="shared" si="65"/>
        <v>20.307845084409138</v>
      </c>
      <c r="BM133" s="4">
        <f t="shared" si="65"/>
        <v>21.248784703467646</v>
      </c>
      <c r="BN133" s="4">
        <f t="shared" si="65"/>
        <v>20.279248916706788</v>
      </c>
      <c r="BO133" s="4">
        <f t="shared" si="65"/>
        <v>18.103896103896101</v>
      </c>
    </row>
    <row r="134" spans="1:67">
      <c r="A134" t="s">
        <v>83</v>
      </c>
      <c r="B134" s="4">
        <f>IF(B$4&lt;&gt;0,B7/B$4*100," ")</f>
        <v>11.116685412977805</v>
      </c>
      <c r="C134" s="4">
        <f t="shared" si="62"/>
        <v>11.293324640363423</v>
      </c>
      <c r="D134" s="4">
        <f t="shared" si="62"/>
        <v>11.110796283894011</v>
      </c>
      <c r="E134" s="4">
        <f t="shared" si="62"/>
        <v>11.580390472729675</v>
      </c>
      <c r="F134" s="4">
        <f t="shared" si="62"/>
        <v>9.599853039223369</v>
      </c>
      <c r="G134" s="4">
        <f t="shared" si="62"/>
        <v>10.603450672863431</v>
      </c>
      <c r="H134" s="4">
        <f t="shared" si="62"/>
        <v>11.280067793560482</v>
      </c>
      <c r="I134" s="35">
        <f t="shared" si="62"/>
        <v>10.441959961252826</v>
      </c>
      <c r="J134" s="23">
        <f>IF(J$4&lt;&gt;0,J7/J$4*100," ")</f>
        <v>10.62401050731396</v>
      </c>
      <c r="K134" s="4">
        <f t="shared" si="62"/>
        <v>4.2553191489361701</v>
      </c>
      <c r="L134" s="4">
        <f t="shared" si="62"/>
        <v>13.8357934834365</v>
      </c>
      <c r="M134" s="4">
        <f t="shared" si="62"/>
        <v>8.239700374531834</v>
      </c>
      <c r="N134" s="4">
        <f t="shared" si="62"/>
        <v>9.4143484626647158</v>
      </c>
      <c r="O134" s="4">
        <f t="shared" si="62"/>
        <v>14.917038927887683</v>
      </c>
      <c r="P134" s="4">
        <f t="shared" si="62"/>
        <v>10.056629362376155</v>
      </c>
      <c r="Q134" s="4">
        <f t="shared" si="62"/>
        <v>14.13945766463752</v>
      </c>
      <c r="R134" s="4">
        <f t="shared" si="62"/>
        <v>25.90909090909091</v>
      </c>
      <c r="S134" s="4">
        <f t="shared" si="62"/>
        <v>9.1245376078914919</v>
      </c>
      <c r="T134" s="4">
        <f t="shared" si="62"/>
        <v>8.7065928535480612</v>
      </c>
      <c r="U134" s="4">
        <f t="shared" si="62"/>
        <v>0.38610038610038611</v>
      </c>
      <c r="V134" s="4">
        <f t="shared" si="62"/>
        <v>0</v>
      </c>
      <c r="W134" s="4">
        <f t="shared" si="62"/>
        <v>6.8536468000274979</v>
      </c>
      <c r="X134" s="4">
        <f t="shared" si="62"/>
        <v>0</v>
      </c>
      <c r="Y134" s="4">
        <f t="shared" si="62"/>
        <v>0</v>
      </c>
      <c r="Z134" s="4">
        <f t="shared" si="62"/>
        <v>22.277227722772277</v>
      </c>
      <c r="AA134" s="4">
        <f t="shared" si="62"/>
        <v>7.605633802816901</v>
      </c>
      <c r="AB134" s="4">
        <f t="shared" si="62"/>
        <v>0</v>
      </c>
      <c r="AC134" s="4">
        <f t="shared" si="62"/>
        <v>10.284201235657546</v>
      </c>
      <c r="AD134" s="4">
        <f t="shared" si="62"/>
        <v>10.162517289073305</v>
      </c>
      <c r="AE134" s="4">
        <f t="shared" si="62"/>
        <v>0</v>
      </c>
      <c r="AF134" s="4">
        <f t="shared" si="62"/>
        <v>33.050847457627121</v>
      </c>
      <c r="AG134" s="4">
        <f t="shared" si="62"/>
        <v>0</v>
      </c>
      <c r="AH134" s="4">
        <f t="shared" si="62"/>
        <v>0</v>
      </c>
      <c r="AI134" s="4">
        <f t="shared" si="62"/>
        <v>0</v>
      </c>
      <c r="AJ134" s="4">
        <f t="shared" si="62"/>
        <v>0</v>
      </c>
      <c r="AK134" s="4">
        <f t="shared" si="62"/>
        <v>8.4409136047666333</v>
      </c>
      <c r="AL134" s="4">
        <f t="shared" si="62"/>
        <v>0.61475409836065575</v>
      </c>
      <c r="AM134" s="4">
        <f t="shared" si="62"/>
        <v>0</v>
      </c>
      <c r="AN134" s="4">
        <f t="shared" si="62"/>
        <v>14.13870246085011</v>
      </c>
      <c r="AO134" s="4">
        <f t="shared" si="62"/>
        <v>0</v>
      </c>
      <c r="AP134" s="4">
        <f t="shared" si="62"/>
        <v>11.349036402569594</v>
      </c>
      <c r="AQ134" s="4">
        <f t="shared" si="62"/>
        <v>19.503750721292555</v>
      </c>
      <c r="AR134" s="4">
        <f t="shared" si="62"/>
        <v>8.879766663065789</v>
      </c>
      <c r="AS134" s="4">
        <f t="shared" si="62"/>
        <v>3.8686987104337636</v>
      </c>
      <c r="AT134" s="4">
        <f t="shared" si="62"/>
        <v>0</v>
      </c>
      <c r="AU134" s="23">
        <f t="shared" si="62"/>
        <v>21.794871794871796</v>
      </c>
      <c r="AV134" s="4">
        <f t="shared" ref="AV134:BO134" si="66">IF(AV$4&lt;&gt;0,AV7/AV$4*100," ")</f>
        <v>11.967177921427378</v>
      </c>
      <c r="AW134" s="4">
        <f t="shared" si="66"/>
        <v>10.352806214211412</v>
      </c>
      <c r="AX134" s="4">
        <f t="shared" si="66"/>
        <v>12.941635760296702</v>
      </c>
      <c r="AY134" s="4">
        <f t="shared" si="66"/>
        <v>9.5751105359646296</v>
      </c>
      <c r="AZ134" s="4">
        <f t="shared" si="66"/>
        <v>11.102792896694522</v>
      </c>
      <c r="BA134" s="4">
        <f t="shared" si="66"/>
        <v>11.184226016411769</v>
      </c>
      <c r="BB134" s="4">
        <f t="shared" si="66"/>
        <v>11.303085732463815</v>
      </c>
      <c r="BC134" s="23">
        <f t="shared" si="66"/>
        <v>9.6031990246591477</v>
      </c>
      <c r="BD134" s="4">
        <f t="shared" si="66"/>
        <v>10.507586080448705</v>
      </c>
      <c r="BE134" s="4">
        <f t="shared" si="66"/>
        <v>10.056629362376155</v>
      </c>
      <c r="BF134" s="4">
        <f t="shared" si="66"/>
        <v>14.917038927887683</v>
      </c>
      <c r="BG134" s="4">
        <f t="shared" si="66"/>
        <v>9.4143484626647158</v>
      </c>
      <c r="BH134" s="4">
        <f t="shared" si="66"/>
        <v>13.546639143336344</v>
      </c>
      <c r="BI134" s="4">
        <f t="shared" si="66"/>
        <v>4.2553191489361701</v>
      </c>
      <c r="BJ134" s="4">
        <f t="shared" si="66"/>
        <v>11.042204512290942</v>
      </c>
      <c r="BK134" s="4">
        <f t="shared" si="66"/>
        <v>19.503750721292555</v>
      </c>
      <c r="BL134" s="4">
        <f t="shared" si="66"/>
        <v>8.4409136047666333</v>
      </c>
      <c r="BM134" s="4">
        <f t="shared" si="66"/>
        <v>8.879766663065789</v>
      </c>
      <c r="BN134" s="4">
        <f t="shared" si="66"/>
        <v>10.44776119402985</v>
      </c>
      <c r="BO134" s="4">
        <f t="shared" si="66"/>
        <v>6.6883116883116873</v>
      </c>
    </row>
    <row r="135" spans="1:67">
      <c r="A135" t="s">
        <v>84</v>
      </c>
      <c r="B135" s="4">
        <f>IF(B$4&lt;&gt;0,B8/B$4*100," ")</f>
        <v>61.5761011994814</v>
      </c>
      <c r="C135" s="4">
        <f t="shared" si="62"/>
        <v>60.526205098006223</v>
      </c>
      <c r="D135" s="4">
        <f t="shared" si="62"/>
        <v>68.172256280802983</v>
      </c>
      <c r="E135" s="4">
        <f t="shared" si="62"/>
        <v>60.675233722044197</v>
      </c>
      <c r="F135" s="4">
        <f t="shared" si="62"/>
        <v>62.425957589483573</v>
      </c>
      <c r="G135" s="4">
        <f t="shared" si="62"/>
        <v>65.263536467907983</v>
      </c>
      <c r="H135" s="4">
        <f t="shared" si="62"/>
        <v>60.402248563812577</v>
      </c>
      <c r="I135" s="35">
        <f t="shared" si="62"/>
        <v>65.351953503390376</v>
      </c>
      <c r="J135" s="23">
        <f>IF(J$4&lt;&gt;0,J8/J$4*100," ")</f>
        <v>65.252279847672725</v>
      </c>
      <c r="K135" s="4">
        <f t="shared" si="62"/>
        <v>51.846417216923456</v>
      </c>
      <c r="L135" s="4">
        <f t="shared" si="62"/>
        <v>60.676144479967355</v>
      </c>
      <c r="M135" s="4">
        <f t="shared" si="62"/>
        <v>71.348314606741567</v>
      </c>
      <c r="N135" s="4">
        <f t="shared" si="62"/>
        <v>62.137628111273791</v>
      </c>
      <c r="O135" s="4">
        <f t="shared" si="62"/>
        <v>66.863433312061261</v>
      </c>
      <c r="P135" s="4">
        <f t="shared" si="62"/>
        <v>64.654788649281002</v>
      </c>
      <c r="Q135" s="4">
        <f t="shared" si="62"/>
        <v>59.643054786939672</v>
      </c>
      <c r="R135" s="4">
        <f t="shared" si="62"/>
        <v>17.727272727272727</v>
      </c>
      <c r="S135" s="4">
        <f t="shared" si="62"/>
        <v>68.187422934648581</v>
      </c>
      <c r="T135" s="4">
        <f t="shared" si="62"/>
        <v>66.079516859587315</v>
      </c>
      <c r="U135" s="4">
        <f t="shared" si="62"/>
        <v>73.359073359073363</v>
      </c>
      <c r="V135" s="4">
        <f t="shared" si="62"/>
        <v>60.56782334384858</v>
      </c>
      <c r="W135" s="4">
        <f t="shared" si="62"/>
        <v>74.489585481542591</v>
      </c>
      <c r="X135" s="4">
        <f t="shared" si="62"/>
        <v>100</v>
      </c>
      <c r="Y135" s="4">
        <f t="shared" si="62"/>
        <v>54.54545454545454</v>
      </c>
      <c r="Z135" s="4">
        <f t="shared" si="62"/>
        <v>49.504950495049506</v>
      </c>
      <c r="AA135" s="4">
        <f t="shared" si="62"/>
        <v>72.676056338028175</v>
      </c>
      <c r="AB135" s="4">
        <f t="shared" si="62"/>
        <v>0</v>
      </c>
      <c r="AC135" s="4">
        <f t="shared" si="62"/>
        <v>66.453662842012363</v>
      </c>
      <c r="AD135" s="4">
        <f t="shared" si="62"/>
        <v>68.865836791147998</v>
      </c>
      <c r="AE135" s="4">
        <f t="shared" si="62"/>
        <v>61.445783132530117</v>
      </c>
      <c r="AF135" s="4">
        <f t="shared" si="62"/>
        <v>49.152542372881356</v>
      </c>
      <c r="AG135" s="4">
        <f t="shared" si="62"/>
        <v>41.6</v>
      </c>
      <c r="AH135" s="4">
        <f t="shared" si="62"/>
        <v>100</v>
      </c>
      <c r="AI135" s="4">
        <f t="shared" si="62"/>
        <v>87.096774193548384</v>
      </c>
      <c r="AJ135" s="4">
        <f t="shared" si="62"/>
        <v>39.351851851851855</v>
      </c>
      <c r="AK135" s="4">
        <f t="shared" si="62"/>
        <v>71.251241310824227</v>
      </c>
      <c r="AL135" s="4">
        <f t="shared" si="62"/>
        <v>69.467213114754102</v>
      </c>
      <c r="AM135" s="4">
        <f t="shared" si="62"/>
        <v>57.090909090909093</v>
      </c>
      <c r="AN135" s="4">
        <f t="shared" si="62"/>
        <v>74.004474272930651</v>
      </c>
      <c r="AO135" s="4">
        <f t="shared" si="62"/>
        <v>21.428571428571427</v>
      </c>
      <c r="AP135" s="4">
        <f t="shared" si="62"/>
        <v>64.13276231263383</v>
      </c>
      <c r="AQ135" s="4">
        <f t="shared" si="62"/>
        <v>46.739757645701097</v>
      </c>
      <c r="AR135" s="4">
        <f t="shared" si="62"/>
        <v>69.871448633466571</v>
      </c>
      <c r="AS135" s="4">
        <f t="shared" si="62"/>
        <v>87.338804220398586</v>
      </c>
      <c r="AT135" s="4">
        <f t="shared" si="62"/>
        <v>62.037037037037038</v>
      </c>
      <c r="AU135" s="23">
        <f t="shared" si="62"/>
        <v>68.717948717948715</v>
      </c>
      <c r="AV135" s="4">
        <f t="shared" ref="AV135:BO135" si="67">IF(AV$4&lt;&gt;0,AV8/AV$4*100," ")</f>
        <v>60.460844882284192</v>
      </c>
      <c r="AW135" s="4">
        <f t="shared" si="67"/>
        <v>64.78937595395729</v>
      </c>
      <c r="AX135" s="4">
        <f t="shared" si="67"/>
        <v>60.667577591255132</v>
      </c>
      <c r="AY135" s="4">
        <f t="shared" si="67"/>
        <v>68.704842014450549</v>
      </c>
      <c r="AZ135" s="4">
        <f t="shared" si="67"/>
        <v>60.544685672662524</v>
      </c>
      <c r="BA135" s="4">
        <f t="shared" si="67"/>
        <v>68.499970333368182</v>
      </c>
      <c r="BB135" s="4">
        <f t="shared" si="67"/>
        <v>60.676793383171621</v>
      </c>
      <c r="BC135" s="23">
        <f t="shared" si="67"/>
        <v>61.576849654882757</v>
      </c>
      <c r="BD135" s="4">
        <f t="shared" si="67"/>
        <v>65.4386425478896</v>
      </c>
      <c r="BE135" s="4">
        <f t="shared" si="67"/>
        <v>64.654788649281002</v>
      </c>
      <c r="BF135" s="4">
        <f t="shared" si="67"/>
        <v>66.863433312061261</v>
      </c>
      <c r="BG135" s="4">
        <f t="shared" si="67"/>
        <v>62.137628111273791</v>
      </c>
      <c r="BH135" s="4">
        <f t="shared" si="67"/>
        <v>61.227583537608055</v>
      </c>
      <c r="BI135" s="4">
        <f t="shared" si="67"/>
        <v>51.846417216923456</v>
      </c>
      <c r="BJ135" s="4">
        <f t="shared" si="67"/>
        <v>65.060612863396557</v>
      </c>
      <c r="BK135" s="4">
        <f t="shared" si="67"/>
        <v>46.739757645701097</v>
      </c>
      <c r="BL135" s="4">
        <f t="shared" si="67"/>
        <v>71.251241310824227</v>
      </c>
      <c r="BM135" s="4">
        <f t="shared" si="67"/>
        <v>69.871448633466571</v>
      </c>
      <c r="BN135" s="4">
        <f t="shared" si="67"/>
        <v>69.234472797303809</v>
      </c>
      <c r="BO135" s="4">
        <f t="shared" si="67"/>
        <v>75.201298701298697</v>
      </c>
    </row>
    <row r="136" spans="1:67">
      <c r="A136" t="s">
        <v>116</v>
      </c>
      <c r="B136" s="4">
        <f>IF(B5&lt;&gt;0,B7/B5*100," ")</f>
        <v>28.931695533269952</v>
      </c>
      <c r="C136" s="4">
        <f t="shared" ref="C136:AU136" si="68">IF(C5&lt;&gt;0,C7/C5*100," ")</f>
        <v>28.609675528797485</v>
      </c>
      <c r="D136" s="4">
        <f t="shared" si="68"/>
        <v>34.909154673105199</v>
      </c>
      <c r="E136" s="4">
        <f t="shared" si="68"/>
        <v>29.448084677419356</v>
      </c>
      <c r="F136" s="4">
        <f t="shared" si="68"/>
        <v>25.549162196443653</v>
      </c>
      <c r="G136" s="4">
        <f t="shared" si="68"/>
        <v>30.525417946093487</v>
      </c>
      <c r="H136" s="4">
        <f t="shared" si="68"/>
        <v>28.486637206505371</v>
      </c>
      <c r="I136" s="35">
        <f t="shared" si="68"/>
        <v>30.137225665160056</v>
      </c>
      <c r="J136" s="23">
        <f>IF(J5&lt;&gt;0,J7/J5*100," ")</f>
        <v>30.574698025482981</v>
      </c>
      <c r="K136" s="4">
        <f t="shared" si="68"/>
        <v>8.8369730827831372</v>
      </c>
      <c r="L136" s="4">
        <f t="shared" si="68"/>
        <v>35.184224182667357</v>
      </c>
      <c r="M136" s="4">
        <f t="shared" si="68"/>
        <v>28.75816993464052</v>
      </c>
      <c r="N136" s="4">
        <f t="shared" si="68"/>
        <v>24.864655839133796</v>
      </c>
      <c r="O136" s="4">
        <f t="shared" si="68"/>
        <v>45.01685122773231</v>
      </c>
      <c r="P136" s="4">
        <f t="shared" si="68"/>
        <v>28.452593655721859</v>
      </c>
      <c r="Q136" s="4">
        <f t="shared" si="68"/>
        <v>35.035995886184438</v>
      </c>
      <c r="R136" s="4">
        <f t="shared" si="68"/>
        <v>31.491712707182316</v>
      </c>
      <c r="S136" s="4">
        <f t="shared" si="68"/>
        <v>28.68217054263566</v>
      </c>
      <c r="T136" s="4">
        <f t="shared" si="68"/>
        <v>25.667655786350146</v>
      </c>
      <c r="U136" s="4">
        <f t="shared" si="68"/>
        <v>1.4492753623188406</v>
      </c>
      <c r="V136" s="4">
        <f t="shared" si="68"/>
        <v>0</v>
      </c>
      <c r="W136" s="4">
        <f t="shared" si="68"/>
        <v>26.866073834545944</v>
      </c>
      <c r="X136" s="4" t="str">
        <f t="shared" si="68"/>
        <v xml:space="preserve"> </v>
      </c>
      <c r="Y136" s="4">
        <f t="shared" si="68"/>
        <v>0</v>
      </c>
      <c r="Z136" s="4">
        <f t="shared" si="68"/>
        <v>44.117647058823529</v>
      </c>
      <c r="AA136" s="4">
        <f t="shared" si="68"/>
        <v>27.835051546391753</v>
      </c>
      <c r="AB136" s="4">
        <f t="shared" si="68"/>
        <v>0</v>
      </c>
      <c r="AC136" s="4">
        <f t="shared" si="68"/>
        <v>30.656703851820673</v>
      </c>
      <c r="AD136" s="4">
        <f t="shared" si="68"/>
        <v>32.641048422923149</v>
      </c>
      <c r="AE136" s="4">
        <f t="shared" si="68"/>
        <v>0</v>
      </c>
      <c r="AF136" s="4">
        <f t="shared" si="68"/>
        <v>65</v>
      </c>
      <c r="AG136" s="4">
        <f t="shared" si="68"/>
        <v>0</v>
      </c>
      <c r="AH136" s="4" t="str">
        <f t="shared" si="68"/>
        <v xml:space="preserve"> </v>
      </c>
      <c r="AI136" s="4">
        <f t="shared" si="68"/>
        <v>0</v>
      </c>
      <c r="AJ136" s="4">
        <f t="shared" si="68"/>
        <v>0</v>
      </c>
      <c r="AK136" s="4">
        <f t="shared" si="68"/>
        <v>29.360967184801385</v>
      </c>
      <c r="AL136" s="4">
        <f t="shared" si="68"/>
        <v>2.0134228187919461</v>
      </c>
      <c r="AM136" s="4">
        <f t="shared" si="68"/>
        <v>0</v>
      </c>
      <c r="AN136" s="4">
        <f t="shared" si="68"/>
        <v>54.388984509466439</v>
      </c>
      <c r="AO136" s="4">
        <f t="shared" si="68"/>
        <v>0</v>
      </c>
      <c r="AP136" s="4">
        <f t="shared" si="68"/>
        <v>31.64179104477612</v>
      </c>
      <c r="AQ136" s="4">
        <f t="shared" si="68"/>
        <v>36.619718309859159</v>
      </c>
      <c r="AR136" s="4">
        <f t="shared" si="68"/>
        <v>29.472929365363932</v>
      </c>
      <c r="AS136" s="4">
        <f t="shared" si="68"/>
        <v>30.555555555555557</v>
      </c>
      <c r="AT136" s="4">
        <f t="shared" si="68"/>
        <v>0</v>
      </c>
      <c r="AU136" s="23">
        <f t="shared" si="68"/>
        <v>69.672131147540981</v>
      </c>
      <c r="AV136" s="4">
        <f t="shared" ref="AV136:BO136" si="69">IF(AV5&lt;&gt;0,AV7/AV5*100," ")</f>
        <v>30.266650579150578</v>
      </c>
      <c r="AW136" s="4">
        <f t="shared" si="69"/>
        <v>29.402507040697994</v>
      </c>
      <c r="AX136" s="4">
        <f t="shared" si="69"/>
        <v>32.903225806451616</v>
      </c>
      <c r="AY136" s="4">
        <f t="shared" si="69"/>
        <v>30.596140592694692</v>
      </c>
      <c r="AZ136" s="4">
        <f t="shared" si="69"/>
        <v>28.14017094017094</v>
      </c>
      <c r="BA136" s="4">
        <f t="shared" si="69"/>
        <v>35.505445978228046</v>
      </c>
      <c r="BB136" s="4">
        <f t="shared" si="69"/>
        <v>28.744059055516232</v>
      </c>
      <c r="BC136" s="23">
        <f t="shared" si="69"/>
        <v>24.993263015663963</v>
      </c>
      <c r="BD136" s="4">
        <f t="shared" si="69"/>
        <v>30.402700747528332</v>
      </c>
      <c r="BE136" s="4">
        <f t="shared" si="69"/>
        <v>28.452593655721859</v>
      </c>
      <c r="BF136" s="4">
        <f t="shared" si="69"/>
        <v>45.01685122773231</v>
      </c>
      <c r="BG136" s="4">
        <f t="shared" si="69"/>
        <v>24.864655839133796</v>
      </c>
      <c r="BH136" s="4">
        <f t="shared" si="69"/>
        <v>34.938857000249563</v>
      </c>
      <c r="BI136" s="4">
        <f t="shared" si="69"/>
        <v>8.8369730827831372</v>
      </c>
      <c r="BJ136" s="4">
        <f t="shared" si="69"/>
        <v>31.603887237972856</v>
      </c>
      <c r="BK136" s="4">
        <f t="shared" si="69"/>
        <v>36.619718309859159</v>
      </c>
      <c r="BL136" s="4">
        <f t="shared" si="69"/>
        <v>29.360967184801385</v>
      </c>
      <c r="BM136" s="4">
        <f t="shared" si="69"/>
        <v>29.472929365363932</v>
      </c>
      <c r="BN136" s="4">
        <f t="shared" si="69"/>
        <v>33.959311424100157</v>
      </c>
      <c r="BO136" s="4">
        <f t="shared" si="69"/>
        <v>26.970411102382823</v>
      </c>
    </row>
    <row r="137" spans="1:67">
      <c r="A137" t="s">
        <v>114</v>
      </c>
      <c r="B137" s="4"/>
      <c r="C137" s="4"/>
      <c r="D137" s="4"/>
      <c r="E137" s="4"/>
      <c r="F137" s="4"/>
      <c r="G137" s="4"/>
      <c r="H137" s="4"/>
      <c r="I137" s="35"/>
      <c r="J137" s="23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23"/>
      <c r="AV137" s="4"/>
      <c r="AW137" s="4"/>
      <c r="AX137" s="4"/>
      <c r="AY137" s="4"/>
      <c r="AZ137" s="4"/>
      <c r="BA137" s="4"/>
      <c r="BB137" s="4"/>
      <c r="BC137" s="23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1:67">
      <c r="A138" t="s">
        <v>81</v>
      </c>
      <c r="B138" s="4">
        <f>IF(B$9&lt;&gt;0,B10/B$9*100," ")</f>
        <v>75.739731359405454</v>
      </c>
      <c r="C138" s="4">
        <f t="shared" ref="C138:AU138" si="70">IF(C$9&lt;&gt;0,C10/C$9*100," ")</f>
        <v>76.69160084243623</v>
      </c>
      <c r="D138" s="4">
        <f t="shared" si="70"/>
        <v>74.690165991585658</v>
      </c>
      <c r="E138" s="4">
        <f t="shared" si="70"/>
        <v>76.093395597064699</v>
      </c>
      <c r="F138" s="4">
        <f t="shared" si="70"/>
        <v>77.351130035684221</v>
      </c>
      <c r="G138" s="4">
        <f t="shared" si="70"/>
        <v>75.831180442951975</v>
      </c>
      <c r="H138" s="4">
        <f t="shared" si="70"/>
        <v>75.7103077686821</v>
      </c>
      <c r="I138" s="35">
        <f t="shared" si="70"/>
        <v>81.747255918558253</v>
      </c>
      <c r="J138" s="23">
        <f>IF(J$9&lt;&gt;0,J10/J$9*100," ")</f>
        <v>75.09102068918007</v>
      </c>
      <c r="K138" s="4">
        <f t="shared" si="70"/>
        <v>84.506745362563237</v>
      </c>
      <c r="L138" s="4">
        <f t="shared" si="70"/>
        <v>75.15137520525451</v>
      </c>
      <c r="M138" s="4">
        <f t="shared" si="70"/>
        <v>61.829652996845432</v>
      </c>
      <c r="N138" s="4">
        <f t="shared" si="70"/>
        <v>80.116491548652363</v>
      </c>
      <c r="O138" s="4">
        <f t="shared" si="70"/>
        <v>60.9946949602122</v>
      </c>
      <c r="P138" s="4">
        <f t="shared" si="70"/>
        <v>91.413020626503766</v>
      </c>
      <c r="Q138" s="4">
        <f t="shared" si="70"/>
        <v>78.821343791928982</v>
      </c>
      <c r="R138" s="4">
        <f t="shared" si="70"/>
        <v>79.207920792079207</v>
      </c>
      <c r="S138" s="4">
        <f t="shared" si="70"/>
        <v>83.181225554106902</v>
      </c>
      <c r="T138" s="4">
        <f t="shared" si="70"/>
        <v>83.579525936104432</v>
      </c>
      <c r="U138" s="4">
        <f t="shared" si="70"/>
        <v>87.061403508771932</v>
      </c>
      <c r="V138" s="4">
        <f t="shared" si="70"/>
        <v>82.234957020057308</v>
      </c>
      <c r="W138" s="4">
        <f t="shared" si="70"/>
        <v>68.468667255075019</v>
      </c>
      <c r="X138" s="4">
        <f t="shared" si="70"/>
        <v>65.217391304347828</v>
      </c>
      <c r="Y138" s="4">
        <f t="shared" si="70"/>
        <v>97.368421052631575</v>
      </c>
      <c r="Z138" s="4">
        <f t="shared" si="70"/>
        <v>73.455377574370701</v>
      </c>
      <c r="AA138" s="4">
        <f t="shared" si="70"/>
        <v>66.935483870967744</v>
      </c>
      <c r="AB138" s="4">
        <f t="shared" si="70"/>
        <v>93.103448275862064</v>
      </c>
      <c r="AC138" s="4">
        <f t="shared" si="70"/>
        <v>79.049902592537094</v>
      </c>
      <c r="AD138" s="4">
        <f t="shared" si="70"/>
        <v>72.960714534924293</v>
      </c>
      <c r="AE138" s="4">
        <f t="shared" si="70"/>
        <v>86.486486486486484</v>
      </c>
      <c r="AF138" s="4">
        <f t="shared" si="70"/>
        <v>100</v>
      </c>
      <c r="AG138" s="4">
        <f t="shared" si="70"/>
        <v>82.785299806576404</v>
      </c>
      <c r="AH138" s="4" t="str">
        <f t="shared" si="70"/>
        <v xml:space="preserve"> </v>
      </c>
      <c r="AI138" s="4">
        <f t="shared" si="70"/>
        <v>36.904761904761905</v>
      </c>
      <c r="AJ138" s="4">
        <f t="shared" si="70"/>
        <v>43.343653250773997</v>
      </c>
      <c r="AK138" s="4">
        <f t="shared" si="70"/>
        <v>82.431102362204726</v>
      </c>
      <c r="AL138" s="4">
        <f t="shared" si="70"/>
        <v>75.666074600355245</v>
      </c>
      <c r="AM138" s="4">
        <f t="shared" si="70"/>
        <v>84.459459459459467</v>
      </c>
      <c r="AN138" s="4">
        <f t="shared" si="70"/>
        <v>63.67204535542956</v>
      </c>
      <c r="AO138" s="4">
        <f t="shared" si="70"/>
        <v>100</v>
      </c>
      <c r="AP138" s="4">
        <f t="shared" si="70"/>
        <v>56.181015452538631</v>
      </c>
      <c r="AQ138" s="4">
        <f t="shared" si="70"/>
        <v>88.866897575457699</v>
      </c>
      <c r="AR138" s="4">
        <f t="shared" si="70"/>
        <v>70.866395024662239</v>
      </c>
      <c r="AS138" s="4">
        <f t="shared" si="70"/>
        <v>25.151777970511706</v>
      </c>
      <c r="AT138" s="4">
        <f t="shared" si="70"/>
        <v>62.648556876061122</v>
      </c>
      <c r="AU138" s="23">
        <f t="shared" si="70"/>
        <v>75.836431226765797</v>
      </c>
      <c r="AV138" s="4">
        <f t="shared" ref="AV138:BO138" si="71">IF(AV$9&lt;&gt;0,AV10/AV$9*100," ")</f>
        <v>76.471792200059539</v>
      </c>
      <c r="AW138" s="4">
        <f t="shared" si="71"/>
        <v>89.726183559245996</v>
      </c>
      <c r="AX138" s="4">
        <f t="shared" si="71"/>
        <v>80.100980100980095</v>
      </c>
      <c r="AY138" s="4">
        <f t="shared" si="71"/>
        <v>73.819794888490961</v>
      </c>
      <c r="AZ138" s="4">
        <f t="shared" si="71"/>
        <v>76.75710744764028</v>
      </c>
      <c r="BA138" s="4">
        <f t="shared" si="71"/>
        <v>73.140398448414786</v>
      </c>
      <c r="BB138" s="4">
        <f t="shared" si="71"/>
        <v>75.21551023063661</v>
      </c>
      <c r="BC138" s="23">
        <f t="shared" si="71"/>
        <v>77.760128395329403</v>
      </c>
      <c r="BD138" s="4">
        <f t="shared" si="71"/>
        <v>81.948492767820142</v>
      </c>
      <c r="BE138" s="4">
        <f t="shared" si="71"/>
        <v>91.413020626503766</v>
      </c>
      <c r="BF138" s="4">
        <f t="shared" si="71"/>
        <v>60.9946949602122</v>
      </c>
      <c r="BG138" s="4">
        <f t="shared" si="71"/>
        <v>80.116491548652363</v>
      </c>
      <c r="BH138" s="4">
        <f t="shared" si="71"/>
        <v>74.731637014213305</v>
      </c>
      <c r="BI138" s="4">
        <f t="shared" si="71"/>
        <v>84.506745362563237</v>
      </c>
      <c r="BJ138" s="4">
        <f t="shared" si="71"/>
        <v>79.017722691995829</v>
      </c>
      <c r="BK138" s="4">
        <f t="shared" si="71"/>
        <v>88.866897575457699</v>
      </c>
      <c r="BL138" s="4">
        <f t="shared" si="71"/>
        <v>82.431102362204726</v>
      </c>
      <c r="BM138" s="4">
        <f t="shared" si="71"/>
        <v>70.866395024662239</v>
      </c>
      <c r="BN138" s="4">
        <f t="shared" si="71"/>
        <v>72.272653852366346</v>
      </c>
      <c r="BO138" s="4">
        <f t="shared" si="71"/>
        <v>65.082378466336692</v>
      </c>
    </row>
    <row r="139" spans="1:67">
      <c r="A139" t="s">
        <v>82</v>
      </c>
      <c r="B139" s="4">
        <f>IF(B$9&lt;&gt;0,B11/B$9*100," ")</f>
        <v>60.749911220833631</v>
      </c>
      <c r="C139" s="4">
        <f t="shared" ref="C139:AU139" si="72">IF(C$9&lt;&gt;0,C11/C$9*100," ")</f>
        <v>62.265521204017382</v>
      </c>
      <c r="D139" s="4">
        <f t="shared" si="72"/>
        <v>57.854809247808106</v>
      </c>
      <c r="E139" s="4">
        <f t="shared" si="72"/>
        <v>60.651100733822553</v>
      </c>
      <c r="F139" s="4">
        <f t="shared" si="72"/>
        <v>64.586230894576829</v>
      </c>
      <c r="G139" s="4">
        <f t="shared" si="72"/>
        <v>60.664073853853296</v>
      </c>
      <c r="H139" s="4">
        <f t="shared" si="72"/>
        <v>60.777529251073538</v>
      </c>
      <c r="I139" s="35">
        <f t="shared" si="72"/>
        <v>56.848013215376803</v>
      </c>
      <c r="J139" s="23">
        <f>IF(J$9&lt;&gt;0,J11/J$9*100," ")</f>
        <v>61.141500910725647</v>
      </c>
      <c r="K139" s="4">
        <f t="shared" si="72"/>
        <v>54.806070826306922</v>
      </c>
      <c r="L139" s="4">
        <f t="shared" si="72"/>
        <v>58.75667077175698</v>
      </c>
      <c r="M139" s="4">
        <f t="shared" si="72"/>
        <v>41.640378548895903</v>
      </c>
      <c r="N139" s="4">
        <f t="shared" si="72"/>
        <v>46.950662402923712</v>
      </c>
      <c r="O139" s="4">
        <f t="shared" si="72"/>
        <v>38.435013262599469</v>
      </c>
      <c r="P139" s="4">
        <f t="shared" si="72"/>
        <v>57.930186020073663</v>
      </c>
      <c r="Q139" s="4">
        <f t="shared" si="72"/>
        <v>58.292909484982971</v>
      </c>
      <c r="R139" s="4">
        <f t="shared" si="72"/>
        <v>49.504950495049506</v>
      </c>
      <c r="S139" s="4">
        <f t="shared" si="72"/>
        <v>77.705345501955662</v>
      </c>
      <c r="T139" s="4">
        <f t="shared" si="72"/>
        <v>43.181037444177257</v>
      </c>
      <c r="U139" s="4">
        <f t="shared" si="72"/>
        <v>85.964912280701753</v>
      </c>
      <c r="V139" s="4">
        <f t="shared" si="72"/>
        <v>67.908309455587386</v>
      </c>
      <c r="W139" s="4">
        <f t="shared" si="72"/>
        <v>53.854074727861132</v>
      </c>
      <c r="X139" s="4">
        <f t="shared" si="72"/>
        <v>65.217391304347828</v>
      </c>
      <c r="Y139" s="4">
        <f t="shared" si="72"/>
        <v>47.368421052631575</v>
      </c>
      <c r="Z139" s="4">
        <f t="shared" si="72"/>
        <v>54.919908466819223</v>
      </c>
      <c r="AA139" s="4">
        <f t="shared" si="72"/>
        <v>61.29032258064516</v>
      </c>
      <c r="AB139" s="4">
        <f t="shared" si="72"/>
        <v>53.448275862068961</v>
      </c>
      <c r="AC139" s="4">
        <f t="shared" si="72"/>
        <v>57.878015884909338</v>
      </c>
      <c r="AD139" s="4">
        <f t="shared" si="72"/>
        <v>57.696601772381548</v>
      </c>
      <c r="AE139" s="4">
        <f t="shared" si="72"/>
        <v>86.486486486486484</v>
      </c>
      <c r="AF139" s="4">
        <f t="shared" si="72"/>
        <v>100</v>
      </c>
      <c r="AG139" s="4">
        <f t="shared" si="72"/>
        <v>78.916827852998068</v>
      </c>
      <c r="AH139" s="4" t="str">
        <f t="shared" si="72"/>
        <v xml:space="preserve"> </v>
      </c>
      <c r="AI139" s="4">
        <f t="shared" si="72"/>
        <v>8.3333333333333321</v>
      </c>
      <c r="AJ139" s="4">
        <f t="shared" si="72"/>
        <v>30.959752321981426</v>
      </c>
      <c r="AK139" s="4">
        <f t="shared" si="72"/>
        <v>70.029527559055111</v>
      </c>
      <c r="AL139" s="4">
        <f t="shared" si="72"/>
        <v>68.738898756660745</v>
      </c>
      <c r="AM139" s="4">
        <f t="shared" si="72"/>
        <v>84.459459459459467</v>
      </c>
      <c r="AN139" s="4">
        <f t="shared" si="72"/>
        <v>52.812908853030962</v>
      </c>
      <c r="AO139" s="4">
        <f t="shared" si="72"/>
        <v>100</v>
      </c>
      <c r="AP139" s="4">
        <f t="shared" si="72"/>
        <v>35.430463576158935</v>
      </c>
      <c r="AQ139" s="4">
        <f t="shared" si="72"/>
        <v>56.853043047996046</v>
      </c>
      <c r="AR139" s="4">
        <f t="shared" si="72"/>
        <v>60.937164915290587</v>
      </c>
      <c r="AS139" s="4">
        <f t="shared" si="72"/>
        <v>22.029488291413703</v>
      </c>
      <c r="AT139" s="4">
        <f t="shared" si="72"/>
        <v>51.103565365025474</v>
      </c>
      <c r="AU139" s="23">
        <f t="shared" si="72"/>
        <v>68.959107806691449</v>
      </c>
      <c r="AV139" s="4">
        <f t="shared" ref="AV139:BO139" si="73">IF(AV$9&lt;&gt;0,AV11/AV$9*100," ")</f>
        <v>56.080678773444482</v>
      </c>
      <c r="AW139" s="4">
        <f t="shared" si="73"/>
        <v>56.849088381739691</v>
      </c>
      <c r="AX139" s="4">
        <f t="shared" si="73"/>
        <v>56.066231066231062</v>
      </c>
      <c r="AY139" s="4">
        <f t="shared" si="73"/>
        <v>57.373229692332743</v>
      </c>
      <c r="AZ139" s="4">
        <f t="shared" si="73"/>
        <v>64.10870638076068</v>
      </c>
      <c r="BA139" s="4">
        <f t="shared" si="73"/>
        <v>57.958469246122746</v>
      </c>
      <c r="BB139" s="4">
        <f t="shared" si="73"/>
        <v>61.655443869750492</v>
      </c>
      <c r="BC139" s="23">
        <f t="shared" si="73"/>
        <v>65.421638902276484</v>
      </c>
      <c r="BD139" s="4">
        <f t="shared" si="73"/>
        <v>56.881274425518647</v>
      </c>
      <c r="BE139" s="4">
        <f t="shared" si="73"/>
        <v>57.930186020073663</v>
      </c>
      <c r="BF139" s="4">
        <f t="shared" si="73"/>
        <v>38.435013262599469</v>
      </c>
      <c r="BG139" s="4">
        <f t="shared" si="73"/>
        <v>46.950662402923712</v>
      </c>
      <c r="BH139" s="4">
        <f t="shared" si="73"/>
        <v>58.21737401848722</v>
      </c>
      <c r="BI139" s="4">
        <f t="shared" si="73"/>
        <v>54.806070826306922</v>
      </c>
      <c r="BJ139" s="4">
        <f t="shared" si="73"/>
        <v>58.044712151048309</v>
      </c>
      <c r="BK139" s="4">
        <f t="shared" si="73"/>
        <v>56.853043047996046</v>
      </c>
      <c r="BL139" s="4">
        <f t="shared" si="73"/>
        <v>70.029527559055111</v>
      </c>
      <c r="BM139" s="4">
        <f t="shared" si="73"/>
        <v>60.937164915290587</v>
      </c>
      <c r="BN139" s="4">
        <f t="shared" si="73"/>
        <v>57.334840898077857</v>
      </c>
      <c r="BO139" s="4">
        <f t="shared" si="73"/>
        <v>51.366194318258863</v>
      </c>
    </row>
    <row r="140" spans="1:67">
      <c r="A140" t="s">
        <v>83</v>
      </c>
      <c r="B140" s="4">
        <f>IF(B$9&lt;&gt;0,B12/B$9*100," ")</f>
        <v>12.353525599152748</v>
      </c>
      <c r="C140" s="4">
        <f t="shared" ref="C140:AU140" si="74">IF(C$9&lt;&gt;0,C12/C$9*100," ")</f>
        <v>12.089301657958929</v>
      </c>
      <c r="D140" s="4">
        <f t="shared" si="74"/>
        <v>13.494289872960152</v>
      </c>
      <c r="E140" s="4">
        <f t="shared" si="74"/>
        <v>12.038692461641094</v>
      </c>
      <c r="F140" s="4">
        <f t="shared" si="74"/>
        <v>10.149252785619014</v>
      </c>
      <c r="G140" s="4">
        <f t="shared" si="74"/>
        <v>12.164396234126276</v>
      </c>
      <c r="H140" s="4">
        <f t="shared" si="74"/>
        <v>12.414377658183779</v>
      </c>
      <c r="I140" s="35">
        <f t="shared" si="74"/>
        <v>11.785369542935047</v>
      </c>
      <c r="J140" s="23">
        <f>IF(J$9&lt;&gt;0,J12/J$9*100," ")</f>
        <v>12.21181623469622</v>
      </c>
      <c r="K140" s="4">
        <f t="shared" si="74"/>
        <v>9.5489038785834737</v>
      </c>
      <c r="L140" s="4">
        <f t="shared" si="74"/>
        <v>13.480090311986864</v>
      </c>
      <c r="M140" s="4">
        <f t="shared" si="74"/>
        <v>20.189274447949526</v>
      </c>
      <c r="N140" s="4">
        <f t="shared" si="74"/>
        <v>9.9931475559616256</v>
      </c>
      <c r="O140" s="4">
        <f t="shared" si="74"/>
        <v>20.278514588859416</v>
      </c>
      <c r="P140" s="4">
        <f t="shared" si="74"/>
        <v>10.795237761529897</v>
      </c>
      <c r="Q140" s="4">
        <f t="shared" si="74"/>
        <v>16.771596656001652</v>
      </c>
      <c r="R140" s="4">
        <f t="shared" si="74"/>
        <v>18.811881188118811</v>
      </c>
      <c r="S140" s="4">
        <f t="shared" si="74"/>
        <v>5.4758800521512381</v>
      </c>
      <c r="T140" s="4">
        <f t="shared" si="74"/>
        <v>6.2521470285125389</v>
      </c>
      <c r="U140" s="4">
        <f t="shared" si="74"/>
        <v>1.0964912280701753</v>
      </c>
      <c r="V140" s="4">
        <f t="shared" si="74"/>
        <v>14.326647564469914</v>
      </c>
      <c r="W140" s="4">
        <f t="shared" si="74"/>
        <v>13.629008531921153</v>
      </c>
      <c r="X140" s="4">
        <f t="shared" si="74"/>
        <v>0</v>
      </c>
      <c r="Y140" s="4">
        <f t="shared" si="74"/>
        <v>50</v>
      </c>
      <c r="Z140" s="4">
        <f t="shared" si="74"/>
        <v>18.535469107551489</v>
      </c>
      <c r="AA140" s="4">
        <f t="shared" si="74"/>
        <v>5.6451612903225801</v>
      </c>
      <c r="AB140" s="4">
        <f t="shared" si="74"/>
        <v>39.655172413793103</v>
      </c>
      <c r="AC140" s="4">
        <f t="shared" si="74"/>
        <v>8.8206204106099211</v>
      </c>
      <c r="AD140" s="4">
        <f t="shared" si="74"/>
        <v>15.264112762542739</v>
      </c>
      <c r="AE140" s="4">
        <f t="shared" si="74"/>
        <v>0</v>
      </c>
      <c r="AF140" s="4">
        <f t="shared" si="74"/>
        <v>0</v>
      </c>
      <c r="AG140" s="4">
        <f t="shared" si="74"/>
        <v>3.8684719535783367</v>
      </c>
      <c r="AH140" s="4" t="str">
        <f t="shared" si="74"/>
        <v xml:space="preserve"> </v>
      </c>
      <c r="AI140" s="4">
        <f t="shared" si="74"/>
        <v>28.571428571428569</v>
      </c>
      <c r="AJ140" s="4">
        <f t="shared" si="74"/>
        <v>12.383900928792571</v>
      </c>
      <c r="AK140" s="4">
        <f t="shared" si="74"/>
        <v>12.401574803149607</v>
      </c>
      <c r="AL140" s="4">
        <f t="shared" si="74"/>
        <v>6.9271758436944939</v>
      </c>
      <c r="AM140" s="4">
        <f t="shared" si="74"/>
        <v>0</v>
      </c>
      <c r="AN140" s="4">
        <f t="shared" si="74"/>
        <v>10.859136502398604</v>
      </c>
      <c r="AO140" s="4">
        <f t="shared" si="74"/>
        <v>0</v>
      </c>
      <c r="AP140" s="4">
        <f t="shared" si="74"/>
        <v>20.750551876379692</v>
      </c>
      <c r="AQ140" s="4">
        <f t="shared" si="74"/>
        <v>9.0549233052944089</v>
      </c>
      <c r="AR140" s="4">
        <f t="shared" si="74"/>
        <v>9.7576667381514053</v>
      </c>
      <c r="AS140" s="4">
        <f t="shared" si="74"/>
        <v>3.1222896790980053</v>
      </c>
      <c r="AT140" s="4">
        <f t="shared" si="74"/>
        <v>11.544991511035652</v>
      </c>
      <c r="AU140" s="23">
        <f t="shared" si="74"/>
        <v>6.8773234200743492</v>
      </c>
      <c r="AV140" s="4">
        <f t="shared" ref="AV140:BO140" si="75">IF(AV$9&lt;&gt;0,AV12/AV$9*100," ")</f>
        <v>12.723280738314974</v>
      </c>
      <c r="AW140" s="4">
        <f t="shared" si="75"/>
        <v>11.321129391690631</v>
      </c>
      <c r="AX140" s="4">
        <f t="shared" si="75"/>
        <v>13.869913869913869</v>
      </c>
      <c r="AY140" s="4">
        <f t="shared" si="75"/>
        <v>11.629090021162298</v>
      </c>
      <c r="AZ140" s="4">
        <f t="shared" si="75"/>
        <v>11.900365422897986</v>
      </c>
      <c r="BA140" s="4">
        <f t="shared" si="75"/>
        <v>13.718278277124881</v>
      </c>
      <c r="BB140" s="4">
        <f t="shared" si="75"/>
        <v>11.637552454376891</v>
      </c>
      <c r="BC140" s="23">
        <f t="shared" si="75"/>
        <v>9.9778584045560539</v>
      </c>
      <c r="BD140" s="4">
        <f t="shared" si="75"/>
        <v>11.870502365058107</v>
      </c>
      <c r="BE140" s="4">
        <f t="shared" si="75"/>
        <v>10.795237761529897</v>
      </c>
      <c r="BF140" s="4">
        <f t="shared" si="75"/>
        <v>20.278514588859416</v>
      </c>
      <c r="BG140" s="4">
        <f t="shared" si="75"/>
        <v>9.9931475559616256</v>
      </c>
      <c r="BH140" s="4">
        <f t="shared" si="75"/>
        <v>13.691481960043733</v>
      </c>
      <c r="BI140" s="4">
        <f t="shared" si="75"/>
        <v>9.5489038785834737</v>
      </c>
      <c r="BJ140" s="4">
        <f t="shared" si="75"/>
        <v>10.582647978686435</v>
      </c>
      <c r="BK140" s="4">
        <f t="shared" si="75"/>
        <v>9.0549233052944089</v>
      </c>
      <c r="BL140" s="4">
        <f t="shared" si="75"/>
        <v>12.401574803149607</v>
      </c>
      <c r="BM140" s="4">
        <f t="shared" si="75"/>
        <v>9.7576667381514053</v>
      </c>
      <c r="BN140" s="4">
        <f t="shared" si="75"/>
        <v>14.937812954288484</v>
      </c>
      <c r="BO140" s="4">
        <f t="shared" si="75"/>
        <v>12.807647976133977</v>
      </c>
    </row>
    <row r="141" spans="1:67">
      <c r="A141" t="s">
        <v>84</v>
      </c>
      <c r="B141" s="4">
        <f>IF(B$9&lt;&gt;0,B13/B$9*100," ")</f>
        <v>24.26026864059455</v>
      </c>
      <c r="C141" s="4">
        <f t="shared" ref="C141:AU141" si="76">IF(C$9&lt;&gt;0,C13/C$9*100," ")</f>
        <v>23.30839915756377</v>
      </c>
      <c r="D141" s="4">
        <f t="shared" si="76"/>
        <v>25.309834008414345</v>
      </c>
      <c r="E141" s="4">
        <f t="shared" si="76"/>
        <v>23.90660440293529</v>
      </c>
      <c r="F141" s="4">
        <f t="shared" si="76"/>
        <v>22.648869964315775</v>
      </c>
      <c r="G141" s="4">
        <f t="shared" si="76"/>
        <v>24.168819557048028</v>
      </c>
      <c r="H141" s="4">
        <f t="shared" si="76"/>
        <v>24.289692231317904</v>
      </c>
      <c r="I141" s="35">
        <f t="shared" si="76"/>
        <v>24.88696938636733</v>
      </c>
      <c r="J141" s="23">
        <f>IF(J$9&lt;&gt;0,J13/J$9*100," ")</f>
        <v>24.078971886403526</v>
      </c>
      <c r="K141" s="4">
        <f t="shared" si="76"/>
        <v>15.493254637436763</v>
      </c>
      <c r="L141" s="4">
        <f t="shared" si="76"/>
        <v>24.848624794745483</v>
      </c>
      <c r="M141" s="4">
        <f t="shared" si="76"/>
        <v>38.170347003154575</v>
      </c>
      <c r="N141" s="4">
        <f t="shared" si="76"/>
        <v>19.883508451347648</v>
      </c>
      <c r="O141" s="4">
        <f t="shared" si="76"/>
        <v>39.0053050397878</v>
      </c>
      <c r="P141" s="4">
        <f t="shared" si="76"/>
        <v>24.160028654410677</v>
      </c>
      <c r="Q141" s="4">
        <f t="shared" si="76"/>
        <v>21.178656208071008</v>
      </c>
      <c r="R141" s="4">
        <f t="shared" si="76"/>
        <v>20.792079207920793</v>
      </c>
      <c r="S141" s="4">
        <f t="shared" si="76"/>
        <v>16.818774445893091</v>
      </c>
      <c r="T141" s="4">
        <f t="shared" si="76"/>
        <v>16.420474063895568</v>
      </c>
      <c r="U141" s="4">
        <f t="shared" si="76"/>
        <v>12.938596491228072</v>
      </c>
      <c r="V141" s="4">
        <f t="shared" si="76"/>
        <v>17.765042979942695</v>
      </c>
      <c r="W141" s="4">
        <f t="shared" si="76"/>
        <v>31.531332744924978</v>
      </c>
      <c r="X141" s="4">
        <f t="shared" si="76"/>
        <v>34.782608695652172</v>
      </c>
      <c r="Y141" s="4">
        <f t="shared" si="76"/>
        <v>2.6315789473684208</v>
      </c>
      <c r="Z141" s="4">
        <f t="shared" si="76"/>
        <v>26.544622425629289</v>
      </c>
      <c r="AA141" s="4">
        <f t="shared" si="76"/>
        <v>33.064516129032256</v>
      </c>
      <c r="AB141" s="4">
        <f t="shared" si="76"/>
        <v>6.8965517241379306</v>
      </c>
      <c r="AC141" s="4">
        <f t="shared" si="76"/>
        <v>20.950097407462913</v>
      </c>
      <c r="AD141" s="4">
        <f t="shared" si="76"/>
        <v>27.039285465075707</v>
      </c>
      <c r="AE141" s="4">
        <f t="shared" si="76"/>
        <v>13.513513513513514</v>
      </c>
      <c r="AF141" s="4">
        <f t="shared" si="76"/>
        <v>0</v>
      </c>
      <c r="AG141" s="4">
        <f t="shared" si="76"/>
        <v>17.214700193423599</v>
      </c>
      <c r="AH141" s="4" t="str">
        <f t="shared" si="76"/>
        <v xml:space="preserve"> </v>
      </c>
      <c r="AI141" s="4">
        <f t="shared" si="76"/>
        <v>63.095238095238095</v>
      </c>
      <c r="AJ141" s="4">
        <f t="shared" si="76"/>
        <v>56.656346749226003</v>
      </c>
      <c r="AK141" s="4">
        <f t="shared" si="76"/>
        <v>17.568897637795274</v>
      </c>
      <c r="AL141" s="4">
        <f t="shared" si="76"/>
        <v>24.333925399644759</v>
      </c>
      <c r="AM141" s="4">
        <f t="shared" si="76"/>
        <v>15.54054054054054</v>
      </c>
      <c r="AN141" s="4">
        <f t="shared" si="76"/>
        <v>36.327954644570433</v>
      </c>
      <c r="AO141" s="4">
        <f t="shared" si="76"/>
        <v>0</v>
      </c>
      <c r="AP141" s="4">
        <f t="shared" si="76"/>
        <v>43.818984547461369</v>
      </c>
      <c r="AQ141" s="4">
        <f t="shared" si="76"/>
        <v>11.133102424542306</v>
      </c>
      <c r="AR141" s="4">
        <f t="shared" si="76"/>
        <v>29.133604975337768</v>
      </c>
      <c r="AS141" s="4">
        <f t="shared" si="76"/>
        <v>74.848222029488284</v>
      </c>
      <c r="AT141" s="4">
        <f t="shared" si="76"/>
        <v>37.351443123938886</v>
      </c>
      <c r="AU141" s="23">
        <f t="shared" si="76"/>
        <v>24.1635687732342</v>
      </c>
      <c r="AV141" s="4">
        <f t="shared" ref="AV141:BO141" si="77">IF(AV$9&lt;&gt;0,AV13/AV$9*100," ")</f>
        <v>23.528207799940461</v>
      </c>
      <c r="AW141" s="4">
        <f t="shared" si="77"/>
        <v>24.983267998852661</v>
      </c>
      <c r="AX141" s="4">
        <f t="shared" si="77"/>
        <v>19.899019899019898</v>
      </c>
      <c r="AY141" s="4">
        <f t="shared" si="77"/>
        <v>26.180205111509036</v>
      </c>
      <c r="AZ141" s="4">
        <f t="shared" si="77"/>
        <v>23.242892552359724</v>
      </c>
      <c r="BA141" s="4">
        <f t="shared" si="77"/>
        <v>25.343493280229112</v>
      </c>
      <c r="BB141" s="4">
        <f t="shared" si="77"/>
        <v>24.78448976936339</v>
      </c>
      <c r="BC141" s="23">
        <f t="shared" si="77"/>
        <v>22.23987160467059</v>
      </c>
      <c r="BD141" s="4">
        <f t="shared" si="77"/>
        <v>24.901784154624451</v>
      </c>
      <c r="BE141" s="4">
        <f t="shared" si="77"/>
        <v>24.160028654410677</v>
      </c>
      <c r="BF141" s="4">
        <f t="shared" si="77"/>
        <v>39.0053050397878</v>
      </c>
      <c r="BG141" s="4">
        <f t="shared" si="77"/>
        <v>19.883508451347648</v>
      </c>
      <c r="BH141" s="4">
        <f t="shared" si="77"/>
        <v>25.268362985786702</v>
      </c>
      <c r="BI141" s="4">
        <f t="shared" si="77"/>
        <v>15.493254637436763</v>
      </c>
      <c r="BJ141" s="4">
        <f t="shared" si="77"/>
        <v>20.982277308004171</v>
      </c>
      <c r="BK141" s="4">
        <f t="shared" si="77"/>
        <v>11.133102424542306</v>
      </c>
      <c r="BL141" s="4">
        <f t="shared" si="77"/>
        <v>17.568897637795274</v>
      </c>
      <c r="BM141" s="4">
        <f t="shared" si="77"/>
        <v>29.133604975337768</v>
      </c>
      <c r="BN141" s="4">
        <f t="shared" si="77"/>
        <v>27.727346147633664</v>
      </c>
      <c r="BO141" s="4">
        <f t="shared" si="77"/>
        <v>34.917621533663301</v>
      </c>
    </row>
    <row r="142" spans="1:67">
      <c r="A142" t="s">
        <v>116</v>
      </c>
      <c r="B142" s="4">
        <f>IF(B10&gt;0,B12/B10*100," ")</f>
        <v>16.310495663804165</v>
      </c>
      <c r="C142" s="4">
        <f t="shared" ref="C142:AU142" si="78">IF(C10&gt;0,C12/C10*100," ")</f>
        <v>15.763527589933268</v>
      </c>
      <c r="D142" s="4">
        <f t="shared" si="78"/>
        <v>18.067023541600342</v>
      </c>
      <c r="E142" s="4">
        <f t="shared" si="78"/>
        <v>15.820942628699678</v>
      </c>
      <c r="F142" s="4">
        <f t="shared" si="78"/>
        <v>13.121014238495135</v>
      </c>
      <c r="G142" s="4">
        <f t="shared" si="78"/>
        <v>16.04141747902446</v>
      </c>
      <c r="H142" s="4">
        <f t="shared" si="78"/>
        <v>16.397209341842142</v>
      </c>
      <c r="I142" s="35">
        <f t="shared" si="78"/>
        <v>14.416838107295456</v>
      </c>
      <c r="J142" s="23">
        <f>IF(J10&gt;0,J12/J10*100," ")</f>
        <v>16.262685102182704</v>
      </c>
      <c r="K142" s="4">
        <f t="shared" si="78"/>
        <v>11.299575954103268</v>
      </c>
      <c r="L142" s="4">
        <f t="shared" si="78"/>
        <v>17.937250349936839</v>
      </c>
      <c r="M142" s="4">
        <f t="shared" si="78"/>
        <v>32.653061224489797</v>
      </c>
      <c r="N142" s="4">
        <f t="shared" si="78"/>
        <v>12.473271560940841</v>
      </c>
      <c r="O142" s="4">
        <f t="shared" si="78"/>
        <v>33.246357903892147</v>
      </c>
      <c r="P142" s="4">
        <f t="shared" si="78"/>
        <v>11.809299908857827</v>
      </c>
      <c r="Q142" s="4">
        <f t="shared" si="78"/>
        <v>21.277988739033653</v>
      </c>
      <c r="R142" s="4">
        <f t="shared" si="78"/>
        <v>23.75</v>
      </c>
      <c r="S142" s="4">
        <f t="shared" si="78"/>
        <v>6.5830721003134789</v>
      </c>
      <c r="T142" s="4">
        <f t="shared" si="78"/>
        <v>7.4804767776407726</v>
      </c>
      <c r="U142" s="4">
        <f t="shared" si="78"/>
        <v>1.2594458438287155</v>
      </c>
      <c r="V142" s="4">
        <f t="shared" si="78"/>
        <v>17.421602787456447</v>
      </c>
      <c r="W142" s="4">
        <f t="shared" si="78"/>
        <v>19.905467826834247</v>
      </c>
      <c r="X142" s="4">
        <f t="shared" si="78"/>
        <v>0</v>
      </c>
      <c r="Y142" s="4">
        <f t="shared" si="78"/>
        <v>51.351351351351347</v>
      </c>
      <c r="Z142" s="4">
        <f t="shared" si="78"/>
        <v>25.233644859813083</v>
      </c>
      <c r="AA142" s="4">
        <f t="shared" si="78"/>
        <v>8.4337349397590362</v>
      </c>
      <c r="AB142" s="4">
        <f t="shared" si="78"/>
        <v>42.592592592592595</v>
      </c>
      <c r="AC142" s="4">
        <f t="shared" si="78"/>
        <v>11.15829383886256</v>
      </c>
      <c r="AD142" s="4">
        <f t="shared" si="78"/>
        <v>20.921002295332826</v>
      </c>
      <c r="AE142" s="4">
        <f t="shared" si="78"/>
        <v>0</v>
      </c>
      <c r="AF142" s="4">
        <f t="shared" si="78"/>
        <v>0</v>
      </c>
      <c r="AG142" s="4">
        <f t="shared" si="78"/>
        <v>4.6728971962616823</v>
      </c>
      <c r="AH142" s="4" t="str">
        <f t="shared" si="78"/>
        <v xml:space="preserve"> </v>
      </c>
      <c r="AI142" s="4">
        <f t="shared" si="78"/>
        <v>77.41935483870968</v>
      </c>
      <c r="AJ142" s="4">
        <f t="shared" si="78"/>
        <v>28.571428571428569</v>
      </c>
      <c r="AK142" s="4">
        <f t="shared" si="78"/>
        <v>15.044776119402986</v>
      </c>
      <c r="AL142" s="4">
        <f t="shared" si="78"/>
        <v>9.1549295774647899</v>
      </c>
      <c r="AM142" s="4">
        <f t="shared" si="78"/>
        <v>0</v>
      </c>
      <c r="AN142" s="4">
        <f t="shared" si="78"/>
        <v>17.054794520547944</v>
      </c>
      <c r="AO142" s="4">
        <f t="shared" si="78"/>
        <v>0</v>
      </c>
      <c r="AP142" s="4">
        <f t="shared" si="78"/>
        <v>36.93516699410609</v>
      </c>
      <c r="AQ142" s="4">
        <f t="shared" si="78"/>
        <v>10.189309576837417</v>
      </c>
      <c r="AR142" s="4">
        <f t="shared" si="78"/>
        <v>13.769102738689664</v>
      </c>
      <c r="AS142" s="4">
        <f t="shared" si="78"/>
        <v>12.413793103448276</v>
      </c>
      <c r="AT142" s="4">
        <f t="shared" si="78"/>
        <v>18.428184281842817</v>
      </c>
      <c r="AU142" s="23">
        <f t="shared" si="78"/>
        <v>9.0686274509803919</v>
      </c>
      <c r="AV142" s="4">
        <f t="shared" ref="AV142:BO142" si="79">IF(AV10&gt;0,AV12/AV10*100," ")</f>
        <v>16.637874400837003</v>
      </c>
      <c r="AW142" s="4">
        <f t="shared" si="79"/>
        <v>12.617419957704223</v>
      </c>
      <c r="AX142" s="4">
        <f t="shared" si="79"/>
        <v>17.315535780496848</v>
      </c>
      <c r="AY142" s="4">
        <f t="shared" si="79"/>
        <v>15.753349137218148</v>
      </c>
      <c r="AZ142" s="4">
        <f t="shared" si="79"/>
        <v>15.503926370617599</v>
      </c>
      <c r="BA142" s="4">
        <f t="shared" si="79"/>
        <v>18.756089067248176</v>
      </c>
      <c r="BB142" s="4">
        <f t="shared" si="79"/>
        <v>15.472277484646657</v>
      </c>
      <c r="BC142" s="23">
        <f t="shared" si="79"/>
        <v>12.831586843361444</v>
      </c>
      <c r="BD142" s="4">
        <f t="shared" si="79"/>
        <v>14.485321162269701</v>
      </c>
      <c r="BE142" s="4">
        <f t="shared" si="79"/>
        <v>11.809299908857827</v>
      </c>
      <c r="BF142" s="4">
        <f t="shared" si="79"/>
        <v>33.246357903892147</v>
      </c>
      <c r="BG142" s="4">
        <f t="shared" si="79"/>
        <v>12.473271560940841</v>
      </c>
      <c r="BH142" s="4">
        <f t="shared" si="79"/>
        <v>18.320864505403158</v>
      </c>
      <c r="BI142" s="4">
        <f t="shared" si="79"/>
        <v>11.299575954103268</v>
      </c>
      <c r="BJ142" s="4">
        <f t="shared" si="79"/>
        <v>13.392752433446697</v>
      </c>
      <c r="BK142" s="4">
        <f t="shared" si="79"/>
        <v>10.189309576837417</v>
      </c>
      <c r="BL142" s="4">
        <f t="shared" si="79"/>
        <v>15.044776119402986</v>
      </c>
      <c r="BM142" s="4">
        <f t="shared" si="79"/>
        <v>13.769102738689664</v>
      </c>
      <c r="BN142" s="4">
        <f t="shared" si="79"/>
        <v>20.668693009118542</v>
      </c>
      <c r="BO142" s="4">
        <f t="shared" si="79"/>
        <v>19.679133243046152</v>
      </c>
    </row>
    <row r="143" spans="1:67">
      <c r="A143" t="s">
        <v>85</v>
      </c>
      <c r="J143" s="22"/>
      <c r="AU143" s="22"/>
      <c r="BC143" s="22"/>
    </row>
    <row r="144" spans="1:67">
      <c r="A144" t="s">
        <v>81</v>
      </c>
      <c r="B144" s="4">
        <f>IF(B$14&lt;&gt;0,B15/B$14*100," ")</f>
        <v>86.994312443443192</v>
      </c>
      <c r="C144" s="4">
        <f t="shared" ref="C144:AU147" si="80">IF(C$14&lt;&gt;0,C15/C$14*100," ")</f>
        <v>84.120785580146375</v>
      </c>
      <c r="D144" s="4">
        <f t="shared" si="80"/>
        <v>86.662780226015812</v>
      </c>
      <c r="E144" s="4">
        <f t="shared" si="80"/>
        <v>83.199050478251763</v>
      </c>
      <c r="F144" s="4">
        <f t="shared" si="80"/>
        <v>86.840831969169912</v>
      </c>
      <c r="G144" s="4">
        <f t="shared" si="80"/>
        <v>86.414042314836337</v>
      </c>
      <c r="H144" s="4">
        <f t="shared" si="80"/>
        <v>87.187150271520736</v>
      </c>
      <c r="I144" s="35">
        <f t="shared" si="80"/>
        <v>85.609701023871523</v>
      </c>
      <c r="J144" s="23">
        <f>IF(J$14&lt;&gt;0,J15/J$14*100," ")</f>
        <v>86.510183297241795</v>
      </c>
      <c r="K144" s="4">
        <f t="shared" si="80"/>
        <v>67.109424414927261</v>
      </c>
      <c r="L144" s="4">
        <f t="shared" si="80"/>
        <v>85.286951416409806</v>
      </c>
      <c r="M144" s="4">
        <f t="shared" si="80"/>
        <v>88.021778584392024</v>
      </c>
      <c r="N144" s="4">
        <f t="shared" si="80"/>
        <v>81.825999713343847</v>
      </c>
      <c r="O144" s="4">
        <f t="shared" si="80"/>
        <v>64.996389891696751</v>
      </c>
      <c r="P144" s="4">
        <f t="shared" si="80"/>
        <v>89.131261214683249</v>
      </c>
      <c r="Q144" s="4">
        <f t="shared" si="80"/>
        <v>84.710265964281135</v>
      </c>
      <c r="R144" s="4">
        <f t="shared" si="80"/>
        <v>76.724137931034491</v>
      </c>
      <c r="S144" s="4">
        <f t="shared" si="80"/>
        <v>81.771720613287897</v>
      </c>
      <c r="T144" s="4">
        <f t="shared" si="80"/>
        <v>80.952380952380949</v>
      </c>
      <c r="U144" s="4">
        <f t="shared" si="80"/>
        <v>100</v>
      </c>
      <c r="V144" s="4">
        <f t="shared" si="80"/>
        <v>78.703703703703709</v>
      </c>
      <c r="W144" s="4">
        <f t="shared" si="80"/>
        <v>78.318152244632401</v>
      </c>
      <c r="X144" s="4">
        <f t="shared" si="80"/>
        <v>88.194444444444443</v>
      </c>
      <c r="Y144" s="4">
        <f t="shared" si="80"/>
        <v>97.777777777777771</v>
      </c>
      <c r="Z144" s="4">
        <f t="shared" si="80"/>
        <v>86.36363636363636</v>
      </c>
      <c r="AA144" s="4">
        <f t="shared" si="80"/>
        <v>73.722627737226276</v>
      </c>
      <c r="AB144" s="4">
        <f t="shared" si="80"/>
        <v>93.75</v>
      </c>
      <c r="AC144" s="4">
        <f t="shared" si="80"/>
        <v>86.356800615535263</v>
      </c>
      <c r="AD144" s="4">
        <f t="shared" si="80"/>
        <v>87.566527007133971</v>
      </c>
      <c r="AE144" s="4">
        <f t="shared" si="80"/>
        <v>70.769230769230774</v>
      </c>
      <c r="AF144" s="4">
        <f t="shared" si="80"/>
        <v>100</v>
      </c>
      <c r="AG144" s="4">
        <f t="shared" si="80"/>
        <v>95.833333333333343</v>
      </c>
      <c r="AH144" s="4" t="str">
        <f t="shared" si="80"/>
        <v xml:space="preserve"> </v>
      </c>
      <c r="AI144" s="4">
        <f t="shared" si="80"/>
        <v>64.925373134328353</v>
      </c>
      <c r="AJ144" s="4">
        <f t="shared" si="80"/>
        <v>48.441926345609062</v>
      </c>
      <c r="AK144" s="4">
        <f t="shared" si="80"/>
        <v>84.58669981354879</v>
      </c>
      <c r="AL144" s="4">
        <f t="shared" si="80"/>
        <v>39.63011889035667</v>
      </c>
      <c r="AM144" s="4">
        <f t="shared" si="80"/>
        <v>90.728476821192046</v>
      </c>
      <c r="AN144" s="4">
        <f t="shared" si="80"/>
        <v>81.588089330024815</v>
      </c>
      <c r="AO144" s="4">
        <f t="shared" si="80"/>
        <v>100</v>
      </c>
      <c r="AP144" s="4">
        <f t="shared" si="80"/>
        <v>79.020979020979027</v>
      </c>
      <c r="AQ144" s="4">
        <f t="shared" si="80"/>
        <v>84.848484848484844</v>
      </c>
      <c r="AR144" s="4">
        <f t="shared" si="80"/>
        <v>81.544365623909755</v>
      </c>
      <c r="AS144" s="4">
        <f t="shared" si="80"/>
        <v>44.329896907216494</v>
      </c>
      <c r="AT144" s="4">
        <f t="shared" si="80"/>
        <v>73.951434878587193</v>
      </c>
      <c r="AU144" s="23">
        <f t="shared" si="80"/>
        <v>71.186440677966104</v>
      </c>
      <c r="AV144" s="4">
        <f t="shared" ref="AV144:BO144" si="81">IF(AV$14&lt;&gt;0,AV15/AV$14*100," ")</f>
        <v>82.99741932731888</v>
      </c>
      <c r="AW144" s="4">
        <f t="shared" si="81"/>
        <v>87.924073124399598</v>
      </c>
      <c r="AX144" s="4">
        <f t="shared" si="81"/>
        <v>83.62937190990661</v>
      </c>
      <c r="AY144" s="4">
        <f t="shared" si="81"/>
        <v>83.587225841974856</v>
      </c>
      <c r="AZ144" s="4">
        <f t="shared" si="81"/>
        <v>84.411753332486285</v>
      </c>
      <c r="BA144" s="4">
        <f t="shared" si="81"/>
        <v>86.526188496475783</v>
      </c>
      <c r="BB144" s="4">
        <f t="shared" si="81"/>
        <v>83.121612047517829</v>
      </c>
      <c r="BC144" s="23">
        <f t="shared" si="81"/>
        <v>87.174079574400082</v>
      </c>
      <c r="BD144" s="4">
        <f t="shared" si="81"/>
        <v>85.908876555301632</v>
      </c>
      <c r="BE144" s="4">
        <f t="shared" si="81"/>
        <v>89.131261214683249</v>
      </c>
      <c r="BF144" s="4">
        <f t="shared" si="81"/>
        <v>64.996389891696751</v>
      </c>
      <c r="BG144" s="4">
        <f t="shared" si="81"/>
        <v>81.825999713343847</v>
      </c>
      <c r="BH144" s="4">
        <f t="shared" si="81"/>
        <v>85.372650496203832</v>
      </c>
      <c r="BI144" s="4">
        <f t="shared" si="81"/>
        <v>67.109424414927261</v>
      </c>
      <c r="BJ144" s="4">
        <f t="shared" si="81"/>
        <v>85.950254752643389</v>
      </c>
      <c r="BK144" s="4">
        <f t="shared" si="81"/>
        <v>84.848484848484844</v>
      </c>
      <c r="BL144" s="4">
        <f t="shared" si="81"/>
        <v>84.58669981354879</v>
      </c>
      <c r="BM144" s="4">
        <f t="shared" si="81"/>
        <v>81.544365623909755</v>
      </c>
      <c r="BN144" s="4">
        <f t="shared" si="81"/>
        <v>87.14395959029045</v>
      </c>
      <c r="BO144" s="4">
        <f t="shared" si="81"/>
        <v>75.604280475941039</v>
      </c>
    </row>
    <row r="145" spans="1:67">
      <c r="A145" t="s">
        <v>82</v>
      </c>
      <c r="B145" s="4">
        <f>IF(B$14&lt;&gt;0,B16/B$14*100," ")</f>
        <v>75.837604583419107</v>
      </c>
      <c r="C145" s="4">
        <f t="shared" ref="C145:R145" si="82">IF(C$14&lt;&gt;0,C16/C$14*100," ")</f>
        <v>73.244028292117875</v>
      </c>
      <c r="D145" s="4">
        <f t="shared" si="82"/>
        <v>74.317590896130397</v>
      </c>
      <c r="E145" s="4">
        <f t="shared" si="82"/>
        <v>72.239056063673814</v>
      </c>
      <c r="F145" s="4">
        <f t="shared" si="82"/>
        <v>77.600649682832</v>
      </c>
      <c r="G145" s="4">
        <f t="shared" si="82"/>
        <v>75.329742997281443</v>
      </c>
      <c r="H145" s="4">
        <f t="shared" si="82"/>
        <v>76.006379297826584</v>
      </c>
      <c r="I145" s="35">
        <f t="shared" si="82"/>
        <v>69.519535412124171</v>
      </c>
      <c r="J145" s="23">
        <f>IF(J$14&lt;&gt;0,J16/J$14*100," ")</f>
        <v>76.024223153269219</v>
      </c>
      <c r="K145" s="4">
        <f t="shared" si="82"/>
        <v>47.290744254691127</v>
      </c>
      <c r="L145" s="4">
        <f t="shared" si="82"/>
        <v>72.250110083663586</v>
      </c>
      <c r="M145" s="4">
        <f t="shared" si="82"/>
        <v>77.58620689655173</v>
      </c>
      <c r="N145" s="4">
        <f t="shared" si="82"/>
        <v>66.274903253547365</v>
      </c>
      <c r="O145" s="4">
        <f t="shared" si="82"/>
        <v>52.245487364620935</v>
      </c>
      <c r="P145" s="4">
        <f t="shared" si="82"/>
        <v>69.768255223381288</v>
      </c>
      <c r="Q145" s="4">
        <f t="shared" si="82"/>
        <v>74.971090839008099</v>
      </c>
      <c r="R145" s="4">
        <f t="shared" si="82"/>
        <v>55.172413793103445</v>
      </c>
      <c r="S145" s="4">
        <f t="shared" si="80"/>
        <v>67.120954003407149</v>
      </c>
      <c r="T145" s="4">
        <f t="shared" si="80"/>
        <v>53.817733990147786</v>
      </c>
      <c r="U145" s="4">
        <f t="shared" si="80"/>
        <v>94.377510040160644</v>
      </c>
      <c r="V145" s="4">
        <f t="shared" si="80"/>
        <v>15.37037037037037</v>
      </c>
      <c r="W145" s="4">
        <f t="shared" si="80"/>
        <v>68.534482758620683</v>
      </c>
      <c r="X145" s="4">
        <f t="shared" si="80"/>
        <v>88.194444444444443</v>
      </c>
      <c r="Y145" s="4">
        <f t="shared" si="80"/>
        <v>26.666666666666668</v>
      </c>
      <c r="Z145" s="4">
        <f t="shared" si="80"/>
        <v>86.36363636363636</v>
      </c>
      <c r="AA145" s="4">
        <f t="shared" si="80"/>
        <v>73.722627737226276</v>
      </c>
      <c r="AB145" s="4">
        <f t="shared" si="80"/>
        <v>93.75</v>
      </c>
      <c r="AC145" s="4">
        <f t="shared" si="80"/>
        <v>68.250970517259475</v>
      </c>
      <c r="AD145" s="4">
        <f t="shared" si="80"/>
        <v>76.82784131657418</v>
      </c>
      <c r="AE145" s="4">
        <f t="shared" si="80"/>
        <v>70.769230769230774</v>
      </c>
      <c r="AF145" s="4">
        <f t="shared" si="80"/>
        <v>100</v>
      </c>
      <c r="AG145" s="4">
        <f t="shared" si="80"/>
        <v>35.416666666666671</v>
      </c>
      <c r="AH145" s="4" t="str">
        <f t="shared" si="80"/>
        <v xml:space="preserve"> </v>
      </c>
      <c r="AI145" s="4">
        <f t="shared" si="80"/>
        <v>60.447761194029844</v>
      </c>
      <c r="AJ145" s="4">
        <f t="shared" si="80"/>
        <v>48.441926345609062</v>
      </c>
      <c r="AK145" s="4">
        <f t="shared" si="80"/>
        <v>77.936606587942819</v>
      </c>
      <c r="AL145" s="4">
        <f t="shared" si="80"/>
        <v>38.044914134742399</v>
      </c>
      <c r="AM145" s="4">
        <f t="shared" si="80"/>
        <v>90.728476821192046</v>
      </c>
      <c r="AN145" s="4">
        <f t="shared" si="80"/>
        <v>69.33002481389579</v>
      </c>
      <c r="AO145" s="4">
        <f t="shared" si="80"/>
        <v>100</v>
      </c>
      <c r="AP145" s="4">
        <f t="shared" si="80"/>
        <v>64.895104895104893</v>
      </c>
      <c r="AQ145" s="4">
        <f t="shared" si="80"/>
        <v>59.919954259576905</v>
      </c>
      <c r="AR145" s="4">
        <f t="shared" si="80"/>
        <v>76.92754971508316</v>
      </c>
      <c r="AS145" s="4">
        <f t="shared" si="80"/>
        <v>35.051546391752574</v>
      </c>
      <c r="AT145" s="4">
        <f t="shared" si="80"/>
        <v>65.562913907284766</v>
      </c>
      <c r="AU145" s="23">
        <f t="shared" si="80"/>
        <v>64.648910411622268</v>
      </c>
      <c r="AV145" s="4">
        <f t="shared" ref="AV145:BO145" si="83">IF(AV$14&lt;&gt;0,AV16/AV$14*100," ")</f>
        <v>68.961545844263867</v>
      </c>
      <c r="AW145" s="4">
        <f t="shared" si="83"/>
        <v>68.891794090242627</v>
      </c>
      <c r="AX145" s="4">
        <f t="shared" si="83"/>
        <v>69.620948544222671</v>
      </c>
      <c r="AY145" s="4">
        <f t="shared" si="83"/>
        <v>70.803890979168585</v>
      </c>
      <c r="AZ145" s="4">
        <f t="shared" si="83"/>
        <v>74.353251832660291</v>
      </c>
      <c r="BA145" s="4">
        <f t="shared" si="83"/>
        <v>74.905177626221899</v>
      </c>
      <c r="BB145" s="4">
        <f t="shared" si="83"/>
        <v>72.710197222084915</v>
      </c>
      <c r="BC145" s="23">
        <f t="shared" si="83"/>
        <v>78.296801421172844</v>
      </c>
      <c r="BD145" s="4">
        <f t="shared" si="83"/>
        <v>69.875213117132802</v>
      </c>
      <c r="BE145" s="4">
        <f t="shared" si="83"/>
        <v>69.768255223381288</v>
      </c>
      <c r="BF145" s="4">
        <f t="shared" si="83"/>
        <v>52.245487364620935</v>
      </c>
      <c r="BG145" s="4">
        <f t="shared" si="83"/>
        <v>66.274903253547365</v>
      </c>
      <c r="BH145" s="4">
        <f t="shared" si="83"/>
        <v>72.417323058549215</v>
      </c>
      <c r="BI145" s="4">
        <f t="shared" si="83"/>
        <v>47.290744254691127</v>
      </c>
      <c r="BJ145" s="4">
        <f t="shared" si="83"/>
        <v>69.692653262477393</v>
      </c>
      <c r="BK145" s="4">
        <f t="shared" si="83"/>
        <v>59.919954259576905</v>
      </c>
      <c r="BL145" s="4">
        <f t="shared" si="83"/>
        <v>77.936606587942819</v>
      </c>
      <c r="BM145" s="4">
        <f t="shared" si="83"/>
        <v>76.92754971508316</v>
      </c>
      <c r="BN145" s="4">
        <f t="shared" si="83"/>
        <v>76.297881296478181</v>
      </c>
      <c r="BO145" s="4">
        <f t="shared" si="83"/>
        <v>65.860959365411958</v>
      </c>
    </row>
    <row r="146" spans="1:67">
      <c r="A146" t="s">
        <v>83</v>
      </c>
      <c r="B146" s="4">
        <f>IF(B$14&lt;&gt;0,B17/B$14*100," ")</f>
        <v>9.171132096514734</v>
      </c>
      <c r="C146" s="4">
        <f t="shared" si="80"/>
        <v>9.1528160485810073</v>
      </c>
      <c r="D146" s="4">
        <f t="shared" si="80"/>
        <v>10.296691632107457</v>
      </c>
      <c r="E146" s="4">
        <f t="shared" si="80"/>
        <v>8.6811422188089082</v>
      </c>
      <c r="F146" s="4">
        <f t="shared" si="80"/>
        <v>7.1735812700361503</v>
      </c>
      <c r="G146" s="4">
        <f t="shared" si="80"/>
        <v>9.0510521075865285</v>
      </c>
      <c r="H146" s="4">
        <f t="shared" si="80"/>
        <v>9.2110375872834656</v>
      </c>
      <c r="I146" s="35">
        <f t="shared" si="80"/>
        <v>8.3126936076829185</v>
      </c>
      <c r="J146" s="23">
        <f>IF(J$14&lt;&gt;0,J17/J$14*100," ")</f>
        <v>9.1393063254733189</v>
      </c>
      <c r="K146" s="4">
        <f t="shared" si="80"/>
        <v>4.4486611849040694</v>
      </c>
      <c r="L146" s="4">
        <f t="shared" si="80"/>
        <v>9.8106560986349614</v>
      </c>
      <c r="M146" s="4">
        <f t="shared" si="80"/>
        <v>10.435571687840291</v>
      </c>
      <c r="N146" s="4">
        <f t="shared" si="80"/>
        <v>7.4100616310735283</v>
      </c>
      <c r="O146" s="4">
        <f t="shared" si="80"/>
        <v>12.606498194945848</v>
      </c>
      <c r="P146" s="4">
        <f t="shared" si="80"/>
        <v>7.7567592226513797</v>
      </c>
      <c r="Q146" s="4">
        <f t="shared" si="80"/>
        <v>8.2230502376975458</v>
      </c>
      <c r="R146" s="4">
        <f t="shared" si="80"/>
        <v>7.7586206896551726</v>
      </c>
      <c r="S146" s="4">
        <f t="shared" si="80"/>
        <v>14.650766609880749</v>
      </c>
      <c r="T146" s="4">
        <f t="shared" si="80"/>
        <v>8.6617405582922835</v>
      </c>
      <c r="U146" s="4">
        <f t="shared" si="80"/>
        <v>5.6224899598393572</v>
      </c>
      <c r="V146" s="4">
        <f t="shared" si="80"/>
        <v>63.333333333333329</v>
      </c>
      <c r="W146" s="4">
        <f t="shared" si="80"/>
        <v>9.1005204944697464</v>
      </c>
      <c r="X146" s="4">
        <f t="shared" si="80"/>
        <v>0</v>
      </c>
      <c r="Y146" s="4">
        <f t="shared" si="80"/>
        <v>71.111111111111114</v>
      </c>
      <c r="Z146" s="4">
        <f t="shared" si="80"/>
        <v>0</v>
      </c>
      <c r="AA146" s="4">
        <f t="shared" si="80"/>
        <v>0</v>
      </c>
      <c r="AB146" s="4">
        <f t="shared" si="80"/>
        <v>0</v>
      </c>
      <c r="AC146" s="4">
        <f t="shared" si="80"/>
        <v>6.6939460707166099</v>
      </c>
      <c r="AD146" s="4">
        <f t="shared" si="80"/>
        <v>10.289510436719134</v>
      </c>
      <c r="AE146" s="4">
        <f t="shared" si="80"/>
        <v>0</v>
      </c>
      <c r="AF146" s="4">
        <f t="shared" si="80"/>
        <v>0</v>
      </c>
      <c r="AG146" s="4">
        <f t="shared" si="80"/>
        <v>60.416666666666664</v>
      </c>
      <c r="AH146" s="4" t="str">
        <f t="shared" si="80"/>
        <v xml:space="preserve"> </v>
      </c>
      <c r="AI146" s="4">
        <f t="shared" si="80"/>
        <v>4.4776119402985071</v>
      </c>
      <c r="AJ146" s="4">
        <f t="shared" si="80"/>
        <v>0</v>
      </c>
      <c r="AK146" s="4">
        <f t="shared" si="80"/>
        <v>6.6500932256059659</v>
      </c>
      <c r="AL146" s="4">
        <f t="shared" si="80"/>
        <v>1.5852047556142668</v>
      </c>
      <c r="AM146" s="4">
        <f t="shared" si="80"/>
        <v>0</v>
      </c>
      <c r="AN146" s="4">
        <f t="shared" si="80"/>
        <v>12.258064516129032</v>
      </c>
      <c r="AO146" s="4">
        <f t="shared" si="80"/>
        <v>0</v>
      </c>
      <c r="AP146" s="4">
        <f t="shared" si="80"/>
        <v>14.125874125874127</v>
      </c>
      <c r="AQ146" s="4">
        <f t="shared" si="80"/>
        <v>7.4328187535734713</v>
      </c>
      <c r="AR146" s="4">
        <f t="shared" si="80"/>
        <v>4.419118502151413</v>
      </c>
      <c r="AS146" s="4">
        <f t="shared" si="80"/>
        <v>9.2783505154639183</v>
      </c>
      <c r="AT146" s="4">
        <f t="shared" si="80"/>
        <v>8.3885209713024285</v>
      </c>
      <c r="AU146" s="23">
        <f t="shared" si="80"/>
        <v>6.5375302663438255</v>
      </c>
      <c r="AV146" s="4">
        <f t="shared" ref="AV146:BO146" si="84">IF(AV$14&lt;&gt;0,AV17/AV$14*100," ")</f>
        <v>8.9257150169556603</v>
      </c>
      <c r="AW146" s="4">
        <f t="shared" si="84"/>
        <v>7.9993354953809703</v>
      </c>
      <c r="AX146" s="4">
        <f t="shared" si="84"/>
        <v>8.6614173228346463</v>
      </c>
      <c r="AY146" s="4">
        <f t="shared" si="84"/>
        <v>8.4369551252638342</v>
      </c>
      <c r="AZ146" s="4">
        <f t="shared" si="84"/>
        <v>9.2116384286905948</v>
      </c>
      <c r="BA146" s="4">
        <f t="shared" si="84"/>
        <v>10.545483842455235</v>
      </c>
      <c r="BB146" s="4">
        <f t="shared" si="84"/>
        <v>8.6846918095991299</v>
      </c>
      <c r="BC146" s="23">
        <f t="shared" si="84"/>
        <v>7.0441813687247983</v>
      </c>
      <c r="BD146" s="4">
        <f t="shared" si="84"/>
        <v>8.2061885587840528</v>
      </c>
      <c r="BE146" s="4">
        <f t="shared" si="84"/>
        <v>7.7567592226513797</v>
      </c>
      <c r="BF146" s="4">
        <f t="shared" si="84"/>
        <v>12.606498194945848</v>
      </c>
      <c r="BG146" s="4">
        <f t="shared" si="84"/>
        <v>7.4100616310735283</v>
      </c>
      <c r="BH146" s="4">
        <f t="shared" si="84"/>
        <v>9.8302385759376687</v>
      </c>
      <c r="BI146" s="4">
        <f t="shared" si="84"/>
        <v>4.4486611849040694</v>
      </c>
      <c r="BJ146" s="4">
        <f t="shared" si="84"/>
        <v>6.9961102284555956</v>
      </c>
      <c r="BK146" s="4">
        <f t="shared" si="84"/>
        <v>7.4328187535734713</v>
      </c>
      <c r="BL146" s="4">
        <f t="shared" si="84"/>
        <v>6.6500932256059659</v>
      </c>
      <c r="BM146" s="4">
        <f t="shared" si="84"/>
        <v>4.419118502151413</v>
      </c>
      <c r="BN146" s="4">
        <f t="shared" si="84"/>
        <v>10.428651606566577</v>
      </c>
      <c r="BO146" s="4">
        <f t="shared" si="84"/>
        <v>9.1147197485594553</v>
      </c>
    </row>
    <row r="147" spans="1:67">
      <c r="A147" t="s">
        <v>84</v>
      </c>
      <c r="B147" s="4">
        <f>IF(B$14&lt;&gt;0,B18/B$14*100," ")</f>
        <v>13.005687556556813</v>
      </c>
      <c r="C147" s="4">
        <f t="shared" si="80"/>
        <v>15.879214419853623</v>
      </c>
      <c r="D147" s="4">
        <f t="shared" si="80"/>
        <v>13.337219773984184</v>
      </c>
      <c r="E147" s="4">
        <f t="shared" si="80"/>
        <v>16.800949521748237</v>
      </c>
      <c r="F147" s="4">
        <f t="shared" si="80"/>
        <v>13.159168030830093</v>
      </c>
      <c r="G147" s="4">
        <f t="shared" si="80"/>
        <v>13.585957685163667</v>
      </c>
      <c r="H147" s="4">
        <f t="shared" si="80"/>
        <v>12.812849728479259</v>
      </c>
      <c r="I147" s="35">
        <f t="shared" si="80"/>
        <v>14.390298976128483</v>
      </c>
      <c r="J147" s="23">
        <f>IF(J$14&lt;&gt;0,J18/J$14*100," ")</f>
        <v>13.489816702758208</v>
      </c>
      <c r="K147" s="4">
        <f t="shared" si="80"/>
        <v>32.890575585072739</v>
      </c>
      <c r="L147" s="4">
        <f t="shared" si="80"/>
        <v>14.713048583590197</v>
      </c>
      <c r="M147" s="4">
        <f t="shared" si="80"/>
        <v>11.978221415607985</v>
      </c>
      <c r="N147" s="4">
        <f t="shared" si="80"/>
        <v>18.174000286656156</v>
      </c>
      <c r="O147" s="4">
        <f t="shared" si="80"/>
        <v>35.003610108303249</v>
      </c>
      <c r="P147" s="4">
        <f t="shared" si="80"/>
        <v>10.868738785316747</v>
      </c>
      <c r="Q147" s="4">
        <f t="shared" si="80"/>
        <v>15.289734035718874</v>
      </c>
      <c r="R147" s="4">
        <f t="shared" si="80"/>
        <v>23.275862068965516</v>
      </c>
      <c r="S147" s="4">
        <f t="shared" si="80"/>
        <v>18.228279386712096</v>
      </c>
      <c r="T147" s="4">
        <f t="shared" si="80"/>
        <v>19.047619047619047</v>
      </c>
      <c r="U147" s="4">
        <f t="shared" si="80"/>
        <v>0</v>
      </c>
      <c r="V147" s="4">
        <f t="shared" si="80"/>
        <v>21.296296296296298</v>
      </c>
      <c r="W147" s="4">
        <f t="shared" si="80"/>
        <v>21.681847755367599</v>
      </c>
      <c r="X147" s="4">
        <f t="shared" si="80"/>
        <v>11.805555555555555</v>
      </c>
      <c r="Y147" s="4">
        <f t="shared" si="80"/>
        <v>2.2222222222222223</v>
      </c>
      <c r="Z147" s="4">
        <f t="shared" si="80"/>
        <v>13.636363636363635</v>
      </c>
      <c r="AA147" s="4">
        <f t="shared" si="80"/>
        <v>26.277372262773724</v>
      </c>
      <c r="AB147" s="4">
        <f t="shared" si="80"/>
        <v>6.25</v>
      </c>
      <c r="AC147" s="4">
        <f t="shared" si="80"/>
        <v>13.643199384464729</v>
      </c>
      <c r="AD147" s="4">
        <f t="shared" si="80"/>
        <v>12.43347299286604</v>
      </c>
      <c r="AE147" s="4">
        <f t="shared" si="80"/>
        <v>29.230769230769234</v>
      </c>
      <c r="AF147" s="4">
        <f t="shared" si="80"/>
        <v>0</v>
      </c>
      <c r="AG147" s="4">
        <f t="shared" si="80"/>
        <v>4.1666666666666661</v>
      </c>
      <c r="AH147" s="4" t="str">
        <f t="shared" si="80"/>
        <v xml:space="preserve"> </v>
      </c>
      <c r="AI147" s="4">
        <f t="shared" si="80"/>
        <v>35.074626865671647</v>
      </c>
      <c r="AJ147" s="4">
        <f t="shared" si="80"/>
        <v>51.558073654390938</v>
      </c>
      <c r="AK147" s="4">
        <f t="shared" si="80"/>
        <v>15.413300186451211</v>
      </c>
      <c r="AL147" s="4">
        <f t="shared" si="80"/>
        <v>60.36988110964333</v>
      </c>
      <c r="AM147" s="4">
        <f t="shared" si="80"/>
        <v>9.2715231788079464</v>
      </c>
      <c r="AN147" s="4">
        <f t="shared" si="80"/>
        <v>18.411910669975189</v>
      </c>
      <c r="AO147" s="4">
        <f t="shared" si="80"/>
        <v>0</v>
      </c>
      <c r="AP147" s="4">
        <f t="shared" si="80"/>
        <v>20.97902097902098</v>
      </c>
      <c r="AQ147" s="4">
        <f t="shared" si="80"/>
        <v>15.151515151515152</v>
      </c>
      <c r="AR147" s="4">
        <f t="shared" si="80"/>
        <v>18.455634376090245</v>
      </c>
      <c r="AS147" s="4">
        <f t="shared" si="80"/>
        <v>55.670103092783506</v>
      </c>
      <c r="AT147" s="4">
        <f t="shared" si="80"/>
        <v>26.048565121412803</v>
      </c>
      <c r="AU147" s="23">
        <f t="shared" si="80"/>
        <v>28.8135593220339</v>
      </c>
      <c r="AV147" s="4">
        <f t="shared" ref="AV147:BO147" si="85">IF(AV$14&lt;&gt;0,AV18/AV$14*100," ")</f>
        <v>17.002580672681127</v>
      </c>
      <c r="AW147" s="4">
        <f t="shared" si="85"/>
        <v>12.075926875600402</v>
      </c>
      <c r="AX147" s="4">
        <f t="shared" si="85"/>
        <v>16.37062809009339</v>
      </c>
      <c r="AY147" s="4">
        <f t="shared" si="85"/>
        <v>16.412774158025144</v>
      </c>
      <c r="AZ147" s="4">
        <f t="shared" si="85"/>
        <v>15.588246667513713</v>
      </c>
      <c r="BA147" s="4">
        <f t="shared" si="85"/>
        <v>13.473811503524209</v>
      </c>
      <c r="BB147" s="4">
        <f t="shared" si="85"/>
        <v>16.878387952482164</v>
      </c>
      <c r="BC147" s="23">
        <f t="shared" si="85"/>
        <v>12.825920425599909</v>
      </c>
      <c r="BD147" s="4">
        <f t="shared" si="85"/>
        <v>14.091123444698372</v>
      </c>
      <c r="BE147" s="4">
        <f t="shared" si="85"/>
        <v>10.868738785316747</v>
      </c>
      <c r="BF147" s="4">
        <f t="shared" si="85"/>
        <v>35.003610108303249</v>
      </c>
      <c r="BG147" s="4">
        <f t="shared" si="85"/>
        <v>18.174000286656156</v>
      </c>
      <c r="BH147" s="4">
        <f t="shared" si="85"/>
        <v>14.627349503796172</v>
      </c>
      <c r="BI147" s="4">
        <f t="shared" si="85"/>
        <v>32.890575585072739</v>
      </c>
      <c r="BJ147" s="4">
        <f t="shared" si="85"/>
        <v>14.049745247356599</v>
      </c>
      <c r="BK147" s="4">
        <f t="shared" si="85"/>
        <v>15.151515151515152</v>
      </c>
      <c r="BL147" s="4">
        <f t="shared" si="85"/>
        <v>15.413300186451211</v>
      </c>
      <c r="BM147" s="4">
        <f t="shared" si="85"/>
        <v>18.455634376090245</v>
      </c>
      <c r="BN147" s="4">
        <f t="shared" si="85"/>
        <v>12.856040409709554</v>
      </c>
      <c r="BO147" s="4">
        <f t="shared" si="85"/>
        <v>24.395719524058968</v>
      </c>
    </row>
    <row r="148" spans="1:67">
      <c r="A148" t="s">
        <v>116</v>
      </c>
      <c r="B148" s="4">
        <f>IF(B15&lt;&gt;0,B17/B15*100," ")</f>
        <v>10.542220334780019</v>
      </c>
      <c r="C148" s="4">
        <f t="shared" ref="C148:AU148" si="86">IF(C15&lt;&gt;0,C17/C15*100," ")</f>
        <v>10.880564161946191</v>
      </c>
      <c r="D148" s="4">
        <f t="shared" si="86"/>
        <v>11.881330838052703</v>
      </c>
      <c r="E148" s="4">
        <f t="shared" si="86"/>
        <v>10.4341842471846</v>
      </c>
      <c r="F148" s="4">
        <f t="shared" si="86"/>
        <v>8.2606086415465292</v>
      </c>
      <c r="G148" s="4">
        <f t="shared" si="86"/>
        <v>10.474052440007846</v>
      </c>
      <c r="H148" s="4">
        <f t="shared" si="86"/>
        <v>10.564673301740205</v>
      </c>
      <c r="I148" s="35">
        <f t="shared" si="86"/>
        <v>9.7099902327249055</v>
      </c>
      <c r="J148" s="23">
        <f>IF(J15&lt;&gt;0,J17/J15*100," ")</f>
        <v>10.564428344893715</v>
      </c>
      <c r="K148" s="4">
        <f t="shared" si="86"/>
        <v>6.6289663839145456</v>
      </c>
      <c r="L148" s="4">
        <f t="shared" si="86"/>
        <v>11.503114996730114</v>
      </c>
      <c r="M148" s="4">
        <f t="shared" si="86"/>
        <v>11.855670103092782</v>
      </c>
      <c r="N148" s="4">
        <f t="shared" si="86"/>
        <v>9.0558766859344892</v>
      </c>
      <c r="O148" s="4">
        <f t="shared" si="86"/>
        <v>19.395689846700733</v>
      </c>
      <c r="P148" s="4">
        <f t="shared" si="86"/>
        <v>8.7026247771455871</v>
      </c>
      <c r="Q148" s="4">
        <f t="shared" si="86"/>
        <v>9.7072652813590175</v>
      </c>
      <c r="R148" s="4">
        <f t="shared" si="86"/>
        <v>10.112359550561797</v>
      </c>
      <c r="S148" s="4">
        <f t="shared" si="86"/>
        <v>17.916666666666668</v>
      </c>
      <c r="T148" s="4">
        <f t="shared" si="86"/>
        <v>10.699797160243406</v>
      </c>
      <c r="U148" s="4">
        <f t="shared" si="86"/>
        <v>5.6224899598393572</v>
      </c>
      <c r="V148" s="4">
        <f t="shared" si="86"/>
        <v>80.470588235294116</v>
      </c>
      <c r="W148" s="4">
        <f t="shared" si="86"/>
        <v>11.619937694704049</v>
      </c>
      <c r="X148" s="4">
        <f t="shared" si="86"/>
        <v>0</v>
      </c>
      <c r="Y148" s="4">
        <f t="shared" si="86"/>
        <v>72.727272727272734</v>
      </c>
      <c r="Z148" s="4">
        <f t="shared" si="86"/>
        <v>0</v>
      </c>
      <c r="AA148" s="4">
        <f t="shared" si="86"/>
        <v>0</v>
      </c>
      <c r="AB148" s="4">
        <f t="shared" si="86"/>
        <v>0</v>
      </c>
      <c r="AC148" s="4">
        <f t="shared" si="86"/>
        <v>7.7514984610400131</v>
      </c>
      <c r="AD148" s="4">
        <f t="shared" si="86"/>
        <v>11.750506487348593</v>
      </c>
      <c r="AE148" s="4">
        <f t="shared" si="86"/>
        <v>0</v>
      </c>
      <c r="AF148" s="4">
        <f t="shared" si="86"/>
        <v>0</v>
      </c>
      <c r="AG148" s="4">
        <f t="shared" si="86"/>
        <v>63.04347826086957</v>
      </c>
      <c r="AH148" s="4" t="str">
        <f t="shared" si="86"/>
        <v xml:space="preserve"> </v>
      </c>
      <c r="AI148" s="4">
        <f t="shared" si="86"/>
        <v>6.8965517241379306</v>
      </c>
      <c r="AJ148" s="4">
        <f t="shared" si="86"/>
        <v>0</v>
      </c>
      <c r="AK148" s="4">
        <f t="shared" si="86"/>
        <v>7.8618662747979418</v>
      </c>
      <c r="AL148" s="4">
        <f t="shared" si="86"/>
        <v>4</v>
      </c>
      <c r="AM148" s="4">
        <f t="shared" si="86"/>
        <v>0</v>
      </c>
      <c r="AN148" s="4">
        <f t="shared" si="86"/>
        <v>15.02433090024331</v>
      </c>
      <c r="AO148" s="4">
        <f t="shared" si="86"/>
        <v>0</v>
      </c>
      <c r="AP148" s="4">
        <f t="shared" si="86"/>
        <v>17.876106194690266</v>
      </c>
      <c r="AQ148" s="4">
        <f t="shared" si="86"/>
        <v>8.7601078167115904</v>
      </c>
      <c r="AR148" s="4">
        <f t="shared" si="86"/>
        <v>5.4192812321734163</v>
      </c>
      <c r="AS148" s="4">
        <f t="shared" si="86"/>
        <v>20.930232558139537</v>
      </c>
      <c r="AT148" s="4">
        <f t="shared" si="86"/>
        <v>11.343283582089553</v>
      </c>
      <c r="AU148" s="23">
        <f t="shared" si="86"/>
        <v>9.183673469387756</v>
      </c>
      <c r="AV148" s="4">
        <f t="shared" ref="AV148:BO148" si="87">IF(AV15&lt;&gt;0,AV17/AV15*100," ")</f>
        <v>10.754207888988821</v>
      </c>
      <c r="AW148" s="4">
        <f t="shared" si="87"/>
        <v>9.0980037788548422</v>
      </c>
      <c r="AX148" s="4">
        <f t="shared" si="87"/>
        <v>10.356908254871907</v>
      </c>
      <c r="AY148" s="4">
        <f t="shared" si="87"/>
        <v>10.093593895811605</v>
      </c>
      <c r="AZ148" s="4">
        <f t="shared" si="87"/>
        <v>10.912743859740974</v>
      </c>
      <c r="BA148" s="4">
        <f t="shared" si="87"/>
        <v>12.187620910731269</v>
      </c>
      <c r="BB148" s="4">
        <f t="shared" si="87"/>
        <v>10.448175385042321</v>
      </c>
      <c r="BC148" s="23">
        <f t="shared" si="87"/>
        <v>8.0805916197977528</v>
      </c>
      <c r="BD148" s="4">
        <f t="shared" si="87"/>
        <v>9.5522009922938889</v>
      </c>
      <c r="BE148" s="4">
        <f t="shared" si="87"/>
        <v>8.7026247771455871</v>
      </c>
      <c r="BF148" s="4">
        <f t="shared" si="87"/>
        <v>19.395689846700733</v>
      </c>
      <c r="BG148" s="4">
        <f t="shared" si="87"/>
        <v>9.0558766859344892</v>
      </c>
      <c r="BH148" s="4">
        <f t="shared" si="87"/>
        <v>11.514505545748261</v>
      </c>
      <c r="BI148" s="4">
        <f t="shared" si="87"/>
        <v>6.6289663839145456</v>
      </c>
      <c r="BJ148" s="4">
        <f t="shared" si="87"/>
        <v>8.1397201771998589</v>
      </c>
      <c r="BK148" s="4">
        <f t="shared" si="87"/>
        <v>8.7601078167115904</v>
      </c>
      <c r="BL148" s="4">
        <f t="shared" si="87"/>
        <v>7.8618662747979418</v>
      </c>
      <c r="BM148" s="4">
        <f t="shared" si="87"/>
        <v>5.4192812321734163</v>
      </c>
      <c r="BN148" s="4">
        <f t="shared" si="87"/>
        <v>11.967153725395484</v>
      </c>
      <c r="BO148" s="4">
        <f t="shared" si="87"/>
        <v>12.055825002474513</v>
      </c>
    </row>
    <row r="149" spans="1:67">
      <c r="A149" t="s">
        <v>86</v>
      </c>
      <c r="J149" s="22"/>
      <c r="AU149" s="22"/>
      <c r="BC149" s="22"/>
    </row>
    <row r="150" spans="1:67">
      <c r="A150" t="s">
        <v>81</v>
      </c>
      <c r="B150" s="4">
        <f>IF(B$19&lt;&gt;0,B20/B$19*100," ")</f>
        <v>89.046052317741797</v>
      </c>
      <c r="C150" s="4">
        <f t="shared" ref="C150:AU153" si="88">IF(C$19&lt;&gt;0,C20/C$19*100," ")</f>
        <v>86.308167952141972</v>
      </c>
      <c r="D150" s="4">
        <f t="shared" si="88"/>
        <v>89.451087200400963</v>
      </c>
      <c r="E150" s="4">
        <f t="shared" si="88"/>
        <v>83.973912100509679</v>
      </c>
      <c r="F150" s="4">
        <f t="shared" si="88"/>
        <v>89.136925665007638</v>
      </c>
      <c r="G150" s="4">
        <f t="shared" si="88"/>
        <v>88.925488496697184</v>
      </c>
      <c r="H150" s="4">
        <f t="shared" si="88"/>
        <v>89.085550393169072</v>
      </c>
      <c r="I150" s="35">
        <f t="shared" si="88"/>
        <v>86.985398096509201</v>
      </c>
      <c r="J150" s="23">
        <f>IF(J$19&lt;&gt;0,J20/J$19*100," ")</f>
        <v>89.144382725953463</v>
      </c>
      <c r="K150" s="4">
        <f t="shared" si="88"/>
        <v>74.297581236257031</v>
      </c>
      <c r="L150" s="4">
        <f t="shared" si="88"/>
        <v>85.543281121187135</v>
      </c>
      <c r="M150" s="4">
        <f t="shared" si="88"/>
        <v>83.692596063730079</v>
      </c>
      <c r="N150" s="4">
        <f t="shared" si="88"/>
        <v>81.142559472130586</v>
      </c>
      <c r="O150" s="4">
        <f t="shared" si="88"/>
        <v>67.648441171862757</v>
      </c>
      <c r="P150" s="4">
        <f t="shared" si="88"/>
        <v>90.512452023344252</v>
      </c>
      <c r="Q150" s="4">
        <f t="shared" si="88"/>
        <v>85.196232339089477</v>
      </c>
      <c r="R150" s="4">
        <f t="shared" si="88"/>
        <v>74.12587412587412</v>
      </c>
      <c r="S150" s="4">
        <f t="shared" si="88"/>
        <v>92.622950819672127</v>
      </c>
      <c r="T150" s="4">
        <f t="shared" si="88"/>
        <v>78.767477990678401</v>
      </c>
      <c r="U150" s="4">
        <f t="shared" si="88"/>
        <v>65.789473684210535</v>
      </c>
      <c r="V150" s="4">
        <f t="shared" si="88"/>
        <v>55.905511811023622</v>
      </c>
      <c r="W150" s="4">
        <f t="shared" si="88"/>
        <v>84.192723372659017</v>
      </c>
      <c r="X150" s="4">
        <f t="shared" si="88"/>
        <v>100</v>
      </c>
      <c r="Y150" s="4">
        <f t="shared" si="88"/>
        <v>100</v>
      </c>
      <c r="Z150" s="4">
        <f t="shared" si="88"/>
        <v>98.455598455598462</v>
      </c>
      <c r="AA150" s="4">
        <f t="shared" si="88"/>
        <v>71.311475409836063</v>
      </c>
      <c r="AB150" s="4">
        <f t="shared" si="88"/>
        <v>96.226415094339629</v>
      </c>
      <c r="AC150" s="4">
        <f t="shared" si="88"/>
        <v>88.597097442985486</v>
      </c>
      <c r="AD150" s="4">
        <f t="shared" si="88"/>
        <v>87.72386465172292</v>
      </c>
      <c r="AE150" s="4">
        <f t="shared" si="88"/>
        <v>81.081081081081081</v>
      </c>
      <c r="AF150" s="4">
        <f t="shared" si="88"/>
        <v>100</v>
      </c>
      <c r="AG150" s="4">
        <f t="shared" si="88"/>
        <v>87.5</v>
      </c>
      <c r="AH150" s="4">
        <f t="shared" si="88"/>
        <v>100</v>
      </c>
      <c r="AI150" s="4">
        <f t="shared" si="88"/>
        <v>90.109890109890117</v>
      </c>
      <c r="AJ150" s="4">
        <f t="shared" si="88"/>
        <v>21.202531645569618</v>
      </c>
      <c r="AK150" s="4">
        <f t="shared" si="88"/>
        <v>88.125416944629748</v>
      </c>
      <c r="AL150" s="4">
        <f t="shared" si="88"/>
        <v>45.590230664857529</v>
      </c>
      <c r="AM150" s="4">
        <f t="shared" si="88"/>
        <v>91.40625</v>
      </c>
      <c r="AN150" s="4">
        <f t="shared" si="88"/>
        <v>77.33408323959506</v>
      </c>
      <c r="AO150" s="4">
        <f t="shared" si="88"/>
        <v>100</v>
      </c>
      <c r="AP150" s="4">
        <f t="shared" si="88"/>
        <v>84.895104895104907</v>
      </c>
      <c r="AQ150" s="4">
        <f t="shared" si="88"/>
        <v>75.048107761385509</v>
      </c>
      <c r="AR150" s="4">
        <f t="shared" si="88"/>
        <v>86.132952108649036</v>
      </c>
      <c r="AS150" s="4">
        <f t="shared" si="88"/>
        <v>41.119483315392898</v>
      </c>
      <c r="AT150" s="4">
        <f t="shared" si="88"/>
        <v>87.79443254817987</v>
      </c>
      <c r="AU150" s="23">
        <f t="shared" si="88"/>
        <v>71.906354515050168</v>
      </c>
      <c r="AV150" s="4">
        <f t="shared" ref="AV150:BO150" si="89">IF(AV$19&lt;&gt;0,AV20/AV$19*100," ")</f>
        <v>83.764911259819613</v>
      </c>
      <c r="AW150" s="4">
        <f t="shared" si="89"/>
        <v>89.30133359889129</v>
      </c>
      <c r="AX150" s="4">
        <f t="shared" si="89"/>
        <v>84.150651645681464</v>
      </c>
      <c r="AY150" s="4">
        <f t="shared" si="89"/>
        <v>85.495806001309475</v>
      </c>
      <c r="AZ150" s="4">
        <f t="shared" si="89"/>
        <v>86.916055750340476</v>
      </c>
      <c r="BA150" s="4">
        <f t="shared" si="89"/>
        <v>89.46619687883593</v>
      </c>
      <c r="BB150" s="4">
        <f t="shared" si="89"/>
        <v>83.945078112330393</v>
      </c>
      <c r="BC150" s="23">
        <f t="shared" si="89"/>
        <v>89.501290596938162</v>
      </c>
      <c r="BD150" s="4">
        <f t="shared" si="89"/>
        <v>87.293359312770363</v>
      </c>
      <c r="BE150" s="4">
        <f t="shared" si="89"/>
        <v>90.512452023344252</v>
      </c>
      <c r="BF150" s="4">
        <f t="shared" si="89"/>
        <v>67.648441171862757</v>
      </c>
      <c r="BG150" s="4">
        <f t="shared" si="89"/>
        <v>81.142559472130586</v>
      </c>
      <c r="BH150" s="4">
        <f t="shared" si="89"/>
        <v>85.480377166156984</v>
      </c>
      <c r="BI150" s="4">
        <f t="shared" si="89"/>
        <v>74.297581236257031</v>
      </c>
      <c r="BJ150" s="4">
        <f t="shared" si="89"/>
        <v>87.88132590278002</v>
      </c>
      <c r="BK150" s="4">
        <f t="shared" si="89"/>
        <v>75.048107761385509</v>
      </c>
      <c r="BL150" s="4">
        <f t="shared" si="89"/>
        <v>88.125416944629748</v>
      </c>
      <c r="BM150" s="4">
        <f t="shared" si="89"/>
        <v>86.132952108649036</v>
      </c>
      <c r="BN150" s="4">
        <f t="shared" si="89"/>
        <v>87.052581852538253</v>
      </c>
      <c r="BO150" s="4">
        <f t="shared" si="89"/>
        <v>81.126436781609186</v>
      </c>
    </row>
    <row r="151" spans="1:67">
      <c r="A151" t="s">
        <v>82</v>
      </c>
      <c r="B151" s="4">
        <f>IF(B$19&lt;&gt;0,B21/B$19*100," ")</f>
        <v>80.15253709722559</v>
      </c>
      <c r="C151" s="4">
        <f t="shared" ref="C151:R151" si="90">IF(C$19&lt;&gt;0,C21/C$19*100," ")</f>
        <v>77.753403898053776</v>
      </c>
      <c r="D151" s="4">
        <f t="shared" si="90"/>
        <v>79.758350896220648</v>
      </c>
      <c r="E151" s="4">
        <f t="shared" si="90"/>
        <v>76.068534956855814</v>
      </c>
      <c r="F151" s="4">
        <f t="shared" si="90"/>
        <v>81.984476506303679</v>
      </c>
      <c r="G151" s="4">
        <f t="shared" si="90"/>
        <v>80.287600693669731</v>
      </c>
      <c r="H151" s="4">
        <f t="shared" si="90"/>
        <v>80.108288730894699</v>
      </c>
      <c r="I151" s="35">
        <f t="shared" si="90"/>
        <v>74.961072183294405</v>
      </c>
      <c r="J151" s="23">
        <f>IF(J$19&lt;&gt;0,J21/J$19*100," ")</f>
        <v>80.888575964088744</v>
      </c>
      <c r="K151" s="4">
        <f t="shared" si="90"/>
        <v>56.315660884436845</v>
      </c>
      <c r="L151" s="4">
        <f t="shared" si="90"/>
        <v>75.81533388293488</v>
      </c>
      <c r="M151" s="4">
        <f t="shared" si="90"/>
        <v>76.101218369259598</v>
      </c>
      <c r="N151" s="4">
        <f t="shared" si="90"/>
        <v>66.122590727556869</v>
      </c>
      <c r="O151" s="4">
        <f t="shared" si="90"/>
        <v>57.324142252859154</v>
      </c>
      <c r="P151" s="4">
        <f t="shared" si="90"/>
        <v>76.618062005993792</v>
      </c>
      <c r="Q151" s="4">
        <f t="shared" si="90"/>
        <v>77.362637362637372</v>
      </c>
      <c r="R151" s="4">
        <f t="shared" si="90"/>
        <v>65.034965034965026</v>
      </c>
      <c r="S151" s="4">
        <f t="shared" si="88"/>
        <v>76.393442622950829</v>
      </c>
      <c r="T151" s="4">
        <f t="shared" si="88"/>
        <v>58.104609010875194</v>
      </c>
      <c r="U151" s="4">
        <f t="shared" si="88"/>
        <v>65.789473684210535</v>
      </c>
      <c r="V151" s="4">
        <f t="shared" si="88"/>
        <v>55.905511811023622</v>
      </c>
      <c r="W151" s="4">
        <f t="shared" si="88"/>
        <v>78.689877072848773</v>
      </c>
      <c r="X151" s="4">
        <f t="shared" si="88"/>
        <v>68.047337278106511</v>
      </c>
      <c r="Y151" s="4">
        <f t="shared" si="88"/>
        <v>100</v>
      </c>
      <c r="Z151" s="4">
        <f t="shared" si="88"/>
        <v>98.455598455598462</v>
      </c>
      <c r="AA151" s="4">
        <f t="shared" si="88"/>
        <v>58.469945355191257</v>
      </c>
      <c r="AB151" s="4">
        <f t="shared" si="88"/>
        <v>75.471698113207552</v>
      </c>
      <c r="AC151" s="4">
        <f t="shared" si="88"/>
        <v>74.283507459652824</v>
      </c>
      <c r="AD151" s="4">
        <f t="shared" si="88"/>
        <v>77.763101666601926</v>
      </c>
      <c r="AE151" s="4">
        <f t="shared" si="88"/>
        <v>81.081081081081081</v>
      </c>
      <c r="AF151" s="4">
        <f t="shared" si="88"/>
        <v>100</v>
      </c>
      <c r="AG151" s="4">
        <f t="shared" si="88"/>
        <v>87.5</v>
      </c>
      <c r="AH151" s="4">
        <f t="shared" si="88"/>
        <v>100</v>
      </c>
      <c r="AI151" s="4">
        <f t="shared" si="88"/>
        <v>74.72527472527473</v>
      </c>
      <c r="AJ151" s="4">
        <f t="shared" si="88"/>
        <v>17.721518987341771</v>
      </c>
      <c r="AK151" s="4">
        <f t="shared" si="88"/>
        <v>82.388258839226154</v>
      </c>
      <c r="AL151" s="4">
        <f t="shared" si="88"/>
        <v>41.112618724559027</v>
      </c>
      <c r="AM151" s="4">
        <f t="shared" si="88"/>
        <v>80.46875</v>
      </c>
      <c r="AN151" s="4">
        <f t="shared" si="88"/>
        <v>64.791901012373458</v>
      </c>
      <c r="AO151" s="4">
        <f t="shared" si="88"/>
        <v>100</v>
      </c>
      <c r="AP151" s="4">
        <f t="shared" si="88"/>
        <v>83.636363636363626</v>
      </c>
      <c r="AQ151" s="4">
        <f t="shared" si="88"/>
        <v>59.332905708787685</v>
      </c>
      <c r="AR151" s="4">
        <f t="shared" si="88"/>
        <v>80.402668572790091</v>
      </c>
      <c r="AS151" s="4">
        <f t="shared" si="88"/>
        <v>32.723358449946176</v>
      </c>
      <c r="AT151" s="4">
        <f t="shared" si="88"/>
        <v>78.800856531049249</v>
      </c>
      <c r="AU151" s="23">
        <f t="shared" si="88"/>
        <v>71.906354515050168</v>
      </c>
      <c r="AV151" s="4">
        <f t="shared" ref="AV151:BO151" si="91">IF(AV$19&lt;&gt;0,AV21/AV$19*100," ")</f>
        <v>72.534186790805933</v>
      </c>
      <c r="AW151" s="4">
        <f t="shared" si="91"/>
        <v>75.596053144787177</v>
      </c>
      <c r="AX151" s="4">
        <f t="shared" si="91"/>
        <v>72.995361166335329</v>
      </c>
      <c r="AY151" s="4">
        <f t="shared" si="91"/>
        <v>75.472210898219871</v>
      </c>
      <c r="AZ151" s="4">
        <f t="shared" si="91"/>
        <v>79.000898264321521</v>
      </c>
      <c r="BA151" s="4">
        <f t="shared" si="91"/>
        <v>80.178313955143523</v>
      </c>
      <c r="BB151" s="4">
        <f t="shared" si="91"/>
        <v>76.569904679532229</v>
      </c>
      <c r="BC151" s="23">
        <f t="shared" si="91"/>
        <v>82.636155504569004</v>
      </c>
      <c r="BD151" s="4">
        <f t="shared" si="91"/>
        <v>75.23865544158916</v>
      </c>
      <c r="BE151" s="4">
        <f t="shared" si="91"/>
        <v>76.618062005993792</v>
      </c>
      <c r="BF151" s="4">
        <f t="shared" si="91"/>
        <v>57.324142252859154</v>
      </c>
      <c r="BG151" s="4">
        <f t="shared" si="91"/>
        <v>66.122590727556869</v>
      </c>
      <c r="BH151" s="4">
        <f t="shared" si="91"/>
        <v>75.825050968399594</v>
      </c>
      <c r="BI151" s="4">
        <f t="shared" si="91"/>
        <v>56.315660884436845</v>
      </c>
      <c r="BJ151" s="4">
        <f t="shared" si="91"/>
        <v>74.931546564442868</v>
      </c>
      <c r="BK151" s="4">
        <f t="shared" si="91"/>
        <v>59.332905708787685</v>
      </c>
      <c r="BL151" s="4">
        <f t="shared" si="91"/>
        <v>82.388258839226154</v>
      </c>
      <c r="BM151" s="4">
        <f t="shared" si="91"/>
        <v>80.402668572790091</v>
      </c>
      <c r="BN151" s="4">
        <f t="shared" si="91"/>
        <v>76.925033613140016</v>
      </c>
      <c r="BO151" s="4">
        <f t="shared" si="91"/>
        <v>75.417624521072796</v>
      </c>
    </row>
    <row r="152" spans="1:67">
      <c r="A152" t="s">
        <v>83</v>
      </c>
      <c r="B152" s="4">
        <f>IF(B$19&lt;&gt;0,B22/B$19*100," ")</f>
        <v>7.4868259531108876</v>
      </c>
      <c r="C152" s="4">
        <f t="shared" si="88"/>
        <v>7.5061155571354394</v>
      </c>
      <c r="D152" s="4">
        <f t="shared" si="88"/>
        <v>8.3581596882869551</v>
      </c>
      <c r="E152" s="4">
        <f t="shared" si="88"/>
        <v>6.3314278632399192</v>
      </c>
      <c r="F152" s="4">
        <f t="shared" si="88"/>
        <v>5.6628050842981672</v>
      </c>
      <c r="G152" s="4">
        <f t="shared" si="88"/>
        <v>7.2661341443867284</v>
      </c>
      <c r="H152" s="4">
        <f t="shared" si="88"/>
        <v>7.5591270931348529</v>
      </c>
      <c r="I152" s="35">
        <f t="shared" si="88"/>
        <v>6.9851597629375402</v>
      </c>
      <c r="J152" s="23">
        <f>IF(J$19&lt;&gt;0,J22/J$19*100," ")</f>
        <v>7.2978355901864314</v>
      </c>
      <c r="K152" s="4">
        <f t="shared" si="88"/>
        <v>7.4273149279257265</v>
      </c>
      <c r="L152" s="4">
        <f t="shared" si="88"/>
        <v>6.8953009068425386</v>
      </c>
      <c r="M152" s="4">
        <f t="shared" si="88"/>
        <v>7.5913776944704772</v>
      </c>
      <c r="N152" s="4">
        <f t="shared" si="88"/>
        <v>11.25195346414308</v>
      </c>
      <c r="O152" s="4">
        <f t="shared" si="88"/>
        <v>9.290302365658782</v>
      </c>
      <c r="P152" s="4">
        <f t="shared" si="88"/>
        <v>6.6317320668080413</v>
      </c>
      <c r="Q152" s="4">
        <f t="shared" si="88"/>
        <v>6.0596546310832027</v>
      </c>
      <c r="R152" s="4">
        <f t="shared" si="88"/>
        <v>9.0909090909090917</v>
      </c>
      <c r="S152" s="4">
        <f t="shared" si="88"/>
        <v>16.229508196721312</v>
      </c>
      <c r="T152" s="4">
        <f t="shared" si="88"/>
        <v>8.4930088037286389</v>
      </c>
      <c r="U152" s="4">
        <f t="shared" si="88"/>
        <v>0</v>
      </c>
      <c r="V152" s="4">
        <f t="shared" si="88"/>
        <v>0</v>
      </c>
      <c r="W152" s="4">
        <f t="shared" si="88"/>
        <v>5.3708439897698215</v>
      </c>
      <c r="X152" s="4">
        <f t="shared" si="88"/>
        <v>31.952662721893493</v>
      </c>
      <c r="Y152" s="4">
        <f t="shared" si="88"/>
        <v>0</v>
      </c>
      <c r="Z152" s="4">
        <f t="shared" si="88"/>
        <v>0</v>
      </c>
      <c r="AA152" s="4">
        <f t="shared" si="88"/>
        <v>12.841530054644808</v>
      </c>
      <c r="AB152" s="4">
        <f t="shared" si="88"/>
        <v>20.754716981132077</v>
      </c>
      <c r="AC152" s="4">
        <f t="shared" si="88"/>
        <v>4.9920728484897756</v>
      </c>
      <c r="AD152" s="4">
        <f t="shared" si="88"/>
        <v>9.7587506312886063</v>
      </c>
      <c r="AE152" s="4">
        <f t="shared" si="88"/>
        <v>0</v>
      </c>
      <c r="AF152" s="4">
        <f t="shared" si="88"/>
        <v>0</v>
      </c>
      <c r="AG152" s="4">
        <f t="shared" si="88"/>
        <v>0</v>
      </c>
      <c r="AH152" s="4">
        <f t="shared" si="88"/>
        <v>0</v>
      </c>
      <c r="AI152" s="4">
        <f t="shared" si="88"/>
        <v>15.384615384615385</v>
      </c>
      <c r="AJ152" s="4">
        <f t="shared" si="88"/>
        <v>3.481012658227848</v>
      </c>
      <c r="AK152" s="4">
        <f t="shared" si="88"/>
        <v>5.7371581054036023</v>
      </c>
      <c r="AL152" s="4">
        <f t="shared" si="88"/>
        <v>4.4776119402985071</v>
      </c>
      <c r="AM152" s="4">
        <f t="shared" si="88"/>
        <v>10.9375</v>
      </c>
      <c r="AN152" s="4">
        <f t="shared" si="88"/>
        <v>12.542182227221597</v>
      </c>
      <c r="AO152" s="4">
        <f t="shared" si="88"/>
        <v>0</v>
      </c>
      <c r="AP152" s="4">
        <f t="shared" si="88"/>
        <v>1.2587412587412588</v>
      </c>
      <c r="AQ152" s="4">
        <f t="shared" si="88"/>
        <v>8.3386786401539439</v>
      </c>
      <c r="AR152" s="4">
        <f t="shared" si="88"/>
        <v>5.7302835358589466</v>
      </c>
      <c r="AS152" s="4">
        <f t="shared" si="88"/>
        <v>8.3961248654467155</v>
      </c>
      <c r="AT152" s="4">
        <f t="shared" si="88"/>
        <v>8.9935760171306214</v>
      </c>
      <c r="AU152" s="23">
        <f t="shared" si="88"/>
        <v>0</v>
      </c>
      <c r="AV152" s="4">
        <f t="shared" ref="AV152:BO152" si="92">IF(AV$19&lt;&gt;0,AV22/AV$19*100," ")</f>
        <v>7.5744350693434201</v>
      </c>
      <c r="AW152" s="4">
        <f t="shared" si="92"/>
        <v>6.7725579040837838</v>
      </c>
      <c r="AX152" s="4">
        <f t="shared" si="92"/>
        <v>7.3116854428981668</v>
      </c>
      <c r="AY152" s="4">
        <f t="shared" si="92"/>
        <v>6.9648791214221291</v>
      </c>
      <c r="AZ152" s="4">
        <f t="shared" si="92"/>
        <v>7.4897858653762572</v>
      </c>
      <c r="BA152" s="4">
        <f t="shared" si="92"/>
        <v>8.5181420382517601</v>
      </c>
      <c r="BB152" s="4">
        <f t="shared" si="92"/>
        <v>6.1715047660233884</v>
      </c>
      <c r="BC152" s="23">
        <f t="shared" si="92"/>
        <v>5.5325072194311486</v>
      </c>
      <c r="BD152" s="4">
        <f t="shared" si="92"/>
        <v>6.9686980462319612</v>
      </c>
      <c r="BE152" s="4">
        <f t="shared" si="92"/>
        <v>6.6317320668080413</v>
      </c>
      <c r="BF152" s="4">
        <f t="shared" si="92"/>
        <v>9.290302365658782</v>
      </c>
      <c r="BG152" s="4">
        <f t="shared" si="92"/>
        <v>11.25195346414308</v>
      </c>
      <c r="BH152" s="4">
        <f t="shared" si="92"/>
        <v>6.9189602446483187</v>
      </c>
      <c r="BI152" s="4">
        <f t="shared" si="92"/>
        <v>7.4273149279257265</v>
      </c>
      <c r="BJ152" s="4">
        <f t="shared" si="92"/>
        <v>5.1992397641980475</v>
      </c>
      <c r="BK152" s="4">
        <f t="shared" si="92"/>
        <v>8.3386786401539439</v>
      </c>
      <c r="BL152" s="4">
        <f t="shared" si="92"/>
        <v>5.7371581054036023</v>
      </c>
      <c r="BM152" s="4">
        <f t="shared" si="92"/>
        <v>5.7302835358589466</v>
      </c>
      <c r="BN152" s="4">
        <f t="shared" si="92"/>
        <v>9.9385878847341829</v>
      </c>
      <c r="BO152" s="4">
        <f t="shared" si="92"/>
        <v>5.5862068965517242</v>
      </c>
    </row>
    <row r="153" spans="1:67">
      <c r="A153" t="s">
        <v>84</v>
      </c>
      <c r="B153" s="4">
        <f>IF(B$19&lt;&gt;0,B23/B$19*100," ")</f>
        <v>10.953947682258208</v>
      </c>
      <c r="C153" s="4">
        <f t="shared" si="88"/>
        <v>13.691832047858036</v>
      </c>
      <c r="D153" s="4">
        <f t="shared" si="88"/>
        <v>10.548912799599027</v>
      </c>
      <c r="E153" s="4">
        <f t="shared" si="88"/>
        <v>16.026087899490328</v>
      </c>
      <c r="F153" s="4">
        <f t="shared" si="88"/>
        <v>10.863074334992366</v>
      </c>
      <c r="G153" s="4">
        <f t="shared" si="88"/>
        <v>11.074511503302825</v>
      </c>
      <c r="H153" s="4">
        <f t="shared" si="88"/>
        <v>10.914449606830921</v>
      </c>
      <c r="I153" s="35">
        <f t="shared" si="88"/>
        <v>13.01460190349079</v>
      </c>
      <c r="J153" s="23">
        <f>IF(J$19&lt;&gt;0,J23/J$19*100," ")</f>
        <v>10.855617274046534</v>
      </c>
      <c r="K153" s="4">
        <f t="shared" si="88"/>
        <v>25.702418763742973</v>
      </c>
      <c r="L153" s="4">
        <f t="shared" si="88"/>
        <v>14.456718878812861</v>
      </c>
      <c r="M153" s="4">
        <f t="shared" si="88"/>
        <v>16.307403936269914</v>
      </c>
      <c r="N153" s="4">
        <f t="shared" si="88"/>
        <v>18.857440527869421</v>
      </c>
      <c r="O153" s="4">
        <f t="shared" si="88"/>
        <v>32.351558828137236</v>
      </c>
      <c r="P153" s="4">
        <f t="shared" si="88"/>
        <v>9.4875479766557422</v>
      </c>
      <c r="Q153" s="4">
        <f t="shared" si="88"/>
        <v>14.80376766091052</v>
      </c>
      <c r="R153" s="4">
        <f t="shared" si="88"/>
        <v>25.874125874125873</v>
      </c>
      <c r="S153" s="4">
        <f t="shared" si="88"/>
        <v>7.3770491803278686</v>
      </c>
      <c r="T153" s="4">
        <f t="shared" si="88"/>
        <v>21.232522009321595</v>
      </c>
      <c r="U153" s="4">
        <f t="shared" si="88"/>
        <v>34.210526315789473</v>
      </c>
      <c r="V153" s="4">
        <f t="shared" si="88"/>
        <v>44.094488188976378</v>
      </c>
      <c r="W153" s="4">
        <f t="shared" si="88"/>
        <v>15.807276627340979</v>
      </c>
      <c r="X153" s="4">
        <f t="shared" si="88"/>
        <v>0</v>
      </c>
      <c r="Y153" s="4">
        <f t="shared" si="88"/>
        <v>0</v>
      </c>
      <c r="Z153" s="4">
        <f t="shared" si="88"/>
        <v>1.5444015444015444</v>
      </c>
      <c r="AA153" s="4">
        <f t="shared" si="88"/>
        <v>28.688524590163933</v>
      </c>
      <c r="AB153" s="4">
        <f t="shared" si="88"/>
        <v>3.7735849056603774</v>
      </c>
      <c r="AC153" s="4">
        <f t="shared" si="88"/>
        <v>11.402902557014514</v>
      </c>
      <c r="AD153" s="4">
        <f t="shared" si="88"/>
        <v>12.276135348277068</v>
      </c>
      <c r="AE153" s="4">
        <f t="shared" si="88"/>
        <v>18.918918918918919</v>
      </c>
      <c r="AF153" s="4">
        <f t="shared" si="88"/>
        <v>0</v>
      </c>
      <c r="AG153" s="4">
        <f t="shared" si="88"/>
        <v>12.5</v>
      </c>
      <c r="AH153" s="4">
        <f t="shared" si="88"/>
        <v>0</v>
      </c>
      <c r="AI153" s="4">
        <f t="shared" si="88"/>
        <v>9.8901098901098905</v>
      </c>
      <c r="AJ153" s="4">
        <f t="shared" si="88"/>
        <v>78.797468354430379</v>
      </c>
      <c r="AK153" s="4">
        <f t="shared" si="88"/>
        <v>11.874583055370246</v>
      </c>
      <c r="AL153" s="4">
        <f t="shared" si="88"/>
        <v>54.409769335142464</v>
      </c>
      <c r="AM153" s="4">
        <f t="shared" si="88"/>
        <v>8.59375</v>
      </c>
      <c r="AN153" s="4">
        <f t="shared" si="88"/>
        <v>22.665916760404951</v>
      </c>
      <c r="AO153" s="4">
        <f t="shared" si="88"/>
        <v>0</v>
      </c>
      <c r="AP153" s="4">
        <f t="shared" si="88"/>
        <v>15.104895104895105</v>
      </c>
      <c r="AQ153" s="4">
        <f t="shared" si="88"/>
        <v>24.951892238614494</v>
      </c>
      <c r="AR153" s="4">
        <f t="shared" si="88"/>
        <v>13.867047891350964</v>
      </c>
      <c r="AS153" s="4">
        <f t="shared" si="88"/>
        <v>58.880516684607109</v>
      </c>
      <c r="AT153" s="4">
        <f t="shared" si="88"/>
        <v>12.205567451820128</v>
      </c>
      <c r="AU153" s="23">
        <f t="shared" si="88"/>
        <v>28.093645484949832</v>
      </c>
      <c r="AV153" s="4">
        <f t="shared" ref="AV153:BO153" si="93">IF(AV$19&lt;&gt;0,AV23/AV$19*100," ")</f>
        <v>16.235088740180391</v>
      </c>
      <c r="AW153" s="4">
        <f t="shared" si="93"/>
        <v>10.698666401108705</v>
      </c>
      <c r="AX153" s="4">
        <f t="shared" si="93"/>
        <v>15.849348354318533</v>
      </c>
      <c r="AY153" s="4">
        <f t="shared" si="93"/>
        <v>14.504193998690534</v>
      </c>
      <c r="AZ153" s="4">
        <f t="shared" si="93"/>
        <v>13.083944249659529</v>
      </c>
      <c r="BA153" s="4">
        <f t="shared" si="93"/>
        <v>10.533803121164064</v>
      </c>
      <c r="BB153" s="4">
        <f t="shared" si="93"/>
        <v>16.054921887669604</v>
      </c>
      <c r="BC153" s="23">
        <f t="shared" si="93"/>
        <v>10.498709403061831</v>
      </c>
      <c r="BD153" s="4">
        <f t="shared" si="93"/>
        <v>12.706640687229637</v>
      </c>
      <c r="BE153" s="4">
        <f t="shared" si="93"/>
        <v>9.4875479766557422</v>
      </c>
      <c r="BF153" s="4">
        <f t="shared" si="93"/>
        <v>32.351558828137236</v>
      </c>
      <c r="BG153" s="4">
        <f t="shared" si="93"/>
        <v>18.857440527869421</v>
      </c>
      <c r="BH153" s="4">
        <f t="shared" si="93"/>
        <v>14.519622833843018</v>
      </c>
      <c r="BI153" s="4">
        <f t="shared" si="93"/>
        <v>25.702418763742973</v>
      </c>
      <c r="BJ153" s="4">
        <f t="shared" si="93"/>
        <v>12.118674097219985</v>
      </c>
      <c r="BK153" s="4">
        <f t="shared" si="93"/>
        <v>24.951892238614494</v>
      </c>
      <c r="BL153" s="4">
        <f t="shared" si="93"/>
        <v>11.874583055370246</v>
      </c>
      <c r="BM153" s="4">
        <f t="shared" si="93"/>
        <v>13.867047891350964</v>
      </c>
      <c r="BN153" s="4">
        <f t="shared" si="93"/>
        <v>12.947418147461754</v>
      </c>
      <c r="BO153" s="4">
        <f t="shared" si="93"/>
        <v>18.873563218390803</v>
      </c>
    </row>
    <row r="154" spans="1:67">
      <c r="A154" t="s">
        <v>116</v>
      </c>
      <c r="B154" s="4">
        <f>IF(B20&lt;&gt;0,B22/B20*100," ")</f>
        <v>8.4078134383720364</v>
      </c>
      <c r="C154" s="4">
        <f t="shared" ref="C154:AU154" si="94">IF(C20&lt;&gt;0,C22/C20*100," ")</f>
        <v>8.6968774048101611</v>
      </c>
      <c r="D154" s="4">
        <f t="shared" si="94"/>
        <v>9.343832422698032</v>
      </c>
      <c r="E154" s="4">
        <f t="shared" si="94"/>
        <v>7.5397557465963176</v>
      </c>
      <c r="F154" s="4">
        <f t="shared" si="94"/>
        <v>6.3529284211349095</v>
      </c>
      <c r="G154" s="4">
        <f t="shared" si="94"/>
        <v>8.171036524198124</v>
      </c>
      <c r="H154" s="4">
        <f t="shared" si="94"/>
        <v>8.4852448683018658</v>
      </c>
      <c r="I154" s="35">
        <f t="shared" si="94"/>
        <v>8.0302670514740804</v>
      </c>
      <c r="J154" s="23">
        <f>IF(J20&lt;&gt;0,J22/J20*100," ")</f>
        <v>8.1865344366356148</v>
      </c>
      <c r="K154" s="4">
        <f t="shared" si="94"/>
        <v>9.9967116080236771</v>
      </c>
      <c r="L154" s="4">
        <f t="shared" si="94"/>
        <v>8.0605990516942292</v>
      </c>
      <c r="M154" s="4">
        <f t="shared" si="94"/>
        <v>9.0705487122060475</v>
      </c>
      <c r="N154" s="4">
        <f t="shared" si="94"/>
        <v>13.866894928311577</v>
      </c>
      <c r="O154" s="4">
        <f t="shared" si="94"/>
        <v>13.733209819360814</v>
      </c>
      <c r="P154" s="4">
        <f t="shared" si="94"/>
        <v>7.3268726220096614</v>
      </c>
      <c r="Q154" s="4">
        <f t="shared" si="94"/>
        <v>7.112585222037958</v>
      </c>
      <c r="R154" s="4">
        <f t="shared" si="94"/>
        <v>12.264150943396226</v>
      </c>
      <c r="S154" s="4">
        <f t="shared" si="94"/>
        <v>17.522123893805311</v>
      </c>
      <c r="T154" s="4">
        <f t="shared" si="94"/>
        <v>10.782380013149243</v>
      </c>
      <c r="U154" s="4">
        <f t="shared" si="94"/>
        <v>0</v>
      </c>
      <c r="V154" s="4">
        <f t="shared" si="94"/>
        <v>0</v>
      </c>
      <c r="W154" s="4">
        <f t="shared" si="94"/>
        <v>6.3792258696717301</v>
      </c>
      <c r="X154" s="4">
        <f t="shared" si="94"/>
        <v>31.952662721893493</v>
      </c>
      <c r="Y154" s="4">
        <f t="shared" si="94"/>
        <v>0</v>
      </c>
      <c r="Z154" s="4">
        <f t="shared" si="94"/>
        <v>0</v>
      </c>
      <c r="AA154" s="4">
        <f t="shared" si="94"/>
        <v>18.007662835249043</v>
      </c>
      <c r="AB154" s="4">
        <f t="shared" si="94"/>
        <v>21.568627450980394</v>
      </c>
      <c r="AC154" s="4">
        <f t="shared" si="94"/>
        <v>5.6345783243094427</v>
      </c>
      <c r="AD154" s="4">
        <f t="shared" si="94"/>
        <v>11.124396616624596</v>
      </c>
      <c r="AE154" s="4">
        <f t="shared" si="94"/>
        <v>0</v>
      </c>
      <c r="AF154" s="4">
        <f t="shared" si="94"/>
        <v>0</v>
      </c>
      <c r="AG154" s="4">
        <f t="shared" si="94"/>
        <v>0</v>
      </c>
      <c r="AH154" s="4">
        <f t="shared" si="94"/>
        <v>0</v>
      </c>
      <c r="AI154" s="4">
        <f t="shared" si="94"/>
        <v>17.073170731707318</v>
      </c>
      <c r="AJ154" s="4">
        <f t="shared" si="94"/>
        <v>16.417910447761194</v>
      </c>
      <c r="AK154" s="4">
        <f t="shared" si="94"/>
        <v>6.5102195306585928</v>
      </c>
      <c r="AL154" s="4">
        <f t="shared" si="94"/>
        <v>9.8214285714285712</v>
      </c>
      <c r="AM154" s="4">
        <f t="shared" si="94"/>
        <v>11.965811965811966</v>
      </c>
      <c r="AN154" s="4">
        <f t="shared" si="94"/>
        <v>16.218181818181819</v>
      </c>
      <c r="AO154" s="4">
        <f t="shared" si="94"/>
        <v>0</v>
      </c>
      <c r="AP154" s="4">
        <f t="shared" si="94"/>
        <v>1.4827018121911038</v>
      </c>
      <c r="AQ154" s="4">
        <f t="shared" si="94"/>
        <v>11.111111111111111</v>
      </c>
      <c r="AR154" s="4">
        <f t="shared" si="94"/>
        <v>6.6528354080221304</v>
      </c>
      <c r="AS154" s="4">
        <f t="shared" si="94"/>
        <v>20.418848167539267</v>
      </c>
      <c r="AT154" s="4">
        <f t="shared" si="94"/>
        <v>10.24390243902439</v>
      </c>
      <c r="AU154" s="23">
        <f t="shared" si="94"/>
        <v>0</v>
      </c>
      <c r="AV154" s="4">
        <f t="shared" ref="AV154:BO154" si="95">IF(AV20&lt;&gt;0,AV22/AV20*100," ")</f>
        <v>9.042491605881672</v>
      </c>
      <c r="AW154" s="4">
        <f t="shared" si="95"/>
        <v>7.5839381464375659</v>
      </c>
      <c r="AX154" s="4">
        <f t="shared" si="95"/>
        <v>8.6888043050269061</v>
      </c>
      <c r="AY154" s="4">
        <f t="shared" si="95"/>
        <v>8.1464570569876305</v>
      </c>
      <c r="AZ154" s="4">
        <f t="shared" si="95"/>
        <v>8.6172638653669189</v>
      </c>
      <c r="BA154" s="4">
        <f t="shared" si="95"/>
        <v>9.5210731375872371</v>
      </c>
      <c r="BB154" s="4">
        <f t="shared" si="95"/>
        <v>7.3518363491961285</v>
      </c>
      <c r="BC154" s="23">
        <f t="shared" si="95"/>
        <v>6.1814831747469965</v>
      </c>
      <c r="BD154" s="4">
        <f t="shared" si="95"/>
        <v>7.9830792411863252</v>
      </c>
      <c r="BE154" s="4">
        <f t="shared" si="95"/>
        <v>7.3268726220096614</v>
      </c>
      <c r="BF154" s="4">
        <f t="shared" si="95"/>
        <v>13.733209819360814</v>
      </c>
      <c r="BG154" s="4">
        <f t="shared" si="95"/>
        <v>13.866894928311577</v>
      </c>
      <c r="BH154" s="4">
        <f t="shared" si="95"/>
        <v>8.0942088395319374</v>
      </c>
      <c r="BI154" s="4">
        <f t="shared" si="95"/>
        <v>9.9967116080236771</v>
      </c>
      <c r="BJ154" s="4">
        <f t="shared" si="95"/>
        <v>5.9162054176899677</v>
      </c>
      <c r="BK154" s="4">
        <f t="shared" si="95"/>
        <v>11.111111111111111</v>
      </c>
      <c r="BL154" s="4">
        <f t="shared" si="95"/>
        <v>6.5102195306585928</v>
      </c>
      <c r="BM154" s="4">
        <f t="shared" si="95"/>
        <v>6.6528354080221304</v>
      </c>
      <c r="BN154" s="4">
        <f t="shared" si="95"/>
        <v>11.416764067457004</v>
      </c>
      <c r="BO154" s="4">
        <f t="shared" si="95"/>
        <v>6.8858033437234347</v>
      </c>
    </row>
    <row r="155" spans="1:67">
      <c r="A155" t="s">
        <v>87</v>
      </c>
      <c r="J155" s="22"/>
      <c r="AU155" s="22"/>
      <c r="BC155" s="22"/>
    </row>
    <row r="156" spans="1:67">
      <c r="A156" t="s">
        <v>81</v>
      </c>
      <c r="B156" s="4">
        <f>IF(B$24&lt;&gt;0,B25/B$24*100," ")</f>
        <v>89.390370280369012</v>
      </c>
      <c r="C156" s="4">
        <f t="shared" ref="C156:AU159" si="96">IF(C$24&lt;&gt;0,C25/C$24*100," ")</f>
        <v>86.978024474646475</v>
      </c>
      <c r="D156" s="4">
        <f t="shared" si="96"/>
        <v>89.842438200463292</v>
      </c>
      <c r="E156" s="4">
        <f t="shared" si="96"/>
        <v>85.865947063956298</v>
      </c>
      <c r="F156" s="4">
        <f t="shared" si="96"/>
        <v>89.775916901341091</v>
      </c>
      <c r="G156" s="4">
        <f t="shared" si="96"/>
        <v>89.473333419201879</v>
      </c>
      <c r="H156" s="4">
        <f t="shared" si="96"/>
        <v>89.364403124538455</v>
      </c>
      <c r="I156" s="35">
        <f t="shared" si="96"/>
        <v>88.205659665241072</v>
      </c>
      <c r="J156" s="23">
        <f>IF(J$24&lt;&gt;0,J25/J$24*100," ")</f>
        <v>89.611136750424109</v>
      </c>
      <c r="K156" s="4">
        <f t="shared" si="96"/>
        <v>73.049827078263093</v>
      </c>
      <c r="L156" s="4">
        <f t="shared" si="96"/>
        <v>86.398062754392285</v>
      </c>
      <c r="M156" s="4">
        <f t="shared" si="96"/>
        <v>93.553521687226421</v>
      </c>
      <c r="N156" s="4">
        <f t="shared" si="96"/>
        <v>87.767146561745506</v>
      </c>
      <c r="O156" s="4">
        <f t="shared" si="96"/>
        <v>72.849077273110311</v>
      </c>
      <c r="P156" s="4">
        <f t="shared" si="96"/>
        <v>90.44750146972369</v>
      </c>
      <c r="Q156" s="4">
        <f t="shared" si="96"/>
        <v>86.848256023013306</v>
      </c>
      <c r="R156" s="4">
        <f t="shared" si="96"/>
        <v>72.093023255813947</v>
      </c>
      <c r="S156" s="4">
        <f t="shared" si="96"/>
        <v>78.334618350038554</v>
      </c>
      <c r="T156" s="4">
        <f t="shared" si="96"/>
        <v>87.100330760749728</v>
      </c>
      <c r="U156" s="4">
        <f t="shared" si="96"/>
        <v>91.943127962085299</v>
      </c>
      <c r="V156" s="4">
        <f t="shared" si="96"/>
        <v>100</v>
      </c>
      <c r="W156" s="4">
        <f t="shared" si="96"/>
        <v>85.490706163722578</v>
      </c>
      <c r="X156" s="4">
        <f t="shared" si="96"/>
        <v>96.15384615384616</v>
      </c>
      <c r="Y156" s="4">
        <f t="shared" si="96"/>
        <v>92</v>
      </c>
      <c r="Z156" s="4">
        <f t="shared" si="96"/>
        <v>95.081967213114751</v>
      </c>
      <c r="AA156" s="4">
        <f t="shared" si="96"/>
        <v>71.96652719665272</v>
      </c>
      <c r="AB156" s="4">
        <f t="shared" si="96"/>
        <v>95.934959349593498</v>
      </c>
      <c r="AC156" s="4">
        <f t="shared" si="96"/>
        <v>90.083009183141513</v>
      </c>
      <c r="AD156" s="4">
        <f t="shared" si="96"/>
        <v>88.979532828022059</v>
      </c>
      <c r="AE156" s="4">
        <f t="shared" si="96"/>
        <v>55.769230769230774</v>
      </c>
      <c r="AF156" s="4">
        <f t="shared" si="96"/>
        <v>100</v>
      </c>
      <c r="AG156" s="4">
        <f t="shared" si="96"/>
        <v>95.3125</v>
      </c>
      <c r="AH156" s="4">
        <f t="shared" si="96"/>
        <v>100</v>
      </c>
      <c r="AI156" s="4">
        <f t="shared" si="96"/>
        <v>65.816326530612244</v>
      </c>
      <c r="AJ156" s="4">
        <f t="shared" si="96"/>
        <v>63.333333333333329</v>
      </c>
      <c r="AK156" s="4">
        <f t="shared" si="96"/>
        <v>91.85687847008019</v>
      </c>
      <c r="AL156" s="4">
        <f t="shared" si="96"/>
        <v>45.267175572519086</v>
      </c>
      <c r="AM156" s="4">
        <f t="shared" si="96"/>
        <v>92.548076923076934</v>
      </c>
      <c r="AN156" s="4">
        <f t="shared" si="96"/>
        <v>78.150351541373723</v>
      </c>
      <c r="AO156" s="4">
        <f t="shared" si="96"/>
        <v>87.755102040816325</v>
      </c>
      <c r="AP156" s="4">
        <f t="shared" si="96"/>
        <v>81.220657276995297</v>
      </c>
      <c r="AQ156" s="4">
        <f t="shared" si="96"/>
        <v>95.451570680628279</v>
      </c>
      <c r="AR156" s="4">
        <f t="shared" si="96"/>
        <v>91.423458999197877</v>
      </c>
      <c r="AS156" s="4">
        <f t="shared" si="96"/>
        <v>51.340326340326335</v>
      </c>
      <c r="AT156" s="4">
        <f t="shared" si="96"/>
        <v>88.571428571428569</v>
      </c>
      <c r="AU156" s="23">
        <f t="shared" si="96"/>
        <v>74.500768049155141</v>
      </c>
      <c r="AV156" s="4">
        <f t="shared" ref="AV156:BO156" si="97">IF(AV$24&lt;&gt;0,AV25/AV$24*100," ")</f>
        <v>85.508591496300014</v>
      </c>
      <c r="AW156" s="4">
        <f t="shared" si="97"/>
        <v>89.517221103647344</v>
      </c>
      <c r="AX156" s="4">
        <f t="shared" si="97"/>
        <v>85.957186544342505</v>
      </c>
      <c r="AY156" s="4">
        <f t="shared" si="97"/>
        <v>87.937508254872725</v>
      </c>
      <c r="AZ156" s="4">
        <f t="shared" si="97"/>
        <v>87.324218346005082</v>
      </c>
      <c r="BA156" s="4">
        <f t="shared" si="97"/>
        <v>89.872993379517808</v>
      </c>
      <c r="BB156" s="4">
        <f t="shared" si="97"/>
        <v>85.852060099420981</v>
      </c>
      <c r="BC156" s="23">
        <f t="shared" si="97"/>
        <v>89.961341955587017</v>
      </c>
      <c r="BD156" s="4">
        <f t="shared" si="97"/>
        <v>88.437477853585619</v>
      </c>
      <c r="BE156" s="4">
        <f t="shared" si="97"/>
        <v>90.44750146972369</v>
      </c>
      <c r="BF156" s="4">
        <f t="shared" si="97"/>
        <v>72.849077273110311</v>
      </c>
      <c r="BG156" s="4">
        <f t="shared" si="97"/>
        <v>87.767146561745506</v>
      </c>
      <c r="BH156" s="4">
        <f t="shared" si="97"/>
        <v>86.69410602568324</v>
      </c>
      <c r="BI156" s="4">
        <f t="shared" si="97"/>
        <v>73.049827078263093</v>
      </c>
      <c r="BJ156" s="4">
        <f t="shared" si="97"/>
        <v>89.349962453883563</v>
      </c>
      <c r="BK156" s="4">
        <f t="shared" si="97"/>
        <v>95.451570680628279</v>
      </c>
      <c r="BL156" s="4">
        <f t="shared" si="97"/>
        <v>91.85687847008019</v>
      </c>
      <c r="BM156" s="4">
        <f t="shared" si="97"/>
        <v>91.423458999197877</v>
      </c>
      <c r="BN156" s="4">
        <f t="shared" si="97"/>
        <v>88.211140318897861</v>
      </c>
      <c r="BO156" s="4">
        <f t="shared" si="97"/>
        <v>83.1969940115073</v>
      </c>
    </row>
    <row r="157" spans="1:67">
      <c r="A157" t="s">
        <v>82</v>
      </c>
      <c r="B157" s="4">
        <f>IF(B$24&lt;&gt;0,B26/B$24*100," ")</f>
        <v>81.937765620771287</v>
      </c>
      <c r="C157" s="4">
        <f t="shared" ref="C157:R157" si="98">IF(C$24&lt;&gt;0,C26/C$24*100," ")</f>
        <v>79.494531827323883</v>
      </c>
      <c r="D157" s="4">
        <f t="shared" si="98"/>
        <v>81.674627328182652</v>
      </c>
      <c r="E157" s="4">
        <f t="shared" si="98"/>
        <v>77.410884529618968</v>
      </c>
      <c r="F157" s="4">
        <f t="shared" si="98"/>
        <v>83.983938992141788</v>
      </c>
      <c r="G157" s="4">
        <f t="shared" si="98"/>
        <v>82.199694675965816</v>
      </c>
      <c r="H157" s="4">
        <f t="shared" si="98"/>
        <v>81.855782794561108</v>
      </c>
      <c r="I157" s="35">
        <f t="shared" si="98"/>
        <v>78.72610614948006</v>
      </c>
      <c r="J157" s="23">
        <f>IF(J$24&lt;&gt;0,J26/J$24*100," ")</f>
        <v>82.577293461733404</v>
      </c>
      <c r="K157" s="4">
        <f t="shared" si="98"/>
        <v>60.676316126553097</v>
      </c>
      <c r="L157" s="4">
        <f t="shared" si="98"/>
        <v>77.373039998626069</v>
      </c>
      <c r="M157" s="4">
        <f t="shared" si="98"/>
        <v>85.077596498209303</v>
      </c>
      <c r="N157" s="4">
        <f t="shared" si="98"/>
        <v>76.696771885898244</v>
      </c>
      <c r="O157" s="4">
        <f t="shared" si="98"/>
        <v>63.276312463133053</v>
      </c>
      <c r="P157" s="4">
        <f t="shared" si="98"/>
        <v>79.466196355085245</v>
      </c>
      <c r="Q157" s="4">
        <f t="shared" si="98"/>
        <v>77.966558791801504</v>
      </c>
      <c r="R157" s="4">
        <f t="shared" si="98"/>
        <v>65.116279069767444</v>
      </c>
      <c r="S157" s="4">
        <f t="shared" si="96"/>
        <v>72.706245181187356</v>
      </c>
      <c r="T157" s="4">
        <f t="shared" si="96"/>
        <v>68.522601984564503</v>
      </c>
      <c r="U157" s="4">
        <f t="shared" si="96"/>
        <v>88.625592417061611</v>
      </c>
      <c r="V157" s="4">
        <f t="shared" si="96"/>
        <v>94.444444444444443</v>
      </c>
      <c r="W157" s="4">
        <f t="shared" si="96"/>
        <v>79.545168463894598</v>
      </c>
      <c r="X157" s="4">
        <f t="shared" si="96"/>
        <v>96.15384615384616</v>
      </c>
      <c r="Y157" s="4">
        <f t="shared" si="96"/>
        <v>92</v>
      </c>
      <c r="Z157" s="4">
        <f t="shared" si="96"/>
        <v>82.172131147540981</v>
      </c>
      <c r="AA157" s="4">
        <f t="shared" si="96"/>
        <v>59.414225941422593</v>
      </c>
      <c r="AB157" s="4">
        <f t="shared" si="96"/>
        <v>95.934959349593498</v>
      </c>
      <c r="AC157" s="4">
        <f t="shared" si="96"/>
        <v>80.739463447888681</v>
      </c>
      <c r="AD157" s="4">
        <f t="shared" si="96"/>
        <v>82.382948842396573</v>
      </c>
      <c r="AE157" s="4">
        <f t="shared" si="96"/>
        <v>44.61538461538462</v>
      </c>
      <c r="AF157" s="4">
        <f t="shared" si="96"/>
        <v>100</v>
      </c>
      <c r="AG157" s="4">
        <f t="shared" si="96"/>
        <v>89.84375</v>
      </c>
      <c r="AH157" s="4">
        <f t="shared" si="96"/>
        <v>100</v>
      </c>
      <c r="AI157" s="4">
        <f t="shared" si="96"/>
        <v>60.204081632653065</v>
      </c>
      <c r="AJ157" s="4">
        <f t="shared" si="96"/>
        <v>50.980392156862742</v>
      </c>
      <c r="AK157" s="4">
        <f t="shared" si="96"/>
        <v>84.639111659469464</v>
      </c>
      <c r="AL157" s="4">
        <f t="shared" si="96"/>
        <v>44.809160305343511</v>
      </c>
      <c r="AM157" s="4">
        <f t="shared" si="96"/>
        <v>86.77884615384616</v>
      </c>
      <c r="AN157" s="4">
        <f t="shared" si="96"/>
        <v>65.657111952406709</v>
      </c>
      <c r="AO157" s="4">
        <f t="shared" si="96"/>
        <v>87.755102040816325</v>
      </c>
      <c r="AP157" s="4">
        <f t="shared" si="96"/>
        <v>77.464788732394368</v>
      </c>
      <c r="AQ157" s="4">
        <f t="shared" si="96"/>
        <v>84.653141361256544</v>
      </c>
      <c r="AR157" s="4">
        <f t="shared" si="96"/>
        <v>86.783488616030112</v>
      </c>
      <c r="AS157" s="4">
        <f t="shared" si="96"/>
        <v>50.6993006993007</v>
      </c>
      <c r="AT157" s="4">
        <f t="shared" si="96"/>
        <v>80.211640211640216</v>
      </c>
      <c r="AU157" s="23">
        <f t="shared" si="96"/>
        <v>72.503840245775734</v>
      </c>
      <c r="AV157" s="4">
        <f t="shared" ref="AV157:BO157" si="99">IF(AV$24&lt;&gt;0,AV26/AV$24*100," ")</f>
        <v>75.886115640285965</v>
      </c>
      <c r="AW157" s="4">
        <f t="shared" si="99"/>
        <v>78.61037364360422</v>
      </c>
      <c r="AX157" s="4">
        <f t="shared" si="99"/>
        <v>75.217125382262992</v>
      </c>
      <c r="AY157" s="4">
        <f t="shared" si="99"/>
        <v>80.674478134807572</v>
      </c>
      <c r="AZ157" s="4">
        <f t="shared" si="99"/>
        <v>80.344663536406273</v>
      </c>
      <c r="BA157" s="4">
        <f t="shared" si="99"/>
        <v>81.962523693156825</v>
      </c>
      <c r="BB157" s="4">
        <f t="shared" si="99"/>
        <v>77.744782260617001</v>
      </c>
      <c r="BC157" s="23">
        <f t="shared" si="99"/>
        <v>84.317736899464975</v>
      </c>
      <c r="BD157" s="4">
        <f t="shared" si="99"/>
        <v>78.938088826180987</v>
      </c>
      <c r="BE157" s="4">
        <f t="shared" si="99"/>
        <v>79.466196355085245</v>
      </c>
      <c r="BF157" s="4">
        <f t="shared" si="99"/>
        <v>63.276312463133053</v>
      </c>
      <c r="BG157" s="4">
        <f t="shared" si="99"/>
        <v>76.696771885898244</v>
      </c>
      <c r="BH157" s="4">
        <f t="shared" si="99"/>
        <v>77.691801119525849</v>
      </c>
      <c r="BI157" s="4">
        <f t="shared" si="99"/>
        <v>60.676316126553097</v>
      </c>
      <c r="BJ157" s="4">
        <f t="shared" si="99"/>
        <v>80.082601456136331</v>
      </c>
      <c r="BK157" s="4">
        <f t="shared" si="99"/>
        <v>84.653141361256544</v>
      </c>
      <c r="BL157" s="4">
        <f t="shared" si="99"/>
        <v>84.639111659469464</v>
      </c>
      <c r="BM157" s="4">
        <f t="shared" si="99"/>
        <v>86.783488616030112</v>
      </c>
      <c r="BN157" s="4">
        <f t="shared" si="99"/>
        <v>81.196154805533709</v>
      </c>
      <c r="BO157" s="4">
        <f t="shared" si="99"/>
        <v>77.607734157892665</v>
      </c>
    </row>
    <row r="158" spans="1:67">
      <c r="A158" t="s">
        <v>83</v>
      </c>
      <c r="B158" s="4">
        <f>IF(B$24&lt;&gt;0,B27/B$24*100," ")</f>
        <v>6.4923941460972552</v>
      </c>
      <c r="C158" s="4">
        <f t="shared" si="96"/>
        <v>6.7155808842344911</v>
      </c>
      <c r="D158" s="4">
        <f t="shared" si="96"/>
        <v>7.4327392645840789</v>
      </c>
      <c r="E158" s="4">
        <f t="shared" si="96"/>
        <v>7.0233978605823619</v>
      </c>
      <c r="F158" s="4">
        <f t="shared" si="96"/>
        <v>4.6960814990120339</v>
      </c>
      <c r="G158" s="4">
        <f t="shared" si="96"/>
        <v>6.3901126861175284</v>
      </c>
      <c r="H158" s="4">
        <f t="shared" si="96"/>
        <v>6.5244078650480333</v>
      </c>
      <c r="I158" s="35">
        <f t="shared" si="96"/>
        <v>6.3980365703371147</v>
      </c>
      <c r="J158" s="23">
        <f>IF(J$24&lt;&gt;0,J27/J$24*100," ")</f>
        <v>6.3892513149340786</v>
      </c>
      <c r="K158" s="4">
        <f t="shared" si="96"/>
        <v>6.199564493403356</v>
      </c>
      <c r="L158" s="4">
        <f t="shared" si="96"/>
        <v>6.9521012588661613</v>
      </c>
      <c r="M158" s="4">
        <f t="shared" si="96"/>
        <v>8.1177875049741353</v>
      </c>
      <c r="N158" s="4">
        <f t="shared" si="96"/>
        <v>6.6618975230260213</v>
      </c>
      <c r="O158" s="4">
        <f t="shared" si="96"/>
        <v>9.2104154377686012</v>
      </c>
      <c r="P158" s="4">
        <f t="shared" si="96"/>
        <v>6.6958259847148733</v>
      </c>
      <c r="Q158" s="4">
        <f t="shared" si="96"/>
        <v>7.2995325422509891</v>
      </c>
      <c r="R158" s="4">
        <f t="shared" si="96"/>
        <v>6.9767441860465116</v>
      </c>
      <c r="S158" s="4">
        <f t="shared" si="96"/>
        <v>5.6283731688511951</v>
      </c>
      <c r="T158" s="4">
        <f t="shared" si="96"/>
        <v>9.4818081587651584</v>
      </c>
      <c r="U158" s="4">
        <f t="shared" si="96"/>
        <v>0.47393364928909953</v>
      </c>
      <c r="V158" s="4">
        <f t="shared" si="96"/>
        <v>5.5555555555555554</v>
      </c>
      <c r="W158" s="4">
        <f t="shared" si="96"/>
        <v>5.6014769437334788</v>
      </c>
      <c r="X158" s="4">
        <f t="shared" si="96"/>
        <v>0</v>
      </c>
      <c r="Y158" s="4">
        <f t="shared" si="96"/>
        <v>0</v>
      </c>
      <c r="Z158" s="4">
        <f t="shared" si="96"/>
        <v>12.909836065573771</v>
      </c>
      <c r="AA158" s="4">
        <f t="shared" si="96"/>
        <v>12.552301255230125</v>
      </c>
      <c r="AB158" s="4">
        <f t="shared" si="96"/>
        <v>0</v>
      </c>
      <c r="AC158" s="4">
        <f t="shared" si="96"/>
        <v>4.0081004130408635</v>
      </c>
      <c r="AD158" s="4">
        <f t="shared" si="96"/>
        <v>6.4829922138003679</v>
      </c>
      <c r="AE158" s="4">
        <f t="shared" si="96"/>
        <v>11.153846153846155</v>
      </c>
      <c r="AF158" s="4">
        <f t="shared" si="96"/>
        <v>0</v>
      </c>
      <c r="AG158" s="4">
        <f t="shared" si="96"/>
        <v>5.46875</v>
      </c>
      <c r="AH158" s="4">
        <f t="shared" si="96"/>
        <v>0</v>
      </c>
      <c r="AI158" s="4">
        <f t="shared" si="96"/>
        <v>5.6122448979591839</v>
      </c>
      <c r="AJ158" s="4">
        <f t="shared" si="96"/>
        <v>12.352941176470589</v>
      </c>
      <c r="AK158" s="4">
        <f t="shared" si="96"/>
        <v>7.2177668106107342</v>
      </c>
      <c r="AL158" s="4">
        <f t="shared" si="96"/>
        <v>0.45801526717557256</v>
      </c>
      <c r="AM158" s="4">
        <f t="shared" si="96"/>
        <v>5.7692307692307692</v>
      </c>
      <c r="AN158" s="4">
        <f t="shared" si="96"/>
        <v>12.493239588967009</v>
      </c>
      <c r="AO158" s="4">
        <f t="shared" si="96"/>
        <v>0</v>
      </c>
      <c r="AP158" s="4">
        <f t="shared" si="96"/>
        <v>3.755868544600939</v>
      </c>
      <c r="AQ158" s="4">
        <f t="shared" si="96"/>
        <v>7.5916230366492146</v>
      </c>
      <c r="AR158" s="4">
        <f t="shared" si="96"/>
        <v>4.5659283025853021</v>
      </c>
      <c r="AS158" s="4">
        <f t="shared" si="96"/>
        <v>0.64102564102564097</v>
      </c>
      <c r="AT158" s="4">
        <f t="shared" si="96"/>
        <v>8.3597883597883609</v>
      </c>
      <c r="AU158" s="23">
        <f t="shared" si="96"/>
        <v>1.9969278033794162</v>
      </c>
      <c r="AV158" s="4">
        <f t="shared" ref="AV158:BO158" si="100">IF(AV$24&lt;&gt;0,AV27/AV$24*100," ")</f>
        <v>6.8744512730465317</v>
      </c>
      <c r="AW158" s="4">
        <f t="shared" si="100"/>
        <v>6.8287511358979387</v>
      </c>
      <c r="AX158" s="4">
        <f t="shared" si="100"/>
        <v>7.6452599388379197</v>
      </c>
      <c r="AY158" s="4">
        <f t="shared" si="100"/>
        <v>5.4227438253551954</v>
      </c>
      <c r="AZ158" s="4">
        <f t="shared" si="100"/>
        <v>6.678151511301146</v>
      </c>
      <c r="BA158" s="4">
        <f t="shared" si="100"/>
        <v>7.4894858673903064</v>
      </c>
      <c r="BB158" s="4">
        <f t="shared" si="100"/>
        <v>6.9287483010928863</v>
      </c>
      <c r="BC158" s="23">
        <f t="shared" si="100"/>
        <v>4.6227890884592986</v>
      </c>
      <c r="BD158" s="4">
        <f t="shared" si="100"/>
        <v>6.4005016632628298</v>
      </c>
      <c r="BE158" s="4">
        <f t="shared" si="100"/>
        <v>6.6958259847148733</v>
      </c>
      <c r="BF158" s="4">
        <f t="shared" si="100"/>
        <v>9.2104154377686012</v>
      </c>
      <c r="BG158" s="4">
        <f t="shared" si="100"/>
        <v>6.6618975230260213</v>
      </c>
      <c r="BH158" s="4">
        <f t="shared" si="100"/>
        <v>7.0003292723081989</v>
      </c>
      <c r="BI158" s="4">
        <f t="shared" si="100"/>
        <v>6.199564493403356</v>
      </c>
      <c r="BJ158" s="4">
        <f t="shared" si="100"/>
        <v>4.6361291586405038</v>
      </c>
      <c r="BK158" s="4">
        <f t="shared" si="100"/>
        <v>7.5916230366492146</v>
      </c>
      <c r="BL158" s="4">
        <f t="shared" si="100"/>
        <v>7.2177668106107342</v>
      </c>
      <c r="BM158" s="4">
        <f t="shared" si="100"/>
        <v>4.5659283025853021</v>
      </c>
      <c r="BN158" s="4">
        <f t="shared" si="100"/>
        <v>6.9094537291095035</v>
      </c>
      <c r="BO158" s="4">
        <f t="shared" si="100"/>
        <v>5.2683079572586013</v>
      </c>
    </row>
    <row r="159" spans="1:67">
      <c r="A159" t="s">
        <v>84</v>
      </c>
      <c r="B159" s="4">
        <f>IF(B$24&lt;&gt;0,B28/B$24*100," ")</f>
        <v>10.609629719630988</v>
      </c>
      <c r="C159" s="4">
        <f t="shared" si="96"/>
        <v>13.021975525353524</v>
      </c>
      <c r="D159" s="4">
        <f t="shared" si="96"/>
        <v>10.157561799536708</v>
      </c>
      <c r="E159" s="4">
        <f t="shared" si="96"/>
        <v>14.134052936043693</v>
      </c>
      <c r="F159" s="4">
        <f t="shared" si="96"/>
        <v>10.224083098658912</v>
      </c>
      <c r="G159" s="4">
        <f t="shared" si="96"/>
        <v>10.526666580798114</v>
      </c>
      <c r="H159" s="4">
        <f t="shared" si="96"/>
        <v>10.635596875461541</v>
      </c>
      <c r="I159" s="35">
        <f t="shared" si="96"/>
        <v>11.794340334758919</v>
      </c>
      <c r="J159" s="23">
        <f>IF(J$24&lt;&gt;0,J28/J$24*100," ")</f>
        <v>10.388863249575893</v>
      </c>
      <c r="K159" s="4">
        <f t="shared" si="96"/>
        <v>26.950172921736904</v>
      </c>
      <c r="L159" s="4">
        <f t="shared" si="96"/>
        <v>13.601937245607706</v>
      </c>
      <c r="M159" s="4">
        <f t="shared" si="96"/>
        <v>6.4464783127735776</v>
      </c>
      <c r="N159" s="4">
        <f t="shared" si="96"/>
        <v>12.232853438254493</v>
      </c>
      <c r="O159" s="4">
        <f t="shared" si="96"/>
        <v>27.150922726889693</v>
      </c>
      <c r="P159" s="4">
        <f t="shared" si="96"/>
        <v>9.5524985302763081</v>
      </c>
      <c r="Q159" s="4">
        <f t="shared" si="96"/>
        <v>13.151743976986696</v>
      </c>
      <c r="R159" s="4">
        <f t="shared" si="96"/>
        <v>27.906976744186046</v>
      </c>
      <c r="S159" s="4">
        <f t="shared" si="96"/>
        <v>21.66538164996145</v>
      </c>
      <c r="T159" s="4">
        <f t="shared" si="96"/>
        <v>12.899669239250274</v>
      </c>
      <c r="U159" s="4">
        <f t="shared" si="96"/>
        <v>8.0568720379146921</v>
      </c>
      <c r="V159" s="4">
        <f t="shared" si="96"/>
        <v>0</v>
      </c>
      <c r="W159" s="4">
        <f t="shared" si="96"/>
        <v>14.509293836277431</v>
      </c>
      <c r="X159" s="4">
        <f t="shared" si="96"/>
        <v>3.8461538461538463</v>
      </c>
      <c r="Y159" s="4">
        <f t="shared" si="96"/>
        <v>8</v>
      </c>
      <c r="Z159" s="4">
        <f t="shared" si="96"/>
        <v>4.918032786885246</v>
      </c>
      <c r="AA159" s="4">
        <f t="shared" si="96"/>
        <v>28.03347280334728</v>
      </c>
      <c r="AB159" s="4">
        <f t="shared" si="96"/>
        <v>4.0650406504065035</v>
      </c>
      <c r="AC159" s="4">
        <f t="shared" si="96"/>
        <v>9.9169908168584833</v>
      </c>
      <c r="AD159" s="4">
        <f t="shared" si="96"/>
        <v>11.020467171977941</v>
      </c>
      <c r="AE159" s="4">
        <f t="shared" si="96"/>
        <v>44.230769230769226</v>
      </c>
      <c r="AF159" s="4">
        <f t="shared" si="96"/>
        <v>0</v>
      </c>
      <c r="AG159" s="4">
        <f t="shared" si="96"/>
        <v>4.6875</v>
      </c>
      <c r="AH159" s="4">
        <f t="shared" si="96"/>
        <v>0</v>
      </c>
      <c r="AI159" s="4">
        <f t="shared" si="96"/>
        <v>34.183673469387756</v>
      </c>
      <c r="AJ159" s="4">
        <f t="shared" si="96"/>
        <v>36.666666666666664</v>
      </c>
      <c r="AK159" s="4">
        <f t="shared" si="96"/>
        <v>8.143121529919803</v>
      </c>
      <c r="AL159" s="4">
        <f t="shared" si="96"/>
        <v>54.732824427480921</v>
      </c>
      <c r="AM159" s="4">
        <f t="shared" si="96"/>
        <v>7.4519230769230766</v>
      </c>
      <c r="AN159" s="4">
        <f t="shared" si="96"/>
        <v>21.849648458626284</v>
      </c>
      <c r="AO159" s="4">
        <f t="shared" si="96"/>
        <v>12.244897959183673</v>
      </c>
      <c r="AP159" s="4">
        <f t="shared" si="96"/>
        <v>18.779342723004692</v>
      </c>
      <c r="AQ159" s="4">
        <f t="shared" si="96"/>
        <v>4.5484293193717278</v>
      </c>
      <c r="AR159" s="4">
        <f t="shared" si="96"/>
        <v>8.5765410008021217</v>
      </c>
      <c r="AS159" s="4">
        <f t="shared" si="96"/>
        <v>48.659673659673658</v>
      </c>
      <c r="AT159" s="4">
        <f t="shared" si="96"/>
        <v>11.428571428571429</v>
      </c>
      <c r="AU159" s="23">
        <f t="shared" si="96"/>
        <v>25.499231950844852</v>
      </c>
      <c r="AV159" s="4">
        <f t="shared" ref="AV159:BO159" si="101">IF(AV$24&lt;&gt;0,AV28/AV$24*100," ")</f>
        <v>14.491408503699986</v>
      </c>
      <c r="AW159" s="4">
        <f t="shared" si="101"/>
        <v>10.482778896352654</v>
      </c>
      <c r="AX159" s="4">
        <f t="shared" si="101"/>
        <v>14.042813455657493</v>
      </c>
      <c r="AY159" s="4">
        <f t="shared" si="101"/>
        <v>12.062491745127266</v>
      </c>
      <c r="AZ159" s="4">
        <f t="shared" si="101"/>
        <v>12.675781653994925</v>
      </c>
      <c r="BA159" s="4">
        <f t="shared" si="101"/>
        <v>10.127006620482188</v>
      </c>
      <c r="BB159" s="4">
        <f t="shared" si="101"/>
        <v>14.147939900579024</v>
      </c>
      <c r="BC159" s="23">
        <f t="shared" si="101"/>
        <v>10.03865804441298</v>
      </c>
      <c r="BD159" s="4">
        <f t="shared" si="101"/>
        <v>11.562522146414375</v>
      </c>
      <c r="BE159" s="4">
        <f t="shared" si="101"/>
        <v>9.5524985302763081</v>
      </c>
      <c r="BF159" s="4">
        <f t="shared" si="101"/>
        <v>27.150922726889693</v>
      </c>
      <c r="BG159" s="4">
        <f t="shared" si="101"/>
        <v>12.232853438254493</v>
      </c>
      <c r="BH159" s="4">
        <f t="shared" si="101"/>
        <v>13.30589397431676</v>
      </c>
      <c r="BI159" s="4">
        <f t="shared" si="101"/>
        <v>26.950172921736904</v>
      </c>
      <c r="BJ159" s="4">
        <f t="shared" si="101"/>
        <v>10.650037546116426</v>
      </c>
      <c r="BK159" s="4">
        <f t="shared" si="101"/>
        <v>4.5484293193717278</v>
      </c>
      <c r="BL159" s="4">
        <f t="shared" si="101"/>
        <v>8.143121529919803</v>
      </c>
      <c r="BM159" s="4">
        <f t="shared" si="101"/>
        <v>8.5765410008021217</v>
      </c>
      <c r="BN159" s="4">
        <f t="shared" si="101"/>
        <v>11.788859681102135</v>
      </c>
      <c r="BO159" s="4">
        <f t="shared" si="101"/>
        <v>16.8030059884927</v>
      </c>
    </row>
    <row r="160" spans="1:67">
      <c r="A160" t="s">
        <v>116</v>
      </c>
      <c r="B160" s="4">
        <f>IF(B25&lt;&gt;0,B27/B25*100," ")</f>
        <v>7.2629681762522544</v>
      </c>
      <c r="C160" s="4">
        <f t="shared" ref="C160:AU160" si="102">IF(C25&lt;&gt;0,C27/C25*100," ")</f>
        <v>7.7210087545642514</v>
      </c>
      <c r="D160" s="4">
        <f t="shared" si="102"/>
        <v>8.2730827585061579</v>
      </c>
      <c r="E160" s="4">
        <f t="shared" si="102"/>
        <v>8.1794915222341409</v>
      </c>
      <c r="F160" s="4">
        <f t="shared" si="102"/>
        <v>5.2308922716687762</v>
      </c>
      <c r="G160" s="4">
        <f t="shared" si="102"/>
        <v>7.1419186498601448</v>
      </c>
      <c r="H160" s="4">
        <f t="shared" si="102"/>
        <v>7.3009024140804719</v>
      </c>
      <c r="I160" s="35">
        <f t="shared" si="102"/>
        <v>7.2535442675889534</v>
      </c>
      <c r="J160" s="23">
        <f>IF(J25&lt;&gt;0,J27/J25*100," ")</f>
        <v>7.1299746288553134</v>
      </c>
      <c r="K160" s="4">
        <f t="shared" si="102"/>
        <v>8.486761353673506</v>
      </c>
      <c r="L160" s="4">
        <f t="shared" si="102"/>
        <v>8.0465939133718969</v>
      </c>
      <c r="M160" s="4">
        <f t="shared" si="102"/>
        <v>8.6771586558911089</v>
      </c>
      <c r="N160" s="4">
        <f t="shared" si="102"/>
        <v>7.5904228222109014</v>
      </c>
      <c r="O160" s="4">
        <f t="shared" si="102"/>
        <v>12.643146327356853</v>
      </c>
      <c r="P160" s="4">
        <f t="shared" si="102"/>
        <v>7.4029971816924407</v>
      </c>
      <c r="Q160" s="4">
        <f t="shared" si="102"/>
        <v>8.4049270261877655</v>
      </c>
      <c r="R160" s="4">
        <f t="shared" si="102"/>
        <v>9.67741935483871</v>
      </c>
      <c r="S160" s="4">
        <f t="shared" si="102"/>
        <v>7.1850393700787398</v>
      </c>
      <c r="T160" s="4">
        <f t="shared" si="102"/>
        <v>10.886075949367088</v>
      </c>
      <c r="U160" s="4">
        <f t="shared" si="102"/>
        <v>0.51546391752577314</v>
      </c>
      <c r="V160" s="4">
        <f t="shared" si="102"/>
        <v>5.5555555555555554</v>
      </c>
      <c r="W160" s="4">
        <f t="shared" si="102"/>
        <v>6.5521472392638032</v>
      </c>
      <c r="X160" s="4">
        <f t="shared" si="102"/>
        <v>0</v>
      </c>
      <c r="Y160" s="4">
        <f t="shared" si="102"/>
        <v>0</v>
      </c>
      <c r="Z160" s="4">
        <f t="shared" si="102"/>
        <v>13.577586206896552</v>
      </c>
      <c r="AA160" s="4">
        <f t="shared" si="102"/>
        <v>17.441860465116278</v>
      </c>
      <c r="AB160" s="4">
        <f t="shared" si="102"/>
        <v>0</v>
      </c>
      <c r="AC160" s="4">
        <f t="shared" si="102"/>
        <v>4.4493411680911681</v>
      </c>
      <c r="AD160" s="4">
        <f t="shared" si="102"/>
        <v>7.28593644825105</v>
      </c>
      <c r="AE160" s="4">
        <f t="shared" si="102"/>
        <v>20</v>
      </c>
      <c r="AF160" s="4">
        <f t="shared" si="102"/>
        <v>0</v>
      </c>
      <c r="AG160" s="4">
        <f t="shared" si="102"/>
        <v>5.7377049180327866</v>
      </c>
      <c r="AH160" s="4">
        <f t="shared" si="102"/>
        <v>0</v>
      </c>
      <c r="AI160" s="4">
        <f t="shared" si="102"/>
        <v>8.5271317829457356</v>
      </c>
      <c r="AJ160" s="4">
        <f t="shared" si="102"/>
        <v>19.504643962848299</v>
      </c>
      <c r="AK160" s="4">
        <f t="shared" si="102"/>
        <v>7.8576225654801881</v>
      </c>
      <c r="AL160" s="4">
        <f t="shared" si="102"/>
        <v>1.0118043844856661</v>
      </c>
      <c r="AM160" s="4">
        <f t="shared" si="102"/>
        <v>6.2337662337662341</v>
      </c>
      <c r="AN160" s="4">
        <f t="shared" si="102"/>
        <v>15.986159169550174</v>
      </c>
      <c r="AO160" s="4">
        <f t="shared" si="102"/>
        <v>0</v>
      </c>
      <c r="AP160" s="4">
        <f t="shared" si="102"/>
        <v>4.6242774566473983</v>
      </c>
      <c r="AQ160" s="4">
        <f t="shared" si="102"/>
        <v>7.9533767569420641</v>
      </c>
      <c r="AR160" s="4">
        <f t="shared" si="102"/>
        <v>4.9942633461564423</v>
      </c>
      <c r="AS160" s="4">
        <f t="shared" si="102"/>
        <v>1.2485811577752552</v>
      </c>
      <c r="AT160" s="4">
        <f t="shared" si="102"/>
        <v>9.438470728793309</v>
      </c>
      <c r="AU160" s="23">
        <f t="shared" si="102"/>
        <v>2.6804123711340204</v>
      </c>
      <c r="AV160" s="4">
        <f t="shared" ref="AV160:BO160" si="103">IF(AV25&lt;&gt;0,AV27/AV25*100," ")</f>
        <v>8.0394860361417511</v>
      </c>
      <c r="AW160" s="4">
        <f t="shared" si="103"/>
        <v>7.6284217178628477</v>
      </c>
      <c r="AX160" s="4">
        <f t="shared" si="103"/>
        <v>8.8942649779422229</v>
      </c>
      <c r="AY160" s="4">
        <f t="shared" si="103"/>
        <v>6.1665879929622793</v>
      </c>
      <c r="AZ160" s="4">
        <f t="shared" si="103"/>
        <v>7.6475365457498636</v>
      </c>
      <c r="BA160" s="4">
        <f t="shared" si="103"/>
        <v>8.3334109455590593</v>
      </c>
      <c r="BB160" s="4">
        <f t="shared" si="103"/>
        <v>8.0705673143650234</v>
      </c>
      <c r="BC160" s="23">
        <f t="shared" si="103"/>
        <v>5.1386395400165572</v>
      </c>
      <c r="BD160" s="4">
        <f t="shared" si="103"/>
        <v>7.2373181807144071</v>
      </c>
      <c r="BE160" s="4">
        <f t="shared" si="103"/>
        <v>7.4029971816924407</v>
      </c>
      <c r="BF160" s="4">
        <f t="shared" si="103"/>
        <v>12.643146327356853</v>
      </c>
      <c r="BG160" s="4">
        <f t="shared" si="103"/>
        <v>7.5904228222109014</v>
      </c>
      <c r="BH160" s="4">
        <f t="shared" si="103"/>
        <v>8.0747464772684108</v>
      </c>
      <c r="BI160" s="4">
        <f t="shared" si="103"/>
        <v>8.486761353673506</v>
      </c>
      <c r="BJ160" s="4">
        <f t="shared" si="103"/>
        <v>5.188730953337962</v>
      </c>
      <c r="BK160" s="4">
        <f t="shared" si="103"/>
        <v>7.9533767569420641</v>
      </c>
      <c r="BL160" s="4">
        <f t="shared" si="103"/>
        <v>7.8576225654801881</v>
      </c>
      <c r="BM160" s="4">
        <f t="shared" si="103"/>
        <v>4.9942633461564423</v>
      </c>
      <c r="BN160" s="4">
        <f t="shared" si="103"/>
        <v>7.8328584168968751</v>
      </c>
      <c r="BO160" s="4">
        <f t="shared" si="103"/>
        <v>6.3323296951449004</v>
      </c>
    </row>
    <row r="161" spans="1:67">
      <c r="A161" t="s">
        <v>88</v>
      </c>
      <c r="J161" s="22"/>
      <c r="AU161" s="22"/>
      <c r="BC161" s="22"/>
    </row>
    <row r="162" spans="1:67">
      <c r="A162" t="s">
        <v>81</v>
      </c>
      <c r="B162" s="4">
        <f>IF(B$29&lt;&gt;0,B30/B$29*100," ")</f>
        <v>85.826335604315062</v>
      </c>
      <c r="C162" s="4">
        <f t="shared" ref="C162:AU165" si="104">IF(C$29&lt;&gt;0,C30/C$29*100," ")</f>
        <v>84.103892830221611</v>
      </c>
      <c r="D162" s="4">
        <f t="shared" si="104"/>
        <v>86.229319837015325</v>
      </c>
      <c r="E162" s="4">
        <f t="shared" si="104"/>
        <v>80.762927178386107</v>
      </c>
      <c r="F162" s="4">
        <f t="shared" si="104"/>
        <v>86.398445361046456</v>
      </c>
      <c r="G162" s="4">
        <f t="shared" si="104"/>
        <v>85.949579922182494</v>
      </c>
      <c r="H162" s="4">
        <f t="shared" si="104"/>
        <v>85.791494307958772</v>
      </c>
      <c r="I162" s="35">
        <f t="shared" si="104"/>
        <v>84.646170638530108</v>
      </c>
      <c r="J162" s="23">
        <f>IF(J$29&lt;&gt;0,J30/J$29*100," ")</f>
        <v>86.088795399620892</v>
      </c>
      <c r="K162" s="4">
        <f t="shared" si="104"/>
        <v>73.069521289391389</v>
      </c>
      <c r="L162" s="4">
        <f t="shared" si="104"/>
        <v>83.593283230087096</v>
      </c>
      <c r="M162" s="4">
        <f t="shared" si="104"/>
        <v>90.167292591328092</v>
      </c>
      <c r="N162" s="4">
        <f t="shared" si="104"/>
        <v>83.587295759133468</v>
      </c>
      <c r="O162" s="4">
        <f t="shared" si="104"/>
        <v>71.005969883275426</v>
      </c>
      <c r="P162" s="4">
        <f t="shared" si="104"/>
        <v>87.118157107782153</v>
      </c>
      <c r="Q162" s="4">
        <f t="shared" si="104"/>
        <v>82.345276872964163</v>
      </c>
      <c r="R162" s="4">
        <f t="shared" si="104"/>
        <v>79.251700680272108</v>
      </c>
      <c r="S162" s="4">
        <f t="shared" si="104"/>
        <v>78.473722102231818</v>
      </c>
      <c r="T162" s="4">
        <f t="shared" si="104"/>
        <v>80.174858223062387</v>
      </c>
      <c r="U162" s="4">
        <f t="shared" si="104"/>
        <v>87.646076794657773</v>
      </c>
      <c r="V162" s="4">
        <f t="shared" si="104"/>
        <v>69.336384439359264</v>
      </c>
      <c r="W162" s="4">
        <f t="shared" si="104"/>
        <v>80.84966398796935</v>
      </c>
      <c r="X162" s="4">
        <f t="shared" si="104"/>
        <v>99.484536082474222</v>
      </c>
      <c r="Y162" s="4">
        <f t="shared" si="104"/>
        <v>75.428571428571431</v>
      </c>
      <c r="Z162" s="4">
        <f t="shared" si="104"/>
        <v>84.224965706447179</v>
      </c>
      <c r="AA162" s="4">
        <f t="shared" si="104"/>
        <v>71.68539325842697</v>
      </c>
      <c r="AB162" s="4">
        <f t="shared" si="104"/>
        <v>88.034188034188034</v>
      </c>
      <c r="AC162" s="4">
        <f t="shared" si="104"/>
        <v>85.758428749814811</v>
      </c>
      <c r="AD162" s="4">
        <f t="shared" si="104"/>
        <v>83.885621258271186</v>
      </c>
      <c r="AE162" s="4">
        <f t="shared" si="104"/>
        <v>75.409836065573771</v>
      </c>
      <c r="AF162" s="4">
        <f t="shared" si="104"/>
        <v>95.287958115183244</v>
      </c>
      <c r="AG162" s="4">
        <f t="shared" si="104"/>
        <v>94.377510040160644</v>
      </c>
      <c r="AH162" s="4">
        <f t="shared" si="104"/>
        <v>68.75</v>
      </c>
      <c r="AI162" s="4">
        <f t="shared" si="104"/>
        <v>64.444444444444443</v>
      </c>
      <c r="AJ162" s="4">
        <f t="shared" si="104"/>
        <v>68.24742268041237</v>
      </c>
      <c r="AK162" s="4">
        <f t="shared" si="104"/>
        <v>85.040705563093624</v>
      </c>
      <c r="AL162" s="4">
        <f t="shared" si="104"/>
        <v>53.275737940964717</v>
      </c>
      <c r="AM162" s="4">
        <f t="shared" si="104"/>
        <v>91.43518518518519</v>
      </c>
      <c r="AN162" s="4">
        <f t="shared" si="104"/>
        <v>79.585894532513748</v>
      </c>
      <c r="AO162" s="4">
        <f t="shared" si="104"/>
        <v>56.862745098039213</v>
      </c>
      <c r="AP162" s="4">
        <f t="shared" si="104"/>
        <v>80.443037974683534</v>
      </c>
      <c r="AQ162" s="4">
        <f t="shared" si="104"/>
        <v>87.513651255915548</v>
      </c>
      <c r="AR162" s="4">
        <f t="shared" si="104"/>
        <v>87.763713080168785</v>
      </c>
      <c r="AS162" s="4">
        <f t="shared" si="104"/>
        <v>46.652267818574515</v>
      </c>
      <c r="AT162" s="4">
        <f t="shared" si="104"/>
        <v>93.771626297577853</v>
      </c>
      <c r="AU162" s="23">
        <f t="shared" si="104"/>
        <v>67.417417417417411</v>
      </c>
      <c r="AV162" s="4">
        <f t="shared" ref="AV162:BO162" si="105">IF(AV$29&lt;&gt;0,AV30/AV$29*100," ")</f>
        <v>82.79662697255624</v>
      </c>
      <c r="AW162" s="4">
        <f t="shared" si="105"/>
        <v>86.311742985069301</v>
      </c>
      <c r="AX162" s="4">
        <f t="shared" si="105"/>
        <v>81.494916185765319</v>
      </c>
      <c r="AY162" s="4">
        <f t="shared" si="105"/>
        <v>83.513212295523999</v>
      </c>
      <c r="AZ162" s="4">
        <f t="shared" si="105"/>
        <v>84.44682413413291</v>
      </c>
      <c r="BA162" s="4">
        <f t="shared" si="105"/>
        <v>86.221530686297896</v>
      </c>
      <c r="BB162" s="4">
        <f t="shared" si="105"/>
        <v>80.653336624701723</v>
      </c>
      <c r="BC162" s="23">
        <f t="shared" si="105"/>
        <v>86.656757271753463</v>
      </c>
      <c r="BD162" s="4">
        <f t="shared" si="105"/>
        <v>84.887233007562031</v>
      </c>
      <c r="BE162" s="4">
        <f t="shared" si="105"/>
        <v>87.118157107782153</v>
      </c>
      <c r="BF162" s="4">
        <f t="shared" si="105"/>
        <v>71.005969883275426</v>
      </c>
      <c r="BG162" s="4">
        <f t="shared" si="105"/>
        <v>83.587295759133468</v>
      </c>
      <c r="BH162" s="4">
        <f t="shared" si="105"/>
        <v>83.88270129713969</v>
      </c>
      <c r="BI162" s="4">
        <f t="shared" si="105"/>
        <v>73.069521289391389</v>
      </c>
      <c r="BJ162" s="4">
        <f t="shared" si="105"/>
        <v>85.02478563772776</v>
      </c>
      <c r="BK162" s="4">
        <f t="shared" si="105"/>
        <v>87.513651255915548</v>
      </c>
      <c r="BL162" s="4">
        <f t="shared" si="105"/>
        <v>85.040705563093624</v>
      </c>
      <c r="BM162" s="4">
        <f t="shared" si="105"/>
        <v>87.763713080168785</v>
      </c>
      <c r="BN162" s="4">
        <f t="shared" si="105"/>
        <v>83.562841530054641</v>
      </c>
      <c r="BO162" s="4">
        <f t="shared" si="105"/>
        <v>78.754190929945295</v>
      </c>
    </row>
    <row r="163" spans="1:67">
      <c r="A163" t="s">
        <v>82</v>
      </c>
      <c r="B163" s="4">
        <f>IF(B$29&lt;&gt;0,B31/B$29*100," ")</f>
        <v>79.158668432980733</v>
      </c>
      <c r="C163" s="4">
        <f t="shared" ref="C163:R163" si="106">IF(C$29&lt;&gt;0,C31/C$29*100," ")</f>
        <v>77.172856592313238</v>
      </c>
      <c r="D163" s="4">
        <f t="shared" si="106"/>
        <v>78.500061993320131</v>
      </c>
      <c r="E163" s="4">
        <f t="shared" si="106"/>
        <v>75.103238504204683</v>
      </c>
      <c r="F163" s="4">
        <f t="shared" si="106"/>
        <v>81.345514253318939</v>
      </c>
      <c r="G163" s="4">
        <f t="shared" si="106"/>
        <v>79.283582422471127</v>
      </c>
      <c r="H163" s="4">
        <f t="shared" si="106"/>
        <v>79.123355118726664</v>
      </c>
      <c r="I163" s="35">
        <f t="shared" si="106"/>
        <v>77.543900951321049</v>
      </c>
      <c r="J163" s="23">
        <f>IF(J$29&lt;&gt;0,J31/J$29*100," ")</f>
        <v>79.469395573899845</v>
      </c>
      <c r="K163" s="4">
        <f t="shared" si="106"/>
        <v>65.131104161655045</v>
      </c>
      <c r="L163" s="4">
        <f t="shared" si="106"/>
        <v>76.879657872393949</v>
      </c>
      <c r="M163" s="4">
        <f t="shared" si="106"/>
        <v>81.495390918402194</v>
      </c>
      <c r="N163" s="4">
        <f t="shared" si="106"/>
        <v>77.611529282173677</v>
      </c>
      <c r="O163" s="4">
        <f t="shared" si="106"/>
        <v>62.505568920965871</v>
      </c>
      <c r="P163" s="4">
        <f t="shared" si="106"/>
        <v>79.428016130470908</v>
      </c>
      <c r="Q163" s="4">
        <f t="shared" si="106"/>
        <v>76.327361563517911</v>
      </c>
      <c r="R163" s="4">
        <f t="shared" si="106"/>
        <v>79.251700680272108</v>
      </c>
      <c r="S163" s="4">
        <f t="shared" si="104"/>
        <v>71.490280777537791</v>
      </c>
      <c r="T163" s="4">
        <f t="shared" si="104"/>
        <v>74.432892249527399</v>
      </c>
      <c r="U163" s="4">
        <f t="shared" si="104"/>
        <v>86.978297161936553</v>
      </c>
      <c r="V163" s="4">
        <f t="shared" si="104"/>
        <v>65.446224256292908</v>
      </c>
      <c r="W163" s="4">
        <f t="shared" si="104"/>
        <v>74.594670802199346</v>
      </c>
      <c r="X163" s="4">
        <f t="shared" si="104"/>
        <v>99.484536082474222</v>
      </c>
      <c r="Y163" s="4">
        <f t="shared" si="104"/>
        <v>74.285714285714292</v>
      </c>
      <c r="Z163" s="4">
        <f t="shared" si="104"/>
        <v>84.224965706447179</v>
      </c>
      <c r="AA163" s="4">
        <f t="shared" si="104"/>
        <v>71.68539325842697</v>
      </c>
      <c r="AB163" s="4">
        <f t="shared" si="104"/>
        <v>88.034188034188034</v>
      </c>
      <c r="AC163" s="4">
        <f t="shared" si="104"/>
        <v>79.396389341573368</v>
      </c>
      <c r="AD163" s="4">
        <f t="shared" si="104"/>
        <v>76.045058292196202</v>
      </c>
      <c r="AE163" s="4">
        <f t="shared" si="104"/>
        <v>75.409836065573771</v>
      </c>
      <c r="AF163" s="4">
        <f t="shared" si="104"/>
        <v>95.287958115183244</v>
      </c>
      <c r="AG163" s="4">
        <f t="shared" si="104"/>
        <v>94.377510040160644</v>
      </c>
      <c r="AH163" s="4">
        <f t="shared" si="104"/>
        <v>68.75</v>
      </c>
      <c r="AI163" s="4">
        <f t="shared" si="104"/>
        <v>64.444444444444443</v>
      </c>
      <c r="AJ163" s="4">
        <f t="shared" si="104"/>
        <v>61.443298969072167</v>
      </c>
      <c r="AK163" s="4">
        <f t="shared" si="104"/>
        <v>78.90094979647219</v>
      </c>
      <c r="AL163" s="4">
        <f t="shared" si="104"/>
        <v>50.179985601151913</v>
      </c>
      <c r="AM163" s="4">
        <f t="shared" si="104"/>
        <v>72.453703703703709</v>
      </c>
      <c r="AN163" s="4">
        <f t="shared" si="104"/>
        <v>68.715626010999671</v>
      </c>
      <c r="AO163" s="4">
        <f t="shared" si="104"/>
        <v>56.862745098039213</v>
      </c>
      <c r="AP163" s="4">
        <f t="shared" si="104"/>
        <v>69.113924050632917</v>
      </c>
      <c r="AQ163" s="4">
        <f t="shared" si="104"/>
        <v>79.86894794321077</v>
      </c>
      <c r="AR163" s="4">
        <f t="shared" si="104"/>
        <v>84.541618718833917</v>
      </c>
      <c r="AS163" s="4">
        <f t="shared" si="104"/>
        <v>44.636429085673143</v>
      </c>
      <c r="AT163" s="4">
        <f t="shared" si="104"/>
        <v>93.771626297577853</v>
      </c>
      <c r="AU163" s="23">
        <f t="shared" si="104"/>
        <v>55.705705705705711</v>
      </c>
      <c r="AV163" s="4">
        <f t="shared" ref="AV163:BO163" si="107">IF(AV$29&lt;&gt;0,AV31/AV$29*100," ")</f>
        <v>75.991089235936968</v>
      </c>
      <c r="AW163" s="4">
        <f t="shared" si="107"/>
        <v>78.581048538147314</v>
      </c>
      <c r="AX163" s="4">
        <f t="shared" si="107"/>
        <v>75.564715581203629</v>
      </c>
      <c r="AY163" s="4">
        <f t="shared" si="107"/>
        <v>77.087902211037203</v>
      </c>
      <c r="AZ163" s="4">
        <f t="shared" si="107"/>
        <v>77.482866234243048</v>
      </c>
      <c r="BA163" s="4">
        <f t="shared" si="107"/>
        <v>78.492408604452606</v>
      </c>
      <c r="BB163" s="4">
        <f t="shared" si="107"/>
        <v>75.034147947008961</v>
      </c>
      <c r="BC163" s="23">
        <f t="shared" si="107"/>
        <v>81.726693824159526</v>
      </c>
      <c r="BD163" s="4">
        <f t="shared" si="107"/>
        <v>77.72166452925309</v>
      </c>
      <c r="BE163" s="4">
        <f t="shared" si="107"/>
        <v>79.428016130470908</v>
      </c>
      <c r="BF163" s="4">
        <f t="shared" si="107"/>
        <v>62.505568920965871</v>
      </c>
      <c r="BG163" s="4">
        <f t="shared" si="107"/>
        <v>77.611529282173677</v>
      </c>
      <c r="BH163" s="4">
        <f t="shared" si="107"/>
        <v>77.082863627481927</v>
      </c>
      <c r="BI163" s="4">
        <f t="shared" si="107"/>
        <v>65.131104161655045</v>
      </c>
      <c r="BJ163" s="4">
        <f t="shared" si="107"/>
        <v>78.753014469453376</v>
      </c>
      <c r="BK163" s="4">
        <f t="shared" si="107"/>
        <v>79.86894794321077</v>
      </c>
      <c r="BL163" s="4">
        <f t="shared" si="107"/>
        <v>78.90094979647219</v>
      </c>
      <c r="BM163" s="4">
        <f t="shared" si="107"/>
        <v>84.541618718833917</v>
      </c>
      <c r="BN163" s="4">
        <f t="shared" si="107"/>
        <v>75.494839101396479</v>
      </c>
      <c r="BO163" s="4">
        <f t="shared" si="107"/>
        <v>72.758955355567323</v>
      </c>
    </row>
    <row r="164" spans="1:67">
      <c r="A164" t="s">
        <v>83</v>
      </c>
      <c r="B164" s="4">
        <f>IF(B$29&lt;&gt;0,B32/B$29*100," ")</f>
        <v>6.4230260277329156</v>
      </c>
      <c r="C164" s="4">
        <f t="shared" si="104"/>
        <v>6.732286422721466</v>
      </c>
      <c r="D164" s="4">
        <f t="shared" si="104"/>
        <v>7.5296085487633295</v>
      </c>
      <c r="E164" s="4">
        <f t="shared" si="104"/>
        <v>5.4635891930577918</v>
      </c>
      <c r="F164" s="4">
        <f t="shared" si="104"/>
        <v>4.7872268140950309</v>
      </c>
      <c r="G164" s="4">
        <f t="shared" si="104"/>
        <v>6.4434375271719997</v>
      </c>
      <c r="H164" s="4">
        <f t="shared" si="104"/>
        <v>6.4172556756928438</v>
      </c>
      <c r="I164" s="35">
        <f t="shared" si="104"/>
        <v>6.3516998576763797</v>
      </c>
      <c r="J164" s="23">
        <f>IF(J$29&lt;&gt;0,J32/J$29*100," ")</f>
        <v>6.4532359102417685</v>
      </c>
      <c r="K164" s="4">
        <f t="shared" si="104"/>
        <v>6.9040173201828248</v>
      </c>
      <c r="L164" s="4">
        <f t="shared" si="104"/>
        <v>6.1177321467878372</v>
      </c>
      <c r="M164" s="4">
        <f t="shared" si="104"/>
        <v>8.6719016729259142</v>
      </c>
      <c r="N164" s="4">
        <f t="shared" si="104"/>
        <v>5.6912061685331379</v>
      </c>
      <c r="O164" s="4">
        <f t="shared" si="104"/>
        <v>8.2420030294930058</v>
      </c>
      <c r="P164" s="4">
        <f t="shared" si="104"/>
        <v>6.7779900757230784</v>
      </c>
      <c r="Q164" s="4">
        <f t="shared" si="104"/>
        <v>5.684039087947883</v>
      </c>
      <c r="R164" s="4">
        <f t="shared" si="104"/>
        <v>0</v>
      </c>
      <c r="S164" s="4">
        <f t="shared" si="104"/>
        <v>6.9834413246940246</v>
      </c>
      <c r="T164" s="4">
        <f t="shared" si="104"/>
        <v>4.4659735349716447</v>
      </c>
      <c r="U164" s="4">
        <f t="shared" si="104"/>
        <v>0.667779632721202</v>
      </c>
      <c r="V164" s="4">
        <f t="shared" si="104"/>
        <v>3.8901601830663615</v>
      </c>
      <c r="W164" s="4">
        <f t="shared" si="104"/>
        <v>6.0858123032097371</v>
      </c>
      <c r="X164" s="4">
        <f t="shared" si="104"/>
        <v>0</v>
      </c>
      <c r="Y164" s="4">
        <f t="shared" si="104"/>
        <v>1.1428571428571428</v>
      </c>
      <c r="Z164" s="4">
        <f t="shared" si="104"/>
        <v>0</v>
      </c>
      <c r="AA164" s="4">
        <f t="shared" si="104"/>
        <v>0</v>
      </c>
      <c r="AB164" s="4">
        <f t="shared" si="104"/>
        <v>0</v>
      </c>
      <c r="AC164" s="4">
        <f t="shared" si="104"/>
        <v>4.6773476687337299</v>
      </c>
      <c r="AD164" s="4">
        <f t="shared" si="104"/>
        <v>7.5464762104820924</v>
      </c>
      <c r="AE164" s="4">
        <f t="shared" si="104"/>
        <v>0</v>
      </c>
      <c r="AF164" s="4">
        <f t="shared" si="104"/>
        <v>0</v>
      </c>
      <c r="AG164" s="4">
        <f t="shared" si="104"/>
        <v>0</v>
      </c>
      <c r="AH164" s="4">
        <f t="shared" si="104"/>
        <v>0</v>
      </c>
      <c r="AI164" s="4">
        <f t="shared" si="104"/>
        <v>0</v>
      </c>
      <c r="AJ164" s="4">
        <f t="shared" si="104"/>
        <v>6.804123711340206</v>
      </c>
      <c r="AK164" s="4">
        <f t="shared" si="104"/>
        <v>6.1397557666214384</v>
      </c>
      <c r="AL164" s="4">
        <f t="shared" si="104"/>
        <v>3.0957523398128148</v>
      </c>
      <c r="AM164" s="4">
        <f t="shared" si="104"/>
        <v>18.981481481481481</v>
      </c>
      <c r="AN164" s="4">
        <f t="shared" si="104"/>
        <v>10.870268521514074</v>
      </c>
      <c r="AO164" s="4">
        <f t="shared" si="104"/>
        <v>0</v>
      </c>
      <c r="AP164" s="4">
        <f t="shared" si="104"/>
        <v>11.329113924050633</v>
      </c>
      <c r="AQ164" s="4">
        <f t="shared" si="104"/>
        <v>7.6447033127047685</v>
      </c>
      <c r="AR164" s="4">
        <f t="shared" si="104"/>
        <v>3.222094361334868</v>
      </c>
      <c r="AS164" s="4">
        <f t="shared" si="104"/>
        <v>2.0158387329013676</v>
      </c>
      <c r="AT164" s="4">
        <f t="shared" si="104"/>
        <v>0</v>
      </c>
      <c r="AU164" s="23">
        <f t="shared" si="104"/>
        <v>11.711711711711711</v>
      </c>
      <c r="AV164" s="4">
        <f t="shared" ref="AV164:BO164" si="108">IF(AV$29&lt;&gt;0,AV32/AV$29*100," ")</f>
        <v>6.2270378707472682</v>
      </c>
      <c r="AW164" s="4">
        <f t="shared" si="108"/>
        <v>6.8512638470183198</v>
      </c>
      <c r="AX164" s="4">
        <f t="shared" si="108"/>
        <v>5.4080791426215997</v>
      </c>
      <c r="AY164" s="4">
        <f t="shared" si="108"/>
        <v>5.7465396368865722</v>
      </c>
      <c r="AZ164" s="4">
        <f t="shared" si="108"/>
        <v>6.8648268265818144</v>
      </c>
      <c r="BA164" s="4">
        <f t="shared" si="108"/>
        <v>7.5937134664352683</v>
      </c>
      <c r="BB164" s="4">
        <f t="shared" si="108"/>
        <v>5.4718999424010528</v>
      </c>
      <c r="BC164" s="23">
        <f t="shared" si="108"/>
        <v>4.7013405364205667</v>
      </c>
      <c r="BD164" s="4">
        <f t="shared" si="108"/>
        <v>6.4020696059788618</v>
      </c>
      <c r="BE164" s="4">
        <f t="shared" si="108"/>
        <v>6.7779900757230784</v>
      </c>
      <c r="BF164" s="4">
        <f t="shared" si="108"/>
        <v>8.2420030294930058</v>
      </c>
      <c r="BG164" s="4">
        <f t="shared" si="108"/>
        <v>5.6912061685331379</v>
      </c>
      <c r="BH164" s="4">
        <f t="shared" si="108"/>
        <v>6.2301784130705986</v>
      </c>
      <c r="BI164" s="4">
        <f t="shared" si="108"/>
        <v>6.9040173201828248</v>
      </c>
      <c r="BJ164" s="4">
        <f t="shared" si="108"/>
        <v>4.870042872454448</v>
      </c>
      <c r="BK164" s="4">
        <f t="shared" si="108"/>
        <v>7.6447033127047685</v>
      </c>
      <c r="BL164" s="4">
        <f t="shared" si="108"/>
        <v>6.1397557666214384</v>
      </c>
      <c r="BM164" s="4">
        <f t="shared" si="108"/>
        <v>3.222094361334868</v>
      </c>
      <c r="BN164" s="4">
        <f t="shared" si="108"/>
        <v>7.7959927140255019</v>
      </c>
      <c r="BO164" s="4">
        <f t="shared" si="108"/>
        <v>5.8364213869772366</v>
      </c>
    </row>
    <row r="165" spans="1:67">
      <c r="A165" t="s">
        <v>84</v>
      </c>
      <c r="B165" s="4">
        <f>IF(B$29&lt;&gt;0,B33/B$29*100," ")</f>
        <v>14.17366439568494</v>
      </c>
      <c r="C165" s="4">
        <f t="shared" si="104"/>
        <v>15.896107169778395</v>
      </c>
      <c r="D165" s="4">
        <f t="shared" si="104"/>
        <v>13.770680162984675</v>
      </c>
      <c r="E165" s="4">
        <f t="shared" si="104"/>
        <v>19.237072821613886</v>
      </c>
      <c r="F165" s="4">
        <f t="shared" si="104"/>
        <v>13.601554638953536</v>
      </c>
      <c r="G165" s="4">
        <f t="shared" si="104"/>
        <v>14.050420077817508</v>
      </c>
      <c r="H165" s="4">
        <f t="shared" si="104"/>
        <v>14.208505692041232</v>
      </c>
      <c r="I165" s="35">
        <f t="shared" si="104"/>
        <v>15.353829361469892</v>
      </c>
      <c r="J165" s="23">
        <f>IF(J$29&lt;&gt;0,J33/J$29*100," ")</f>
        <v>13.911204600379099</v>
      </c>
      <c r="K165" s="4">
        <f t="shared" si="104"/>
        <v>26.930478710608615</v>
      </c>
      <c r="L165" s="4">
        <f t="shared" si="104"/>
        <v>16.406716769912897</v>
      </c>
      <c r="M165" s="4">
        <f t="shared" si="104"/>
        <v>9.8327074086719026</v>
      </c>
      <c r="N165" s="4">
        <f t="shared" si="104"/>
        <v>16.412704240866532</v>
      </c>
      <c r="O165" s="4">
        <f t="shared" si="104"/>
        <v>28.994030116724584</v>
      </c>
      <c r="P165" s="4">
        <f t="shared" si="104"/>
        <v>12.881842892217845</v>
      </c>
      <c r="Q165" s="4">
        <f t="shared" si="104"/>
        <v>17.654723127035833</v>
      </c>
      <c r="R165" s="4">
        <f t="shared" si="104"/>
        <v>20.748299319727892</v>
      </c>
      <c r="S165" s="4">
        <f t="shared" si="104"/>
        <v>21.526277897768178</v>
      </c>
      <c r="T165" s="4">
        <f t="shared" si="104"/>
        <v>19.82514177693762</v>
      </c>
      <c r="U165" s="4">
        <f t="shared" si="104"/>
        <v>12.353923205342237</v>
      </c>
      <c r="V165" s="4">
        <f t="shared" si="104"/>
        <v>30.663615560640732</v>
      </c>
      <c r="W165" s="4">
        <f t="shared" si="104"/>
        <v>19.150336012030643</v>
      </c>
      <c r="X165" s="4">
        <f t="shared" si="104"/>
        <v>0.51546391752577314</v>
      </c>
      <c r="Y165" s="4">
        <f t="shared" si="104"/>
        <v>24.571428571428573</v>
      </c>
      <c r="Z165" s="4">
        <f t="shared" si="104"/>
        <v>15.775034293552812</v>
      </c>
      <c r="AA165" s="4">
        <f t="shared" si="104"/>
        <v>28.314606741573034</v>
      </c>
      <c r="AB165" s="4">
        <f t="shared" si="104"/>
        <v>11.965811965811966</v>
      </c>
      <c r="AC165" s="4">
        <f t="shared" si="104"/>
        <v>14.241571250185189</v>
      </c>
      <c r="AD165" s="4">
        <f t="shared" si="104"/>
        <v>16.11437874172881</v>
      </c>
      <c r="AE165" s="4">
        <f t="shared" si="104"/>
        <v>24.590163934426229</v>
      </c>
      <c r="AF165" s="4">
        <f t="shared" si="104"/>
        <v>4.7120418848167542</v>
      </c>
      <c r="AG165" s="4">
        <f t="shared" si="104"/>
        <v>5.6224899598393572</v>
      </c>
      <c r="AH165" s="4">
        <f t="shared" si="104"/>
        <v>31.25</v>
      </c>
      <c r="AI165" s="4">
        <f t="shared" si="104"/>
        <v>35.555555555555557</v>
      </c>
      <c r="AJ165" s="4">
        <f t="shared" si="104"/>
        <v>31.752577319587626</v>
      </c>
      <c r="AK165" s="4">
        <f t="shared" si="104"/>
        <v>14.959294436906379</v>
      </c>
      <c r="AL165" s="4">
        <f t="shared" si="104"/>
        <v>46.724262059035276</v>
      </c>
      <c r="AM165" s="4">
        <f t="shared" si="104"/>
        <v>8.5648148148148149</v>
      </c>
      <c r="AN165" s="4">
        <f t="shared" si="104"/>
        <v>20.414105467486252</v>
      </c>
      <c r="AO165" s="4">
        <f t="shared" si="104"/>
        <v>43.137254901960787</v>
      </c>
      <c r="AP165" s="4">
        <f t="shared" si="104"/>
        <v>19.556962025316455</v>
      </c>
      <c r="AQ165" s="4">
        <f t="shared" si="104"/>
        <v>12.486348744084456</v>
      </c>
      <c r="AR165" s="4">
        <f t="shared" si="104"/>
        <v>12.236286919831224</v>
      </c>
      <c r="AS165" s="4">
        <f t="shared" si="104"/>
        <v>53.347732181425492</v>
      </c>
      <c r="AT165" s="4">
        <f t="shared" si="104"/>
        <v>6.2283737024221448</v>
      </c>
      <c r="AU165" s="23">
        <f t="shared" si="104"/>
        <v>32.582582582582582</v>
      </c>
      <c r="AV165" s="4">
        <f t="shared" ref="AV165:BO165" si="109">IF(AV$29&lt;&gt;0,AV33/AV$29*100," ")</f>
        <v>17.203373027443753</v>
      </c>
      <c r="AW165" s="4">
        <f t="shared" si="109"/>
        <v>13.688257014930699</v>
      </c>
      <c r="AX165" s="4">
        <f t="shared" si="109"/>
        <v>18.505083814234681</v>
      </c>
      <c r="AY165" s="4">
        <f t="shared" si="109"/>
        <v>16.486787704476001</v>
      </c>
      <c r="AZ165" s="4">
        <f t="shared" si="109"/>
        <v>15.553175865867091</v>
      </c>
      <c r="BA165" s="4">
        <f t="shared" si="109"/>
        <v>13.778469313702105</v>
      </c>
      <c r="BB165" s="4">
        <f t="shared" si="109"/>
        <v>19.346663375298281</v>
      </c>
      <c r="BC165" s="23">
        <f t="shared" si="109"/>
        <v>13.34324272824654</v>
      </c>
      <c r="BD165" s="4">
        <f t="shared" si="109"/>
        <v>15.112766992437979</v>
      </c>
      <c r="BE165" s="4">
        <f t="shared" si="109"/>
        <v>12.881842892217845</v>
      </c>
      <c r="BF165" s="4">
        <f t="shared" si="109"/>
        <v>28.994030116724584</v>
      </c>
      <c r="BG165" s="4">
        <f t="shared" si="109"/>
        <v>16.412704240866532</v>
      </c>
      <c r="BH165" s="4">
        <f t="shared" si="109"/>
        <v>16.117298702860321</v>
      </c>
      <c r="BI165" s="4">
        <f t="shared" si="109"/>
        <v>26.930478710608615</v>
      </c>
      <c r="BJ165" s="4">
        <f t="shared" si="109"/>
        <v>14.97521436227224</v>
      </c>
      <c r="BK165" s="4">
        <f t="shared" si="109"/>
        <v>12.486348744084456</v>
      </c>
      <c r="BL165" s="4">
        <f t="shared" si="109"/>
        <v>14.959294436906379</v>
      </c>
      <c r="BM165" s="4">
        <f t="shared" si="109"/>
        <v>12.236286919831224</v>
      </c>
      <c r="BN165" s="4">
        <f t="shared" si="109"/>
        <v>16.437158469945356</v>
      </c>
      <c r="BO165" s="4">
        <f t="shared" si="109"/>
        <v>21.245809070054701</v>
      </c>
    </row>
    <row r="166" spans="1:67">
      <c r="A166" t="s">
        <v>116</v>
      </c>
      <c r="B166" s="4">
        <f>IF(B30&lt;&gt;0,B32/B30*100," ")</f>
        <v>7.4837472467017303</v>
      </c>
      <c r="C166" s="4">
        <f t="shared" ref="C166:AU166" si="110">IF(C30&lt;&gt;0,C32/C30*100," ")</f>
        <v>8.0047262928860654</v>
      </c>
      <c r="D166" s="4">
        <f t="shared" si="110"/>
        <v>8.7320746156820821</v>
      </c>
      <c r="E166" s="4">
        <f t="shared" si="110"/>
        <v>6.7649717313861366</v>
      </c>
      <c r="F166" s="4">
        <f t="shared" si="110"/>
        <v>5.5408714752793413</v>
      </c>
      <c r="G166" s="4">
        <f t="shared" si="110"/>
        <v>7.4967644204960564</v>
      </c>
      <c r="H166" s="4">
        <f t="shared" si="110"/>
        <v>7.4800604972065674</v>
      </c>
      <c r="I166" s="35">
        <f t="shared" si="110"/>
        <v>7.503824224725351</v>
      </c>
      <c r="J166" s="23">
        <f>IF(J30&lt;&gt;0,J32/J30*100," ")</f>
        <v>7.4960230077399661</v>
      </c>
      <c r="K166" s="4">
        <f t="shared" si="110"/>
        <v>9.4485596707818935</v>
      </c>
      <c r="L166" s="4">
        <f t="shared" si="110"/>
        <v>7.3184494141102565</v>
      </c>
      <c r="M166" s="4">
        <f t="shared" si="110"/>
        <v>9.6175691026126469</v>
      </c>
      <c r="N166" s="4">
        <f t="shared" si="110"/>
        <v>6.8086975620470014</v>
      </c>
      <c r="O166" s="4">
        <f t="shared" si="110"/>
        <v>11.607478981051575</v>
      </c>
      <c r="P166" s="4">
        <f t="shared" si="110"/>
        <v>7.7802266493509293</v>
      </c>
      <c r="Q166" s="4">
        <f t="shared" si="110"/>
        <v>6.9026898734177209</v>
      </c>
      <c r="R166" s="4">
        <f t="shared" si="110"/>
        <v>0</v>
      </c>
      <c r="S166" s="4">
        <f t="shared" si="110"/>
        <v>8.8990825688073407</v>
      </c>
      <c r="T166" s="4">
        <f t="shared" si="110"/>
        <v>5.5702917771883289</v>
      </c>
      <c r="U166" s="4">
        <f t="shared" si="110"/>
        <v>0.76190476190476186</v>
      </c>
      <c r="V166" s="4">
        <f t="shared" si="110"/>
        <v>5.6105610561056105</v>
      </c>
      <c r="W166" s="4">
        <f t="shared" si="110"/>
        <v>7.5273192280864913</v>
      </c>
      <c r="X166" s="4">
        <f t="shared" si="110"/>
        <v>0</v>
      </c>
      <c r="Y166" s="4">
        <f t="shared" si="110"/>
        <v>1.5151515151515151</v>
      </c>
      <c r="Z166" s="4">
        <f t="shared" si="110"/>
        <v>0</v>
      </c>
      <c r="AA166" s="4">
        <f t="shared" si="110"/>
        <v>0</v>
      </c>
      <c r="AB166" s="4">
        <f t="shared" si="110"/>
        <v>0</v>
      </c>
      <c r="AC166" s="4">
        <f t="shared" si="110"/>
        <v>5.4540967423494564</v>
      </c>
      <c r="AD166" s="4">
        <f t="shared" si="110"/>
        <v>8.996149873227532</v>
      </c>
      <c r="AE166" s="4">
        <f t="shared" si="110"/>
        <v>0</v>
      </c>
      <c r="AF166" s="4">
        <f t="shared" si="110"/>
        <v>0</v>
      </c>
      <c r="AG166" s="4">
        <f t="shared" si="110"/>
        <v>0</v>
      </c>
      <c r="AH166" s="4">
        <f t="shared" si="110"/>
        <v>0</v>
      </c>
      <c r="AI166" s="4">
        <f t="shared" si="110"/>
        <v>0</v>
      </c>
      <c r="AJ166" s="4">
        <f t="shared" si="110"/>
        <v>9.9697885196374632</v>
      </c>
      <c r="AK166" s="4">
        <f t="shared" si="110"/>
        <v>7.2197846031112887</v>
      </c>
      <c r="AL166" s="4">
        <f t="shared" si="110"/>
        <v>5.8108108108108114</v>
      </c>
      <c r="AM166" s="4">
        <f t="shared" si="110"/>
        <v>20.759493670886076</v>
      </c>
      <c r="AN166" s="4">
        <f t="shared" si="110"/>
        <v>13.658536585365855</v>
      </c>
      <c r="AO166" s="4">
        <f t="shared" si="110"/>
        <v>0</v>
      </c>
      <c r="AP166" s="4">
        <f t="shared" si="110"/>
        <v>14.083398898505115</v>
      </c>
      <c r="AQ166" s="4">
        <f t="shared" si="110"/>
        <v>8.7354409317803672</v>
      </c>
      <c r="AR166" s="4">
        <f t="shared" si="110"/>
        <v>3.6713286713286712</v>
      </c>
      <c r="AS166" s="4">
        <f t="shared" si="110"/>
        <v>4.3209876543209873</v>
      </c>
      <c r="AT166" s="4">
        <f t="shared" si="110"/>
        <v>0</v>
      </c>
      <c r="AU166" s="23">
        <f t="shared" si="110"/>
        <v>17.371937639198219</v>
      </c>
      <c r="AV166" s="4">
        <f t="shared" ref="AV166:BO166" si="111">IF(AV30&lt;&gt;0,AV32/AV30*100," ")</f>
        <v>7.5208835171646307</v>
      </c>
      <c r="AW166" s="4">
        <f t="shared" si="111"/>
        <v>7.9378119477942768</v>
      </c>
      <c r="AX166" s="4">
        <f t="shared" si="111"/>
        <v>6.6360938764499595</v>
      </c>
      <c r="AY166" s="4">
        <f t="shared" si="111"/>
        <v>6.8809946102319497</v>
      </c>
      <c r="AZ166" s="4">
        <f t="shared" si="111"/>
        <v>8.1291711049759776</v>
      </c>
      <c r="BA166" s="4">
        <f t="shared" si="111"/>
        <v>8.8072125442352434</v>
      </c>
      <c r="BB166" s="4">
        <f t="shared" si="111"/>
        <v>6.784468158909589</v>
      </c>
      <c r="BC166" s="23">
        <f t="shared" si="111"/>
        <v>5.4252440137787277</v>
      </c>
      <c r="BD166" s="4">
        <f t="shared" si="111"/>
        <v>7.5418521480238905</v>
      </c>
      <c r="BE166" s="4">
        <f t="shared" si="111"/>
        <v>7.7802266493509293</v>
      </c>
      <c r="BF166" s="4">
        <f t="shared" si="111"/>
        <v>11.607478981051575</v>
      </c>
      <c r="BG166" s="4">
        <f t="shared" si="111"/>
        <v>6.8086975620470014</v>
      </c>
      <c r="BH166" s="4">
        <f t="shared" si="111"/>
        <v>7.4272505733944953</v>
      </c>
      <c r="BI166" s="4">
        <f t="shared" si="111"/>
        <v>9.4485596707818935</v>
      </c>
      <c r="BJ166" s="4">
        <f t="shared" si="111"/>
        <v>5.7277920031514675</v>
      </c>
      <c r="BK166" s="4">
        <f t="shared" si="111"/>
        <v>8.7354409317803672</v>
      </c>
      <c r="BL166" s="4">
        <f t="shared" si="111"/>
        <v>7.2197846031112887</v>
      </c>
      <c r="BM166" s="4">
        <f t="shared" si="111"/>
        <v>3.6713286713286712</v>
      </c>
      <c r="BN166" s="4">
        <f t="shared" si="111"/>
        <v>9.3294969046996243</v>
      </c>
      <c r="BO166" s="4">
        <f t="shared" si="111"/>
        <v>7.410934349092539</v>
      </c>
    </row>
    <row r="167" spans="1:67">
      <c r="A167" t="s">
        <v>89</v>
      </c>
      <c r="J167" s="22"/>
      <c r="AU167" s="22"/>
      <c r="BC167" s="22"/>
    </row>
    <row r="168" spans="1:67">
      <c r="A168" t="s">
        <v>81</v>
      </c>
      <c r="B168" s="4">
        <f>IF(B$34&lt;&gt;0,B35/B$34*100," ")</f>
        <v>77.588383076212594</v>
      </c>
      <c r="C168" s="4">
        <f t="shared" ref="C168:AU171" si="112">IF(C$34&lt;&gt;0,C35/C$34*100," ")</f>
        <v>75.466362043342286</v>
      </c>
      <c r="D168" s="4">
        <f t="shared" si="112"/>
        <v>77.734601955242027</v>
      </c>
      <c r="E168" s="4">
        <f t="shared" si="112"/>
        <v>74.775195245651702</v>
      </c>
      <c r="F168" s="4">
        <f t="shared" si="112"/>
        <v>78.727238459754119</v>
      </c>
      <c r="G168" s="4">
        <f t="shared" si="112"/>
        <v>77.777206962045526</v>
      </c>
      <c r="H168" s="4">
        <f t="shared" si="112"/>
        <v>77.53804438807795</v>
      </c>
      <c r="I168" s="35">
        <f t="shared" si="112"/>
        <v>75.287183435392009</v>
      </c>
      <c r="J168" s="23">
        <f>IF(J$34&lt;&gt;0,J35/J$34*100," ")</f>
        <v>78.047201485626644</v>
      </c>
      <c r="K168" s="4">
        <f t="shared" si="112"/>
        <v>69.315135266877888</v>
      </c>
      <c r="L168" s="4">
        <f t="shared" si="112"/>
        <v>74.542434924078094</v>
      </c>
      <c r="M168" s="4">
        <f t="shared" si="112"/>
        <v>84.394409937888199</v>
      </c>
      <c r="N168" s="4">
        <f t="shared" si="112"/>
        <v>69.088785046728972</v>
      </c>
      <c r="O168" s="4">
        <f t="shared" si="112"/>
        <v>68.276009399700925</v>
      </c>
      <c r="P168" s="4">
        <f t="shared" si="112"/>
        <v>78.331314183489781</v>
      </c>
      <c r="Q168" s="4">
        <f t="shared" si="112"/>
        <v>75.045306270387826</v>
      </c>
      <c r="R168" s="4">
        <f t="shared" si="112"/>
        <v>77.631578947368425</v>
      </c>
      <c r="S168" s="4">
        <f t="shared" si="112"/>
        <v>61.080332409972307</v>
      </c>
      <c r="T168" s="4">
        <f t="shared" si="112"/>
        <v>66.076696165191734</v>
      </c>
      <c r="U168" s="4">
        <f t="shared" si="112"/>
        <v>88.235294117647058</v>
      </c>
      <c r="V168" s="4">
        <f t="shared" si="112"/>
        <v>31.386861313868614</v>
      </c>
      <c r="W168" s="4">
        <f t="shared" si="112"/>
        <v>71.064642819233626</v>
      </c>
      <c r="X168" s="4">
        <f t="shared" si="112"/>
        <v>91.666666666666657</v>
      </c>
      <c r="Y168" s="4">
        <f t="shared" si="112"/>
        <v>66.17647058823529</v>
      </c>
      <c r="Z168" s="4">
        <f t="shared" si="112"/>
        <v>54.248366013071895</v>
      </c>
      <c r="AA168" s="4">
        <f t="shared" si="112"/>
        <v>38.545454545454547</v>
      </c>
      <c r="AB168" s="4">
        <f t="shared" si="112"/>
        <v>67.708333333333343</v>
      </c>
      <c r="AC168" s="4">
        <f t="shared" si="112"/>
        <v>71.683115497465991</v>
      </c>
      <c r="AD168" s="4">
        <f t="shared" si="112"/>
        <v>76.363011344104507</v>
      </c>
      <c r="AE168" s="4">
        <f t="shared" si="112"/>
        <v>58.730158730158735</v>
      </c>
      <c r="AF168" s="4">
        <f t="shared" si="112"/>
        <v>100</v>
      </c>
      <c r="AG168" s="4">
        <f t="shared" si="112"/>
        <v>80.769230769230774</v>
      </c>
      <c r="AH168" s="4">
        <f t="shared" si="112"/>
        <v>53.846153846153847</v>
      </c>
      <c r="AI168" s="4">
        <f t="shared" si="112"/>
        <v>81.410256410256409</v>
      </c>
      <c r="AJ168" s="4">
        <f t="shared" si="112"/>
        <v>56.84210526315789</v>
      </c>
      <c r="AK168" s="4">
        <f t="shared" si="112"/>
        <v>77.24741447891806</v>
      </c>
      <c r="AL168" s="4">
        <f t="shared" si="112"/>
        <v>71.313131313131322</v>
      </c>
      <c r="AM168" s="4">
        <f t="shared" si="112"/>
        <v>79.27927927927928</v>
      </c>
      <c r="AN168" s="4">
        <f t="shared" si="112"/>
        <v>63.472222222222221</v>
      </c>
      <c r="AO168" s="4">
        <f t="shared" si="112"/>
        <v>80.769230769230774</v>
      </c>
      <c r="AP168" s="4">
        <f t="shared" si="112"/>
        <v>72.546583850931682</v>
      </c>
      <c r="AQ168" s="4">
        <f t="shared" si="112"/>
        <v>73.893405600722673</v>
      </c>
      <c r="AR168" s="4">
        <f t="shared" si="112"/>
        <v>73.221387538665482</v>
      </c>
      <c r="AS168" s="4">
        <f t="shared" si="112"/>
        <v>50</v>
      </c>
      <c r="AT168" s="4">
        <f t="shared" si="112"/>
        <v>66.548042704626326</v>
      </c>
      <c r="AU168" s="23">
        <f t="shared" si="112"/>
        <v>86.037735849056602</v>
      </c>
      <c r="AV168" s="4">
        <f t="shared" ref="AV168:BO168" si="113">IF(AV$34&lt;&gt;0,AV35/AV$34*100," ")</f>
        <v>73.723037651563487</v>
      </c>
      <c r="AW168" s="4">
        <f t="shared" si="113"/>
        <v>77.825208060041717</v>
      </c>
      <c r="AX168" s="4">
        <f t="shared" si="113"/>
        <v>71.96735501422036</v>
      </c>
      <c r="AY168" s="4">
        <f t="shared" si="113"/>
        <v>72.639398550076066</v>
      </c>
      <c r="AZ168" s="4">
        <f t="shared" si="113"/>
        <v>75.950183129423266</v>
      </c>
      <c r="BA168" s="4">
        <f t="shared" si="113"/>
        <v>77.725981938630625</v>
      </c>
      <c r="BB168" s="4">
        <f t="shared" si="113"/>
        <v>75.179299176024628</v>
      </c>
      <c r="BC168" s="23">
        <f t="shared" si="113"/>
        <v>79.263758193391652</v>
      </c>
      <c r="BD168" s="4">
        <f t="shared" si="113"/>
        <v>75.505893287144616</v>
      </c>
      <c r="BE168" s="4">
        <f t="shared" si="113"/>
        <v>78.331314183489781</v>
      </c>
      <c r="BF168" s="4">
        <f t="shared" si="113"/>
        <v>68.276009399700925</v>
      </c>
      <c r="BG168" s="4">
        <f t="shared" si="113"/>
        <v>69.088785046728972</v>
      </c>
      <c r="BH168" s="4">
        <f t="shared" si="113"/>
        <v>74.954533645102629</v>
      </c>
      <c r="BI168" s="4">
        <f t="shared" si="113"/>
        <v>69.315135266877888</v>
      </c>
      <c r="BJ168" s="4">
        <f t="shared" si="113"/>
        <v>72.376891221452283</v>
      </c>
      <c r="BK168" s="4">
        <f t="shared" si="113"/>
        <v>73.893405600722673</v>
      </c>
      <c r="BL168" s="4">
        <f t="shared" si="113"/>
        <v>77.24741447891806</v>
      </c>
      <c r="BM168" s="4">
        <f t="shared" si="113"/>
        <v>73.221387538665482</v>
      </c>
      <c r="BN168" s="4">
        <f t="shared" si="113"/>
        <v>75.201751642164524</v>
      </c>
      <c r="BO168" s="4">
        <f t="shared" si="113"/>
        <v>69.990933816863105</v>
      </c>
    </row>
    <row r="169" spans="1:67">
      <c r="A169" t="s">
        <v>82</v>
      </c>
      <c r="B169" s="4">
        <f>IF(B$34&lt;&gt;0,B36/B$34*100," ")</f>
        <v>71.849355486102581</v>
      </c>
      <c r="C169" s="4">
        <f t="shared" ref="C169:R169" si="114">IF(C$34&lt;&gt;0,C36/C$34*100," ")</f>
        <v>69.3066122485194</v>
      </c>
      <c r="D169" s="4">
        <f t="shared" si="114"/>
        <v>70.748899172207388</v>
      </c>
      <c r="E169" s="4">
        <f t="shared" si="114"/>
        <v>69.250754534988644</v>
      </c>
      <c r="F169" s="4">
        <f t="shared" si="114"/>
        <v>74.005886105311987</v>
      </c>
      <c r="G169" s="4">
        <f t="shared" si="114"/>
        <v>71.691651770038618</v>
      </c>
      <c r="H169" s="4">
        <f t="shared" si="114"/>
        <v>71.891397827015126</v>
      </c>
      <c r="I169" s="35">
        <f t="shared" si="114"/>
        <v>69.327840349973741</v>
      </c>
      <c r="J169" s="23">
        <f>IF(J$34&lt;&gt;0,J36/J$34*100," ")</f>
        <v>71.947961050398632</v>
      </c>
      <c r="K169" s="4">
        <f t="shared" si="114"/>
        <v>65.318059956129659</v>
      </c>
      <c r="L169" s="4">
        <f t="shared" si="114"/>
        <v>68.380558568329718</v>
      </c>
      <c r="M169" s="4">
        <f t="shared" si="114"/>
        <v>75.698757763975152</v>
      </c>
      <c r="N169" s="4">
        <f t="shared" si="114"/>
        <v>62.757009345794387</v>
      </c>
      <c r="O169" s="4">
        <f t="shared" si="114"/>
        <v>61.333048493911555</v>
      </c>
      <c r="P169" s="4">
        <f t="shared" si="114"/>
        <v>71.775681887659786</v>
      </c>
      <c r="Q169" s="4">
        <f t="shared" si="114"/>
        <v>69.807901413555641</v>
      </c>
      <c r="R169" s="4">
        <f t="shared" si="114"/>
        <v>67.10526315789474</v>
      </c>
      <c r="S169" s="4">
        <f t="shared" si="112"/>
        <v>48.614958448753463</v>
      </c>
      <c r="T169" s="4">
        <f t="shared" si="112"/>
        <v>63.48082595870207</v>
      </c>
      <c r="U169" s="4">
        <f t="shared" si="112"/>
        <v>88.235294117647058</v>
      </c>
      <c r="V169" s="4">
        <f t="shared" si="112"/>
        <v>31.386861313868614</v>
      </c>
      <c r="W169" s="4">
        <f t="shared" si="112"/>
        <v>67.69981955206454</v>
      </c>
      <c r="X169" s="4">
        <f t="shared" si="112"/>
        <v>91.666666666666657</v>
      </c>
      <c r="Y169" s="4">
        <f t="shared" si="112"/>
        <v>66.17647058823529</v>
      </c>
      <c r="Z169" s="4">
        <f t="shared" si="112"/>
        <v>54.248366013071895</v>
      </c>
      <c r="AA169" s="4">
        <f t="shared" si="112"/>
        <v>38.545454545454547</v>
      </c>
      <c r="AB169" s="4">
        <f t="shared" si="112"/>
        <v>48.958333333333329</v>
      </c>
      <c r="AC169" s="4">
        <f t="shared" si="112"/>
        <v>65.900240064017069</v>
      </c>
      <c r="AD169" s="4">
        <f t="shared" si="112"/>
        <v>69.700928154004814</v>
      </c>
      <c r="AE169" s="4">
        <f t="shared" si="112"/>
        <v>58.730158730158735</v>
      </c>
      <c r="AF169" s="4">
        <f t="shared" si="112"/>
        <v>94.936708860759495</v>
      </c>
      <c r="AG169" s="4">
        <f t="shared" si="112"/>
        <v>80.769230769230774</v>
      </c>
      <c r="AH169" s="4">
        <f t="shared" si="112"/>
        <v>53.846153846153847</v>
      </c>
      <c r="AI169" s="4">
        <f t="shared" si="112"/>
        <v>81.410256410256409</v>
      </c>
      <c r="AJ169" s="4">
        <f t="shared" si="112"/>
        <v>56.84210526315789</v>
      </c>
      <c r="AK169" s="4">
        <f t="shared" si="112"/>
        <v>68.894192521877486</v>
      </c>
      <c r="AL169" s="4">
        <f t="shared" si="112"/>
        <v>71.313131313131322</v>
      </c>
      <c r="AM169" s="4">
        <f t="shared" si="112"/>
        <v>79.27927927927928</v>
      </c>
      <c r="AN169" s="4">
        <f t="shared" si="112"/>
        <v>57.986111111111114</v>
      </c>
      <c r="AO169" s="4">
        <f t="shared" si="112"/>
        <v>80.769230769230774</v>
      </c>
      <c r="AP169" s="4">
        <f t="shared" si="112"/>
        <v>71.428571428571431</v>
      </c>
      <c r="AQ169" s="4">
        <f t="shared" si="112"/>
        <v>72.990063233965671</v>
      </c>
      <c r="AR169" s="4">
        <f t="shared" si="112"/>
        <v>70.923552806009724</v>
      </c>
      <c r="AS169" s="4">
        <f t="shared" si="112"/>
        <v>47.035573122529648</v>
      </c>
      <c r="AT169" s="4">
        <f t="shared" si="112"/>
        <v>66.548042704626326</v>
      </c>
      <c r="AU169" s="23">
        <f t="shared" si="112"/>
        <v>65.283018867924525</v>
      </c>
      <c r="AV169" s="4">
        <f t="shared" ref="AV169:BO169" si="115">IF(AV$34&lt;&gt;0,AV36/AV$34*100," ")</f>
        <v>67.686024250159534</v>
      </c>
      <c r="AW169" s="4">
        <f t="shared" si="115"/>
        <v>71.250080643427026</v>
      </c>
      <c r="AX169" s="4">
        <f t="shared" si="115"/>
        <v>66.538889575862498</v>
      </c>
      <c r="AY169" s="4">
        <f t="shared" si="115"/>
        <v>67.682806766311643</v>
      </c>
      <c r="AZ169" s="4">
        <f t="shared" si="115"/>
        <v>69.756370566107236</v>
      </c>
      <c r="BA169" s="4">
        <f t="shared" si="115"/>
        <v>70.701218139932649</v>
      </c>
      <c r="BB169" s="4">
        <f t="shared" si="115"/>
        <v>69.641045719065332</v>
      </c>
      <c r="BC169" s="23">
        <f t="shared" si="115"/>
        <v>74.563137428122957</v>
      </c>
      <c r="BD169" s="4">
        <f t="shared" si="115"/>
        <v>69.458409023699886</v>
      </c>
      <c r="BE169" s="4">
        <f t="shared" si="115"/>
        <v>71.775681887659786</v>
      </c>
      <c r="BF169" s="4">
        <f t="shared" si="115"/>
        <v>61.333048493911555</v>
      </c>
      <c r="BG169" s="4">
        <f t="shared" si="115"/>
        <v>62.757009345794387</v>
      </c>
      <c r="BH169" s="4">
        <f t="shared" si="115"/>
        <v>68.686671862821512</v>
      </c>
      <c r="BI169" s="4">
        <f t="shared" si="115"/>
        <v>65.318059956129659</v>
      </c>
      <c r="BJ169" s="4">
        <f t="shared" si="115"/>
        <v>66.747304112509738</v>
      </c>
      <c r="BK169" s="4">
        <f t="shared" si="115"/>
        <v>72.990063233965671</v>
      </c>
      <c r="BL169" s="4">
        <f t="shared" si="115"/>
        <v>68.894192521877486</v>
      </c>
      <c r="BM169" s="4">
        <f t="shared" si="115"/>
        <v>70.923552806009724</v>
      </c>
      <c r="BN169" s="4">
        <f t="shared" si="115"/>
        <v>68.645605254926494</v>
      </c>
      <c r="BO169" s="4">
        <f t="shared" si="115"/>
        <v>66.646519593029112</v>
      </c>
    </row>
    <row r="170" spans="1:67">
      <c r="A170" t="s">
        <v>83</v>
      </c>
      <c r="B170" s="4">
        <f>IF(B$34&lt;&gt;0,B37/B$34*100," ")</f>
        <v>5.6883428580666884</v>
      </c>
      <c r="C170" s="4">
        <f t="shared" si="112"/>
        <v>6.1004147904975268</v>
      </c>
      <c r="D170" s="4">
        <f t="shared" si="112"/>
        <v>6.9518886412506378</v>
      </c>
      <c r="E170" s="4">
        <f t="shared" si="112"/>
        <v>5.4046485578269392</v>
      </c>
      <c r="F170" s="4">
        <f t="shared" si="112"/>
        <v>4.6801786128508462</v>
      </c>
      <c r="G170" s="4">
        <f t="shared" si="112"/>
        <v>6.0441571966674115</v>
      </c>
      <c r="H170" s="4">
        <f t="shared" si="112"/>
        <v>5.5934860715661454</v>
      </c>
      <c r="I170" s="35">
        <f t="shared" si="112"/>
        <v>5.8415634607834637</v>
      </c>
      <c r="J170" s="23">
        <f>IF(J$34&lt;&gt;0,J37/J$34*100," ")</f>
        <v>6.0661245389896834</v>
      </c>
      <c r="K170" s="4">
        <f t="shared" si="112"/>
        <v>3.8020960272970998</v>
      </c>
      <c r="L170" s="4">
        <f t="shared" si="112"/>
        <v>6.033080260303687</v>
      </c>
      <c r="M170" s="4">
        <f t="shared" si="112"/>
        <v>8.695652173913043</v>
      </c>
      <c r="N170" s="4">
        <f t="shared" si="112"/>
        <v>6.3317757009345792</v>
      </c>
      <c r="O170" s="4">
        <f t="shared" si="112"/>
        <v>6.9429609057893611</v>
      </c>
      <c r="P170" s="4">
        <f t="shared" si="112"/>
        <v>6.4061774662877466</v>
      </c>
      <c r="Q170" s="4">
        <f t="shared" si="112"/>
        <v>5.2374048568321854</v>
      </c>
      <c r="R170" s="4">
        <f t="shared" si="112"/>
        <v>10.526315789473683</v>
      </c>
      <c r="S170" s="4">
        <f t="shared" si="112"/>
        <v>12.465373961218837</v>
      </c>
      <c r="T170" s="4">
        <f t="shared" si="112"/>
        <v>2.5958702064896757</v>
      </c>
      <c r="U170" s="4">
        <f t="shared" si="112"/>
        <v>0</v>
      </c>
      <c r="V170" s="4">
        <f t="shared" si="112"/>
        <v>0</v>
      </c>
      <c r="W170" s="4">
        <f t="shared" si="112"/>
        <v>3.3648232671690903</v>
      </c>
      <c r="X170" s="4">
        <f t="shared" si="112"/>
        <v>0</v>
      </c>
      <c r="Y170" s="4">
        <f t="shared" si="112"/>
        <v>0</v>
      </c>
      <c r="Z170" s="4">
        <f t="shared" si="112"/>
        <v>0</v>
      </c>
      <c r="AA170" s="4">
        <f t="shared" si="112"/>
        <v>0</v>
      </c>
      <c r="AB170" s="4">
        <f t="shared" si="112"/>
        <v>18.75</v>
      </c>
      <c r="AC170" s="4">
        <f t="shared" si="112"/>
        <v>5.5214723926380369</v>
      </c>
      <c r="AD170" s="4">
        <f t="shared" si="112"/>
        <v>6.6620831900996906</v>
      </c>
      <c r="AE170" s="4">
        <f t="shared" si="112"/>
        <v>0</v>
      </c>
      <c r="AF170" s="4">
        <f t="shared" si="112"/>
        <v>0</v>
      </c>
      <c r="AG170" s="4">
        <f t="shared" si="112"/>
        <v>0</v>
      </c>
      <c r="AH170" s="4">
        <f t="shared" si="112"/>
        <v>0</v>
      </c>
      <c r="AI170" s="4">
        <f t="shared" si="112"/>
        <v>0</v>
      </c>
      <c r="AJ170" s="4">
        <f t="shared" si="112"/>
        <v>0</v>
      </c>
      <c r="AK170" s="4">
        <f t="shared" si="112"/>
        <v>8.3532219570405726</v>
      </c>
      <c r="AL170" s="4">
        <f t="shared" si="112"/>
        <v>0</v>
      </c>
      <c r="AM170" s="4">
        <f t="shared" si="112"/>
        <v>0</v>
      </c>
      <c r="AN170" s="4">
        <f t="shared" si="112"/>
        <v>5.4861111111111107</v>
      </c>
      <c r="AO170" s="4">
        <f t="shared" si="112"/>
        <v>0</v>
      </c>
      <c r="AP170" s="4">
        <f t="shared" si="112"/>
        <v>1.1180124223602486</v>
      </c>
      <c r="AQ170" s="4">
        <f t="shared" si="112"/>
        <v>0.90334236675700086</v>
      </c>
      <c r="AR170" s="4">
        <f t="shared" si="112"/>
        <v>2.2978347326557667</v>
      </c>
      <c r="AS170" s="4">
        <f t="shared" si="112"/>
        <v>2.9644268774703555</v>
      </c>
      <c r="AT170" s="4">
        <f t="shared" si="112"/>
        <v>0</v>
      </c>
      <c r="AU170" s="23">
        <f t="shared" si="112"/>
        <v>20.754716981132077</v>
      </c>
      <c r="AV170" s="4">
        <f t="shared" ref="AV170:BO170" si="116">IF(AV$34&lt;&gt;0,AV37/AV$34*100," ")</f>
        <v>5.9195915762603706</v>
      </c>
      <c r="AW170" s="4">
        <f t="shared" si="116"/>
        <v>6.4331949850540848</v>
      </c>
      <c r="AX170" s="4">
        <f t="shared" si="116"/>
        <v>5.4284654383578577</v>
      </c>
      <c r="AY170" s="4">
        <f t="shared" si="116"/>
        <v>4.8617202183836037</v>
      </c>
      <c r="AZ170" s="4">
        <f t="shared" si="116"/>
        <v>6.1505982700114057</v>
      </c>
      <c r="BA170" s="4">
        <f t="shared" si="116"/>
        <v>7.0012357348325827</v>
      </c>
      <c r="BB170" s="4">
        <f t="shared" si="116"/>
        <v>5.401220836076952</v>
      </c>
      <c r="BC170" s="23">
        <f t="shared" si="116"/>
        <v>4.6641793987963309</v>
      </c>
      <c r="BD170" s="4">
        <f t="shared" si="116"/>
        <v>5.9276118457183902</v>
      </c>
      <c r="BE170" s="4">
        <f t="shared" si="116"/>
        <v>6.4061774662877466</v>
      </c>
      <c r="BF170" s="4">
        <f t="shared" si="116"/>
        <v>6.9429609057893611</v>
      </c>
      <c r="BG170" s="4">
        <f t="shared" si="116"/>
        <v>6.3317757009345792</v>
      </c>
      <c r="BH170" s="4">
        <f t="shared" si="116"/>
        <v>6.1444531047025199</v>
      </c>
      <c r="BI170" s="4">
        <f t="shared" si="116"/>
        <v>3.8020960272970998</v>
      </c>
      <c r="BJ170" s="4">
        <f t="shared" si="116"/>
        <v>5.4286768625199882</v>
      </c>
      <c r="BK170" s="4">
        <f t="shared" si="116"/>
        <v>0.90334236675700086</v>
      </c>
      <c r="BL170" s="4">
        <f t="shared" si="116"/>
        <v>8.3532219570405726</v>
      </c>
      <c r="BM170" s="4">
        <f t="shared" si="116"/>
        <v>2.2978347326557667</v>
      </c>
      <c r="BN170" s="4">
        <f t="shared" si="116"/>
        <v>6.5561463872380363</v>
      </c>
      <c r="BO170" s="4">
        <f t="shared" si="116"/>
        <v>3.3444142238339878</v>
      </c>
    </row>
    <row r="171" spans="1:67">
      <c r="A171" t="s">
        <v>84</v>
      </c>
      <c r="B171" s="4">
        <f>IF(B$34&lt;&gt;0,B38/B$34*100," ")</f>
        <v>22.411616923787399</v>
      </c>
      <c r="C171" s="4">
        <f t="shared" si="112"/>
        <v>24.533637956657721</v>
      </c>
      <c r="D171" s="4">
        <f t="shared" si="112"/>
        <v>22.265398044757966</v>
      </c>
      <c r="E171" s="4">
        <f t="shared" si="112"/>
        <v>25.224804754348302</v>
      </c>
      <c r="F171" s="4">
        <f t="shared" si="112"/>
        <v>21.272761540245881</v>
      </c>
      <c r="G171" s="4">
        <f t="shared" si="112"/>
        <v>22.222793037954482</v>
      </c>
      <c r="H171" s="4">
        <f t="shared" si="112"/>
        <v>22.461955611922043</v>
      </c>
      <c r="I171" s="35">
        <f t="shared" si="112"/>
        <v>24.712816564607987</v>
      </c>
      <c r="J171" s="23">
        <f>IF(J$34&lt;&gt;0,J38/J$34*100," ")</f>
        <v>21.952798514373349</v>
      </c>
      <c r="K171" s="4">
        <f t="shared" si="112"/>
        <v>30.684864733122108</v>
      </c>
      <c r="L171" s="4">
        <f t="shared" si="112"/>
        <v>25.457565075921906</v>
      </c>
      <c r="M171" s="4">
        <f t="shared" si="112"/>
        <v>15.605590062111801</v>
      </c>
      <c r="N171" s="4">
        <f t="shared" si="112"/>
        <v>30.911214953271028</v>
      </c>
      <c r="O171" s="4">
        <f t="shared" si="112"/>
        <v>31.723990600299079</v>
      </c>
      <c r="P171" s="4">
        <f t="shared" si="112"/>
        <v>21.66868581651023</v>
      </c>
      <c r="Q171" s="4">
        <f t="shared" si="112"/>
        <v>24.954693729612178</v>
      </c>
      <c r="R171" s="4">
        <f t="shared" si="112"/>
        <v>22.368421052631579</v>
      </c>
      <c r="S171" s="4">
        <f t="shared" si="112"/>
        <v>38.9196675900277</v>
      </c>
      <c r="T171" s="4">
        <f t="shared" si="112"/>
        <v>33.923303834808259</v>
      </c>
      <c r="U171" s="4">
        <f t="shared" si="112"/>
        <v>11.76470588235294</v>
      </c>
      <c r="V171" s="4">
        <f t="shared" si="112"/>
        <v>68.613138686131393</v>
      </c>
      <c r="W171" s="4">
        <f t="shared" si="112"/>
        <v>28.935357180766374</v>
      </c>
      <c r="X171" s="4">
        <f t="shared" si="112"/>
        <v>8.3333333333333321</v>
      </c>
      <c r="Y171" s="4">
        <f t="shared" si="112"/>
        <v>33.82352941176471</v>
      </c>
      <c r="Z171" s="4">
        <f t="shared" si="112"/>
        <v>45.751633986928105</v>
      </c>
      <c r="AA171" s="4">
        <f t="shared" si="112"/>
        <v>61.454545454545453</v>
      </c>
      <c r="AB171" s="4">
        <f t="shared" si="112"/>
        <v>32.291666666666671</v>
      </c>
      <c r="AC171" s="4">
        <f t="shared" si="112"/>
        <v>28.316884502534005</v>
      </c>
      <c r="AD171" s="4">
        <f t="shared" si="112"/>
        <v>23.636988655895497</v>
      </c>
      <c r="AE171" s="4">
        <f t="shared" si="112"/>
        <v>41.269841269841265</v>
      </c>
      <c r="AF171" s="4">
        <f t="shared" si="112"/>
        <v>0</v>
      </c>
      <c r="AG171" s="4">
        <f t="shared" si="112"/>
        <v>19.230769230769234</v>
      </c>
      <c r="AH171" s="4">
        <f t="shared" si="112"/>
        <v>46.153846153846153</v>
      </c>
      <c r="AI171" s="4">
        <f t="shared" si="112"/>
        <v>18.589743589743591</v>
      </c>
      <c r="AJ171" s="4">
        <f t="shared" si="112"/>
        <v>43.15789473684211</v>
      </c>
      <c r="AK171" s="4">
        <f t="shared" si="112"/>
        <v>22.75258552108194</v>
      </c>
      <c r="AL171" s="4">
        <f t="shared" si="112"/>
        <v>28.686868686868689</v>
      </c>
      <c r="AM171" s="4">
        <f t="shared" si="112"/>
        <v>20.72072072072072</v>
      </c>
      <c r="AN171" s="4">
        <f t="shared" si="112"/>
        <v>36.527777777777779</v>
      </c>
      <c r="AO171" s="4">
        <f t="shared" si="112"/>
        <v>19.230769230769234</v>
      </c>
      <c r="AP171" s="4">
        <f t="shared" si="112"/>
        <v>27.453416149068321</v>
      </c>
      <c r="AQ171" s="4">
        <f t="shared" si="112"/>
        <v>26.106594399277327</v>
      </c>
      <c r="AR171" s="4">
        <f t="shared" si="112"/>
        <v>26.778612461334511</v>
      </c>
      <c r="AS171" s="4">
        <f t="shared" si="112"/>
        <v>50</v>
      </c>
      <c r="AT171" s="4">
        <f t="shared" si="112"/>
        <v>33.45195729537366</v>
      </c>
      <c r="AU171" s="23">
        <f t="shared" si="112"/>
        <v>13.962264150943396</v>
      </c>
      <c r="AV171" s="4">
        <f t="shared" ref="AV171:BO171" si="117">IF(AV$34&lt;&gt;0,AV38/AV$34*100," ")</f>
        <v>26.276962348436506</v>
      </c>
      <c r="AW171" s="4">
        <f t="shared" si="117"/>
        <v>22.174791939958279</v>
      </c>
      <c r="AX171" s="4">
        <f t="shared" si="117"/>
        <v>28.032644985779648</v>
      </c>
      <c r="AY171" s="4">
        <f t="shared" si="117"/>
        <v>27.360601449923923</v>
      </c>
      <c r="AZ171" s="4">
        <f t="shared" si="117"/>
        <v>24.049816870576734</v>
      </c>
      <c r="BA171" s="4">
        <f t="shared" si="117"/>
        <v>22.274018061369375</v>
      </c>
      <c r="BB171" s="4">
        <f t="shared" si="117"/>
        <v>24.820700823975368</v>
      </c>
      <c r="BC171" s="23">
        <f t="shared" si="117"/>
        <v>20.736241806608348</v>
      </c>
      <c r="BD171" s="4">
        <f t="shared" si="117"/>
        <v>24.494106712855395</v>
      </c>
      <c r="BE171" s="4">
        <f t="shared" si="117"/>
        <v>21.66868581651023</v>
      </c>
      <c r="BF171" s="4">
        <f t="shared" si="117"/>
        <v>31.723990600299079</v>
      </c>
      <c r="BG171" s="4">
        <f t="shared" si="117"/>
        <v>30.911214953271028</v>
      </c>
      <c r="BH171" s="4">
        <f t="shared" si="117"/>
        <v>25.045466354897378</v>
      </c>
      <c r="BI171" s="4">
        <f t="shared" si="117"/>
        <v>30.684864733122108</v>
      </c>
      <c r="BJ171" s="4">
        <f t="shared" si="117"/>
        <v>27.623108778547707</v>
      </c>
      <c r="BK171" s="4">
        <f t="shared" si="117"/>
        <v>26.106594399277327</v>
      </c>
      <c r="BL171" s="4">
        <f t="shared" si="117"/>
        <v>22.75258552108194</v>
      </c>
      <c r="BM171" s="4">
        <f t="shared" si="117"/>
        <v>26.778612461334511</v>
      </c>
      <c r="BN171" s="4">
        <f t="shared" si="117"/>
        <v>24.798248357835469</v>
      </c>
      <c r="BO171" s="4">
        <f t="shared" si="117"/>
        <v>30.009066183136902</v>
      </c>
    </row>
    <row r="172" spans="1:67">
      <c r="A172" t="s">
        <v>116</v>
      </c>
      <c r="B172" s="4">
        <f>IF(B35&lt;&gt;0,B37/B35*100," ")</f>
        <v>7.3314362698849003</v>
      </c>
      <c r="C172" s="4">
        <f t="shared" ref="C172:AU172" si="118">IF(C35&lt;&gt;0,C37/C35*100," ")</f>
        <v>8.0836211330737004</v>
      </c>
      <c r="D172" s="4">
        <f t="shared" si="118"/>
        <v>8.9431070159121546</v>
      </c>
      <c r="E172" s="4">
        <f t="shared" si="118"/>
        <v>7.2278628495339543</v>
      </c>
      <c r="F172" s="4">
        <f t="shared" si="118"/>
        <v>5.9448022112999492</v>
      </c>
      <c r="G172" s="4">
        <f t="shared" si="118"/>
        <v>7.7711162855422389</v>
      </c>
      <c r="H172" s="4">
        <f t="shared" si="118"/>
        <v>7.2138601324154434</v>
      </c>
      <c r="I172" s="35">
        <f t="shared" si="118"/>
        <v>7.75904104022755</v>
      </c>
      <c r="J172" s="23">
        <f>IF(J35&lt;&gt;0,J37/J35*100," ")</f>
        <v>7.7723793083174604</v>
      </c>
      <c r="K172" s="4">
        <f t="shared" si="118"/>
        <v>5.485232067510549</v>
      </c>
      <c r="L172" s="4">
        <f t="shared" si="118"/>
        <v>8.093484290456054</v>
      </c>
      <c r="M172" s="4">
        <f t="shared" si="118"/>
        <v>10.303587856485741</v>
      </c>
      <c r="N172" s="4">
        <f t="shared" si="118"/>
        <v>9.1646939465674677</v>
      </c>
      <c r="O172" s="4">
        <f t="shared" si="118"/>
        <v>10.168961201501878</v>
      </c>
      <c r="P172" s="4">
        <f t="shared" si="118"/>
        <v>8.1783097003599146</v>
      </c>
      <c r="Q172" s="4">
        <f t="shared" si="118"/>
        <v>6.9789905819850286</v>
      </c>
      <c r="R172" s="4">
        <f t="shared" si="118"/>
        <v>13.559322033898304</v>
      </c>
      <c r="S172" s="4">
        <f t="shared" si="118"/>
        <v>20.408163265306122</v>
      </c>
      <c r="T172" s="4">
        <f t="shared" si="118"/>
        <v>3.9285714285714284</v>
      </c>
      <c r="U172" s="4">
        <f t="shared" si="118"/>
        <v>0</v>
      </c>
      <c r="V172" s="4">
        <f t="shared" si="118"/>
        <v>0</v>
      </c>
      <c r="W172" s="4">
        <f t="shared" si="118"/>
        <v>4.7348767737117248</v>
      </c>
      <c r="X172" s="4">
        <f t="shared" si="118"/>
        <v>0</v>
      </c>
      <c r="Y172" s="4">
        <f t="shared" si="118"/>
        <v>0</v>
      </c>
      <c r="Z172" s="4">
        <f t="shared" si="118"/>
        <v>0</v>
      </c>
      <c r="AA172" s="4">
        <f t="shared" si="118"/>
        <v>0</v>
      </c>
      <c r="AB172" s="4">
        <f t="shared" si="118"/>
        <v>27.692307692307693</v>
      </c>
      <c r="AC172" s="4">
        <f t="shared" si="118"/>
        <v>7.7026121902210312</v>
      </c>
      <c r="AD172" s="4">
        <f t="shared" si="118"/>
        <v>8.7242279643468077</v>
      </c>
      <c r="AE172" s="4">
        <f t="shared" si="118"/>
        <v>0</v>
      </c>
      <c r="AF172" s="4">
        <f t="shared" si="118"/>
        <v>0</v>
      </c>
      <c r="AG172" s="4">
        <f t="shared" si="118"/>
        <v>0</v>
      </c>
      <c r="AH172" s="4">
        <f t="shared" si="118"/>
        <v>0</v>
      </c>
      <c r="AI172" s="4">
        <f t="shared" si="118"/>
        <v>0</v>
      </c>
      <c r="AJ172" s="4">
        <f t="shared" si="118"/>
        <v>0</v>
      </c>
      <c r="AK172" s="4">
        <f t="shared" si="118"/>
        <v>10.813594232749743</v>
      </c>
      <c r="AL172" s="4">
        <f t="shared" si="118"/>
        <v>0</v>
      </c>
      <c r="AM172" s="4">
        <f t="shared" si="118"/>
        <v>0</v>
      </c>
      <c r="AN172" s="4">
        <f t="shared" si="118"/>
        <v>8.6433260393873077</v>
      </c>
      <c r="AO172" s="4">
        <f t="shared" si="118"/>
        <v>0</v>
      </c>
      <c r="AP172" s="4">
        <f t="shared" si="118"/>
        <v>1.5410958904109588</v>
      </c>
      <c r="AQ172" s="4">
        <f t="shared" si="118"/>
        <v>1.2224938875305624</v>
      </c>
      <c r="AR172" s="4">
        <f t="shared" si="118"/>
        <v>3.1382015691007847</v>
      </c>
      <c r="AS172" s="4">
        <f t="shared" si="118"/>
        <v>5.928853754940711</v>
      </c>
      <c r="AT172" s="4">
        <f t="shared" si="118"/>
        <v>0</v>
      </c>
      <c r="AU172" s="23">
        <f t="shared" si="118"/>
        <v>24.12280701754386</v>
      </c>
      <c r="AV172" s="4">
        <f t="shared" ref="AV172:BO172" si="119">IF(AV35&lt;&gt;0,AV37/AV35*100," ")</f>
        <v>8.0295003635608175</v>
      </c>
      <c r="AW172" s="4">
        <f t="shared" si="119"/>
        <v>8.2662098122383565</v>
      </c>
      <c r="AX172" s="4">
        <f t="shared" si="119"/>
        <v>7.5429553264604809</v>
      </c>
      <c r="AY172" s="4">
        <f t="shared" si="119"/>
        <v>6.6929521931986198</v>
      </c>
      <c r="AZ172" s="4">
        <f t="shared" si="119"/>
        <v>8.0982007107612226</v>
      </c>
      <c r="BA172" s="4">
        <f t="shared" si="119"/>
        <v>9.0075873732421705</v>
      </c>
      <c r="BB172" s="4">
        <f t="shared" si="119"/>
        <v>7.1844522299024716</v>
      </c>
      <c r="BC172" s="23">
        <f t="shared" si="119"/>
        <v>5.8843783150130662</v>
      </c>
      <c r="BD172" s="4">
        <f t="shared" si="119"/>
        <v>7.8505287304873272</v>
      </c>
      <c r="BE172" s="4">
        <f t="shared" si="119"/>
        <v>8.1783097003599146</v>
      </c>
      <c r="BF172" s="4">
        <f t="shared" si="119"/>
        <v>10.168961201501878</v>
      </c>
      <c r="BG172" s="4">
        <f t="shared" si="119"/>
        <v>9.1646939465674677</v>
      </c>
      <c r="BH172" s="4">
        <f t="shared" si="119"/>
        <v>8.1975736568457531</v>
      </c>
      <c r="BI172" s="4">
        <f t="shared" si="119"/>
        <v>5.485232067510549</v>
      </c>
      <c r="BJ172" s="4">
        <f t="shared" si="119"/>
        <v>7.5005665080444137</v>
      </c>
      <c r="BK172" s="4">
        <f t="shared" si="119"/>
        <v>1.2224938875305624</v>
      </c>
      <c r="BL172" s="4">
        <f t="shared" si="119"/>
        <v>10.813594232749743</v>
      </c>
      <c r="BM172" s="4">
        <f t="shared" si="119"/>
        <v>3.1382015691007847</v>
      </c>
      <c r="BN172" s="4">
        <f t="shared" si="119"/>
        <v>8.7180766991098899</v>
      </c>
      <c r="BO172" s="4">
        <f t="shared" si="119"/>
        <v>4.7783534830166952</v>
      </c>
    </row>
    <row r="173" spans="1:67">
      <c r="A173" t="s">
        <v>113</v>
      </c>
      <c r="J173" s="22"/>
      <c r="AU173" s="22"/>
      <c r="BC173" s="22"/>
    </row>
    <row r="174" spans="1:67">
      <c r="A174" t="s">
        <v>81</v>
      </c>
      <c r="B174" s="4">
        <f>IF(B$39&lt;&gt;0,B40/B$39*100," ")</f>
        <v>60.047489834468969</v>
      </c>
      <c r="C174" s="4">
        <f t="shared" ref="C174:AU177" si="120">IF(C$39&lt;&gt;0,C40/C$39*100," ")</f>
        <v>56.023303212308143</v>
      </c>
      <c r="D174" s="4">
        <f t="shared" si="120"/>
        <v>62.450531210000946</v>
      </c>
      <c r="E174" s="4">
        <f t="shared" si="120"/>
        <v>54.171114839103254</v>
      </c>
      <c r="F174" s="4">
        <f t="shared" si="120"/>
        <v>62.532487567132257</v>
      </c>
      <c r="G174" s="4">
        <f t="shared" si="120"/>
        <v>61.553184323094847</v>
      </c>
      <c r="H174" s="4">
        <f t="shared" si="120"/>
        <v>59.653772085236511</v>
      </c>
      <c r="I174" s="35">
        <f t="shared" si="120"/>
        <v>57.681139015504833</v>
      </c>
      <c r="J174" s="23">
        <f>IF(J$39&lt;&gt;0,J40/J$39*100," ")</f>
        <v>61.989443182749525</v>
      </c>
      <c r="K174" s="4">
        <f t="shared" si="120"/>
        <v>47.05340699815838</v>
      </c>
      <c r="L174" s="4">
        <f t="shared" si="120"/>
        <v>55.717175945304867</v>
      </c>
      <c r="M174" s="4">
        <f t="shared" si="120"/>
        <v>55.891719745222936</v>
      </c>
      <c r="N174" s="4">
        <f t="shared" si="120"/>
        <v>48.084544253632764</v>
      </c>
      <c r="O174" s="4">
        <f t="shared" si="120"/>
        <v>48.535306814677767</v>
      </c>
      <c r="P174" s="4">
        <f t="shared" si="120"/>
        <v>63.51315290515582</v>
      </c>
      <c r="Q174" s="4">
        <f t="shared" si="120"/>
        <v>50.154738878143135</v>
      </c>
      <c r="R174" s="4">
        <f t="shared" si="120"/>
        <v>29.166666666666668</v>
      </c>
      <c r="S174" s="4">
        <f t="shared" si="120"/>
        <v>60.130718954248366</v>
      </c>
      <c r="T174" s="4">
        <f t="shared" si="120"/>
        <v>40.237271379139891</v>
      </c>
      <c r="U174" s="4">
        <f t="shared" si="120"/>
        <v>74.152542372881356</v>
      </c>
      <c r="V174" s="4">
        <f t="shared" si="120"/>
        <v>31.746031746031743</v>
      </c>
      <c r="W174" s="4">
        <f t="shared" si="120"/>
        <v>50.301962757926525</v>
      </c>
      <c r="X174" s="4">
        <f t="shared" si="120"/>
        <v>90.217391304347828</v>
      </c>
      <c r="Y174" s="4">
        <f t="shared" si="120"/>
        <v>79.518072289156621</v>
      </c>
      <c r="Z174" s="4">
        <f t="shared" si="120"/>
        <v>40.465116279069768</v>
      </c>
      <c r="AA174" s="4">
        <f t="shared" si="120"/>
        <v>54.861111111111114</v>
      </c>
      <c r="AB174" s="4">
        <f t="shared" si="120"/>
        <v>66.666666666666657</v>
      </c>
      <c r="AC174" s="4">
        <f t="shared" si="120"/>
        <v>57.084919198851935</v>
      </c>
      <c r="AD174" s="4">
        <f t="shared" si="120"/>
        <v>54.449472096530918</v>
      </c>
      <c r="AE174" s="4">
        <f t="shared" si="120"/>
        <v>61.842105263157897</v>
      </c>
      <c r="AF174" s="4">
        <f t="shared" si="120"/>
        <v>71.084337349397586</v>
      </c>
      <c r="AG174" s="4">
        <f t="shared" si="120"/>
        <v>45</v>
      </c>
      <c r="AH174" s="4">
        <f t="shared" si="120"/>
        <v>100</v>
      </c>
      <c r="AI174" s="4">
        <f t="shared" si="120"/>
        <v>40</v>
      </c>
      <c r="AJ174" s="4">
        <f t="shared" si="120"/>
        <v>34.782608695652172</v>
      </c>
      <c r="AK174" s="4">
        <f t="shared" si="120"/>
        <v>55.388940955951263</v>
      </c>
      <c r="AL174" s="4">
        <f t="shared" si="120"/>
        <v>66.361556064073227</v>
      </c>
      <c r="AM174" s="4">
        <f t="shared" si="120"/>
        <v>47.087378640776699</v>
      </c>
      <c r="AN174" s="4">
        <f t="shared" si="120"/>
        <v>37.66546329723225</v>
      </c>
      <c r="AO174" s="4">
        <f t="shared" si="120"/>
        <v>100</v>
      </c>
      <c r="AP174" s="4">
        <f t="shared" si="120"/>
        <v>50.70866141732283</v>
      </c>
      <c r="AQ174" s="4">
        <f t="shared" si="120"/>
        <v>52.460456942003518</v>
      </c>
      <c r="AR174" s="4">
        <f t="shared" si="120"/>
        <v>58.289410637278394</v>
      </c>
      <c r="AS174" s="4">
        <f t="shared" si="120"/>
        <v>35.429769392033542</v>
      </c>
      <c r="AT174" s="4">
        <f t="shared" si="120"/>
        <v>53.038674033149171</v>
      </c>
      <c r="AU174" s="23">
        <f t="shared" si="120"/>
        <v>48.979591836734691</v>
      </c>
      <c r="AV174" s="4">
        <f t="shared" ref="AV174:BO174" si="121">IF(AV$39&lt;&gt;0,AV40/AV$39*100," ")</f>
        <v>53.859829940736923</v>
      </c>
      <c r="AW174" s="4">
        <f t="shared" si="121"/>
        <v>62.860673795067434</v>
      </c>
      <c r="AX174" s="4">
        <f t="shared" si="121"/>
        <v>48.19099187792272</v>
      </c>
      <c r="AY174" s="4">
        <f t="shared" si="121"/>
        <v>54.418026607990541</v>
      </c>
      <c r="AZ174" s="4">
        <f t="shared" si="121"/>
        <v>56.681749386365951</v>
      </c>
      <c r="BA174" s="4">
        <f t="shared" si="121"/>
        <v>62.412834340800437</v>
      </c>
      <c r="BB174" s="4">
        <f t="shared" si="121"/>
        <v>55.126063631182816</v>
      </c>
      <c r="BC174" s="23">
        <f t="shared" si="121"/>
        <v>63.291701455209513</v>
      </c>
      <c r="BD174" s="4">
        <f t="shared" si="121"/>
        <v>58.014832764254507</v>
      </c>
      <c r="BE174" s="4">
        <f t="shared" si="121"/>
        <v>63.51315290515582</v>
      </c>
      <c r="BF174" s="4">
        <f t="shared" si="121"/>
        <v>48.535306814677767</v>
      </c>
      <c r="BG174" s="4">
        <f t="shared" si="121"/>
        <v>48.084544253632764</v>
      </c>
      <c r="BH174" s="4">
        <f t="shared" si="121"/>
        <v>55.724502071915516</v>
      </c>
      <c r="BI174" s="4">
        <f t="shared" si="121"/>
        <v>47.05340699815838</v>
      </c>
      <c r="BJ174" s="4">
        <f t="shared" si="121"/>
        <v>55.417665585483945</v>
      </c>
      <c r="BK174" s="4">
        <f t="shared" si="121"/>
        <v>52.460456942003518</v>
      </c>
      <c r="BL174" s="4">
        <f t="shared" si="121"/>
        <v>55.388940955951263</v>
      </c>
      <c r="BM174" s="4">
        <f t="shared" si="121"/>
        <v>58.289410637278394</v>
      </c>
      <c r="BN174" s="4">
        <f t="shared" si="121"/>
        <v>53.459655098999356</v>
      </c>
      <c r="BO174" s="4">
        <f t="shared" si="121"/>
        <v>49.459940652818993</v>
      </c>
    </row>
    <row r="175" spans="1:67">
      <c r="A175" t="s">
        <v>82</v>
      </c>
      <c r="B175" s="4">
        <f>IF(B$39&lt;&gt;0,B41/B$39*100," ")</f>
        <v>55.57993857400222</v>
      </c>
      <c r="C175" s="4">
        <f t="shared" ref="C175:R175" si="122">IF(C$39&lt;&gt;0,C41/C$39*100," ")</f>
        <v>51.243619573255415</v>
      </c>
      <c r="D175" s="4">
        <f t="shared" si="122"/>
        <v>56.408893753476953</v>
      </c>
      <c r="E175" s="4">
        <f t="shared" si="122"/>
        <v>50.417704573568535</v>
      </c>
      <c r="F175" s="4">
        <f t="shared" si="122"/>
        <v>58.859889032406507</v>
      </c>
      <c r="G175" s="4">
        <f t="shared" si="122"/>
        <v>56.523776908779098</v>
      </c>
      <c r="H175" s="4">
        <f t="shared" si="122"/>
        <v>55.333138238598998</v>
      </c>
      <c r="I175" s="35">
        <f t="shared" si="122"/>
        <v>52.431319406557428</v>
      </c>
      <c r="J175" s="23">
        <f>IF(J$39&lt;&gt;0,J41/J$39*100," ")</f>
        <v>56.984869355090296</v>
      </c>
      <c r="K175" s="4">
        <f t="shared" si="122"/>
        <v>42.679558011049721</v>
      </c>
      <c r="L175" s="4">
        <f t="shared" si="122"/>
        <v>51.632482210129758</v>
      </c>
      <c r="M175" s="4">
        <f t="shared" si="122"/>
        <v>49.522292993630572</v>
      </c>
      <c r="N175" s="4">
        <f t="shared" si="122"/>
        <v>42.206076618229851</v>
      </c>
      <c r="O175" s="4">
        <f t="shared" si="122"/>
        <v>39.777983348751157</v>
      </c>
      <c r="P175" s="4">
        <f t="shared" si="122"/>
        <v>57.372789708009719</v>
      </c>
      <c r="Q175" s="4">
        <f t="shared" si="122"/>
        <v>44.177949709864606</v>
      </c>
      <c r="R175" s="4">
        <f t="shared" si="122"/>
        <v>29.166666666666668</v>
      </c>
      <c r="S175" s="4">
        <f t="shared" si="120"/>
        <v>45.882352941176471</v>
      </c>
      <c r="T175" s="4">
        <f t="shared" si="120"/>
        <v>35.096391497775578</v>
      </c>
      <c r="U175" s="4">
        <f t="shared" si="120"/>
        <v>74.152542372881356</v>
      </c>
      <c r="V175" s="4">
        <f t="shared" si="120"/>
        <v>31.746031746031743</v>
      </c>
      <c r="W175" s="4">
        <f t="shared" si="120"/>
        <v>46.678409662808249</v>
      </c>
      <c r="X175" s="4">
        <f t="shared" si="120"/>
        <v>90.217391304347828</v>
      </c>
      <c r="Y175" s="4">
        <f t="shared" si="120"/>
        <v>61.445783132530117</v>
      </c>
      <c r="Z175" s="4">
        <f t="shared" si="120"/>
        <v>28.372093023255811</v>
      </c>
      <c r="AA175" s="4">
        <f t="shared" si="120"/>
        <v>54.166666666666664</v>
      </c>
      <c r="AB175" s="4">
        <f t="shared" si="120"/>
        <v>66.666666666666657</v>
      </c>
      <c r="AC175" s="4">
        <f t="shared" si="120"/>
        <v>53.665689149560116</v>
      </c>
      <c r="AD175" s="4">
        <f t="shared" si="120"/>
        <v>47.760180995475118</v>
      </c>
      <c r="AE175" s="4">
        <f t="shared" si="120"/>
        <v>53.94736842105263</v>
      </c>
      <c r="AF175" s="4">
        <f t="shared" si="120"/>
        <v>62.650602409638559</v>
      </c>
      <c r="AG175" s="4">
        <f t="shared" si="120"/>
        <v>45</v>
      </c>
      <c r="AH175" s="4">
        <f t="shared" si="120"/>
        <v>100</v>
      </c>
      <c r="AI175" s="4">
        <f t="shared" si="120"/>
        <v>40</v>
      </c>
      <c r="AJ175" s="4">
        <f t="shared" si="120"/>
        <v>34.782608695652172</v>
      </c>
      <c r="AK175" s="4">
        <f t="shared" si="120"/>
        <v>47.891283973758206</v>
      </c>
      <c r="AL175" s="4">
        <f t="shared" si="120"/>
        <v>66.361556064073227</v>
      </c>
      <c r="AM175" s="4">
        <f t="shared" si="120"/>
        <v>47.087378640776699</v>
      </c>
      <c r="AN175" s="4">
        <f t="shared" si="120"/>
        <v>30.685920577617328</v>
      </c>
      <c r="AO175" s="4">
        <f t="shared" si="120"/>
        <v>100</v>
      </c>
      <c r="AP175" s="4">
        <f t="shared" si="120"/>
        <v>48.346456692913385</v>
      </c>
      <c r="AQ175" s="4">
        <f t="shared" si="120"/>
        <v>52.108963093145867</v>
      </c>
      <c r="AR175" s="4">
        <f t="shared" si="120"/>
        <v>56.372783900335413</v>
      </c>
      <c r="AS175" s="4">
        <f t="shared" si="120"/>
        <v>29.350104821802937</v>
      </c>
      <c r="AT175" s="4">
        <f t="shared" si="120"/>
        <v>48.342541436464089</v>
      </c>
      <c r="AU175" s="23">
        <f t="shared" si="120"/>
        <v>48.979591836734691</v>
      </c>
      <c r="AV175" s="4">
        <f t="shared" ref="AV175:BO175" si="123">IF(AV$39&lt;&gt;0,AV41/AV$39*100," ")</f>
        <v>49.458902344756503</v>
      </c>
      <c r="AW175" s="4">
        <f t="shared" si="123"/>
        <v>56.606308097361776</v>
      </c>
      <c r="AX175" s="4">
        <f t="shared" si="123"/>
        <v>41.76716711789318</v>
      </c>
      <c r="AY175" s="4">
        <f t="shared" si="123"/>
        <v>50.214942036957808</v>
      </c>
      <c r="AZ175" s="4">
        <f t="shared" si="123"/>
        <v>51.786792556403363</v>
      </c>
      <c r="BA175" s="4">
        <f t="shared" si="123"/>
        <v>56.390749081427046</v>
      </c>
      <c r="BB175" s="4">
        <f t="shared" si="123"/>
        <v>51.799084245485091</v>
      </c>
      <c r="BC175" s="23">
        <f t="shared" si="123"/>
        <v>59.668736823243705</v>
      </c>
      <c r="BD175" s="4">
        <f t="shared" si="123"/>
        <v>52.719952026043003</v>
      </c>
      <c r="BE175" s="4">
        <f t="shared" si="123"/>
        <v>57.372789708009719</v>
      </c>
      <c r="BF175" s="4">
        <f t="shared" si="123"/>
        <v>39.777983348751157</v>
      </c>
      <c r="BG175" s="4">
        <f t="shared" si="123"/>
        <v>42.206076618229851</v>
      </c>
      <c r="BH175" s="4">
        <f t="shared" si="123"/>
        <v>51.543911241812587</v>
      </c>
      <c r="BI175" s="4">
        <f t="shared" si="123"/>
        <v>42.679558011049721</v>
      </c>
      <c r="BJ175" s="4">
        <f t="shared" si="123"/>
        <v>51.360879988718089</v>
      </c>
      <c r="BK175" s="4">
        <f t="shared" si="123"/>
        <v>52.108963093145867</v>
      </c>
      <c r="BL175" s="4">
        <f t="shared" si="123"/>
        <v>47.891283973758206</v>
      </c>
      <c r="BM175" s="4">
        <f t="shared" si="123"/>
        <v>56.372783900335413</v>
      </c>
      <c r="BN175" s="4">
        <f t="shared" si="123"/>
        <v>46.753246753246749</v>
      </c>
      <c r="BO175" s="4">
        <f t="shared" si="123"/>
        <v>45.697329376854597</v>
      </c>
    </row>
    <row r="176" spans="1:67">
      <c r="A176" t="s">
        <v>83</v>
      </c>
      <c r="B176" s="4">
        <f>IF(B$39&lt;&gt;0,B42/B$39*100," ")</f>
        <v>4.4601263563532862</v>
      </c>
      <c r="C176" s="4">
        <f t="shared" si="120"/>
        <v>4.7796836390527213</v>
      </c>
      <c r="D176" s="4">
        <f t="shared" si="120"/>
        <v>6.0344008792441395</v>
      </c>
      <c r="E176" s="4">
        <f t="shared" si="120"/>
        <v>3.7534102655347121</v>
      </c>
      <c r="F176" s="4">
        <f t="shared" si="120"/>
        <v>3.6649287670325492</v>
      </c>
      <c r="G176" s="4">
        <f t="shared" si="120"/>
        <v>5.022991899224138</v>
      </c>
      <c r="H176" s="4">
        <f t="shared" si="120"/>
        <v>4.3129450016138806</v>
      </c>
      <c r="I176" s="35">
        <f t="shared" si="120"/>
        <v>5.2175545426280188</v>
      </c>
      <c r="J176" s="23">
        <f>IF(J$39&lt;&gt;0,J42/J$39*100," ")</f>
        <v>5.0010707515618433</v>
      </c>
      <c r="K176" s="4">
        <f t="shared" si="120"/>
        <v>4.3738489871086559</v>
      </c>
      <c r="L176" s="4">
        <f t="shared" si="120"/>
        <v>4.084693735175108</v>
      </c>
      <c r="M176" s="4">
        <f t="shared" si="120"/>
        <v>6.369426751592357</v>
      </c>
      <c r="N176" s="4">
        <f t="shared" si="120"/>
        <v>5.878467635402906</v>
      </c>
      <c r="O176" s="4">
        <f t="shared" si="120"/>
        <v>8.7573234659266106</v>
      </c>
      <c r="P176" s="4">
        <f t="shared" si="120"/>
        <v>6.1080602800522463</v>
      </c>
      <c r="Q176" s="4">
        <f t="shared" si="120"/>
        <v>5.9767891682785299</v>
      </c>
      <c r="R176" s="4">
        <f t="shared" si="120"/>
        <v>0</v>
      </c>
      <c r="S176" s="4">
        <f t="shared" si="120"/>
        <v>14.248366013071895</v>
      </c>
      <c r="T176" s="4">
        <f t="shared" si="120"/>
        <v>5.1408798813643104</v>
      </c>
      <c r="U176" s="4">
        <f t="shared" si="120"/>
        <v>0</v>
      </c>
      <c r="V176" s="4">
        <f t="shared" si="120"/>
        <v>0</v>
      </c>
      <c r="W176" s="4">
        <f t="shared" si="120"/>
        <v>3.6235530951182691</v>
      </c>
      <c r="X176" s="4">
        <f t="shared" si="120"/>
        <v>0</v>
      </c>
      <c r="Y176" s="4">
        <f t="shared" si="120"/>
        <v>18.072289156626507</v>
      </c>
      <c r="Z176" s="4">
        <f t="shared" si="120"/>
        <v>12.093023255813954</v>
      </c>
      <c r="AA176" s="4">
        <f t="shared" si="120"/>
        <v>0.69444444444444442</v>
      </c>
      <c r="AB176" s="4">
        <f t="shared" si="120"/>
        <v>0</v>
      </c>
      <c r="AC176" s="4">
        <f t="shared" si="120"/>
        <v>3.4192300492918202</v>
      </c>
      <c r="AD176" s="4">
        <f t="shared" si="120"/>
        <v>6.4479638009049784</v>
      </c>
      <c r="AE176" s="4">
        <f t="shared" si="120"/>
        <v>7.8947368421052628</v>
      </c>
      <c r="AF176" s="4">
        <f t="shared" si="120"/>
        <v>8.4337349397590362</v>
      </c>
      <c r="AG176" s="4">
        <f t="shared" si="120"/>
        <v>0</v>
      </c>
      <c r="AH176" s="4">
        <f t="shared" si="120"/>
        <v>0</v>
      </c>
      <c r="AI176" s="4">
        <f t="shared" si="120"/>
        <v>0</v>
      </c>
      <c r="AJ176" s="4">
        <f t="shared" si="120"/>
        <v>0</v>
      </c>
      <c r="AK176" s="4">
        <f t="shared" si="120"/>
        <v>7.4976569821930639</v>
      </c>
      <c r="AL176" s="4">
        <f t="shared" si="120"/>
        <v>0</v>
      </c>
      <c r="AM176" s="4">
        <f t="shared" si="120"/>
        <v>0</v>
      </c>
      <c r="AN176" s="4">
        <f t="shared" si="120"/>
        <v>6.9795427196149218</v>
      </c>
      <c r="AO176" s="4">
        <f t="shared" si="120"/>
        <v>0</v>
      </c>
      <c r="AP176" s="4">
        <f t="shared" si="120"/>
        <v>2.3622047244094486</v>
      </c>
      <c r="AQ176" s="4">
        <f t="shared" si="120"/>
        <v>0.35149384885764495</v>
      </c>
      <c r="AR176" s="4">
        <f t="shared" si="120"/>
        <v>1.9166267369429804</v>
      </c>
      <c r="AS176" s="4">
        <f t="shared" si="120"/>
        <v>6.0796645702306078</v>
      </c>
      <c r="AT176" s="4">
        <f t="shared" si="120"/>
        <v>4.6961325966850831</v>
      </c>
      <c r="AU176" s="23">
        <f t="shared" si="120"/>
        <v>0</v>
      </c>
      <c r="AV176" s="4">
        <f t="shared" ref="AV176:BO176" si="124">IF(AV$39&lt;&gt;0,AV42/AV$39*100," ")</f>
        <v>4.4009275959804173</v>
      </c>
      <c r="AW176" s="4">
        <f t="shared" si="124"/>
        <v>6.2234699908656168</v>
      </c>
      <c r="AX176" s="4">
        <f t="shared" si="124"/>
        <v>6.4238247600295351</v>
      </c>
      <c r="AY176" s="4">
        <f t="shared" si="124"/>
        <v>4.1378888820976716</v>
      </c>
      <c r="AZ176" s="4">
        <f t="shared" si="124"/>
        <v>4.8949568299625943</v>
      </c>
      <c r="BA176" s="4">
        <f t="shared" si="124"/>
        <v>6.0170232310062817</v>
      </c>
      <c r="BB176" s="4">
        <f t="shared" si="124"/>
        <v>3.3269793856977223</v>
      </c>
      <c r="BC176" s="23">
        <f t="shared" si="124"/>
        <v>3.6206771661348309</v>
      </c>
      <c r="BD176" s="4">
        <f t="shared" si="124"/>
        <v>5.2612255387891471</v>
      </c>
      <c r="BE176" s="4">
        <f t="shared" si="124"/>
        <v>6.1080602800522463</v>
      </c>
      <c r="BF176" s="4">
        <f t="shared" si="124"/>
        <v>8.7573234659266106</v>
      </c>
      <c r="BG176" s="4">
        <f t="shared" si="124"/>
        <v>5.878467635402906</v>
      </c>
      <c r="BH176" s="4">
        <f t="shared" si="124"/>
        <v>4.1805908301029273</v>
      </c>
      <c r="BI176" s="4">
        <f t="shared" si="124"/>
        <v>4.3738489871086559</v>
      </c>
      <c r="BJ176" s="4">
        <f t="shared" si="124"/>
        <v>4.0567855967658533</v>
      </c>
      <c r="BK176" s="4">
        <f t="shared" si="124"/>
        <v>0.35149384885764495</v>
      </c>
      <c r="BL176" s="4">
        <f t="shared" si="124"/>
        <v>7.4976569821930639</v>
      </c>
      <c r="BM176" s="4">
        <f t="shared" si="124"/>
        <v>1.9166267369429804</v>
      </c>
      <c r="BN176" s="4">
        <f t="shared" si="124"/>
        <v>6.479313036690086</v>
      </c>
      <c r="BO176" s="4">
        <f t="shared" si="124"/>
        <v>3.7626112759643915</v>
      </c>
    </row>
    <row r="177" spans="1:67">
      <c r="A177" t="s">
        <v>84</v>
      </c>
      <c r="B177" s="4">
        <f>IF(B$39&lt;&gt;0,B43/B$39*100," ")</f>
        <v>39.952510165531038</v>
      </c>
      <c r="C177" s="4">
        <f t="shared" si="120"/>
        <v>43.976696787691864</v>
      </c>
      <c r="D177" s="4">
        <f t="shared" si="120"/>
        <v>37.549468789999054</v>
      </c>
      <c r="E177" s="4">
        <f t="shared" si="120"/>
        <v>45.828885160896753</v>
      </c>
      <c r="F177" s="4">
        <f t="shared" si="120"/>
        <v>37.467512432867743</v>
      </c>
      <c r="G177" s="4">
        <f t="shared" si="120"/>
        <v>38.446815676905153</v>
      </c>
      <c r="H177" s="4">
        <f t="shared" si="120"/>
        <v>40.346227914763482</v>
      </c>
      <c r="I177" s="35">
        <f t="shared" si="120"/>
        <v>42.318860984495174</v>
      </c>
      <c r="J177" s="23">
        <f>IF(J$39&lt;&gt;0,J43/J$39*100," ")</f>
        <v>38.010556817250468</v>
      </c>
      <c r="K177" s="4">
        <f t="shared" si="120"/>
        <v>52.946593001841627</v>
      </c>
      <c r="L177" s="4">
        <f t="shared" si="120"/>
        <v>44.282824054695133</v>
      </c>
      <c r="M177" s="4">
        <f t="shared" si="120"/>
        <v>44.108280254777071</v>
      </c>
      <c r="N177" s="4">
        <f t="shared" si="120"/>
        <v>51.915455746367236</v>
      </c>
      <c r="O177" s="4">
        <f t="shared" si="120"/>
        <v>51.464693185322233</v>
      </c>
      <c r="P177" s="4">
        <f t="shared" si="120"/>
        <v>36.486847094844173</v>
      </c>
      <c r="Q177" s="4">
        <f t="shared" si="120"/>
        <v>49.845261121856865</v>
      </c>
      <c r="R177" s="4">
        <f t="shared" si="120"/>
        <v>70.833333333333343</v>
      </c>
      <c r="S177" s="4">
        <f t="shared" si="120"/>
        <v>39.869281045751634</v>
      </c>
      <c r="T177" s="4">
        <f t="shared" si="120"/>
        <v>59.762728620860109</v>
      </c>
      <c r="U177" s="4">
        <f t="shared" si="120"/>
        <v>25.847457627118644</v>
      </c>
      <c r="V177" s="4">
        <f t="shared" si="120"/>
        <v>68.253968253968253</v>
      </c>
      <c r="W177" s="4">
        <f t="shared" si="120"/>
        <v>49.698037242073475</v>
      </c>
      <c r="X177" s="4">
        <f t="shared" si="120"/>
        <v>9.7826086956521738</v>
      </c>
      <c r="Y177" s="4">
        <f t="shared" si="120"/>
        <v>20.481927710843372</v>
      </c>
      <c r="Z177" s="4">
        <f t="shared" si="120"/>
        <v>59.534883720930232</v>
      </c>
      <c r="AA177" s="4">
        <f t="shared" si="120"/>
        <v>45.138888888888893</v>
      </c>
      <c r="AB177" s="4">
        <f t="shared" si="120"/>
        <v>33.333333333333329</v>
      </c>
      <c r="AC177" s="4">
        <f t="shared" si="120"/>
        <v>42.915080801148065</v>
      </c>
      <c r="AD177" s="4">
        <f t="shared" si="120"/>
        <v>45.550527903469082</v>
      </c>
      <c r="AE177" s="4">
        <f t="shared" si="120"/>
        <v>38.15789473684211</v>
      </c>
      <c r="AF177" s="4">
        <f t="shared" si="120"/>
        <v>28.915662650602407</v>
      </c>
      <c r="AG177" s="4">
        <f t="shared" si="120"/>
        <v>55.000000000000007</v>
      </c>
      <c r="AH177" s="4">
        <f t="shared" si="120"/>
        <v>0</v>
      </c>
      <c r="AI177" s="4">
        <f t="shared" si="120"/>
        <v>60</v>
      </c>
      <c r="AJ177" s="4">
        <f t="shared" si="120"/>
        <v>65.217391304347828</v>
      </c>
      <c r="AK177" s="4">
        <f t="shared" si="120"/>
        <v>44.611059044048737</v>
      </c>
      <c r="AL177" s="4">
        <f t="shared" si="120"/>
        <v>33.638443935926773</v>
      </c>
      <c r="AM177" s="4">
        <f t="shared" si="120"/>
        <v>52.912621359223301</v>
      </c>
      <c r="AN177" s="4">
        <f t="shared" si="120"/>
        <v>62.33453670276775</v>
      </c>
      <c r="AO177" s="4">
        <f t="shared" si="120"/>
        <v>0</v>
      </c>
      <c r="AP177" s="4">
        <f t="shared" si="120"/>
        <v>49.291338582677163</v>
      </c>
      <c r="AQ177" s="4">
        <f t="shared" si="120"/>
        <v>47.539543057996489</v>
      </c>
      <c r="AR177" s="4">
        <f t="shared" si="120"/>
        <v>41.710589362721613</v>
      </c>
      <c r="AS177" s="4">
        <f t="shared" si="120"/>
        <v>64.570230607966465</v>
      </c>
      <c r="AT177" s="4">
        <f t="shared" si="120"/>
        <v>46.961325966850829</v>
      </c>
      <c r="AU177" s="23">
        <f t="shared" si="120"/>
        <v>51.020408163265309</v>
      </c>
      <c r="AV177" s="4">
        <f t="shared" ref="AV177:BO177" si="125">IF(AV$39&lt;&gt;0,AV43/AV$39*100," ")</f>
        <v>46.140170059263077</v>
      </c>
      <c r="AW177" s="4">
        <f t="shared" si="125"/>
        <v>37.139326204932566</v>
      </c>
      <c r="AX177" s="4">
        <f t="shared" si="125"/>
        <v>51.80900812207728</v>
      </c>
      <c r="AY177" s="4">
        <f t="shared" si="125"/>
        <v>45.581973392009459</v>
      </c>
      <c r="AZ177" s="4">
        <f t="shared" si="125"/>
        <v>43.318250613634049</v>
      </c>
      <c r="BA177" s="4">
        <f t="shared" si="125"/>
        <v>37.587165659199556</v>
      </c>
      <c r="BB177" s="4">
        <f t="shared" si="125"/>
        <v>44.873936368817184</v>
      </c>
      <c r="BC177" s="23">
        <f t="shared" si="125"/>
        <v>36.708298544790487</v>
      </c>
      <c r="BD177" s="4">
        <f t="shared" si="125"/>
        <v>41.985167235745493</v>
      </c>
      <c r="BE177" s="4">
        <f t="shared" si="125"/>
        <v>36.486847094844173</v>
      </c>
      <c r="BF177" s="4">
        <f t="shared" si="125"/>
        <v>51.464693185322233</v>
      </c>
      <c r="BG177" s="4">
        <f t="shared" si="125"/>
        <v>51.915455746367236</v>
      </c>
      <c r="BH177" s="4">
        <f t="shared" si="125"/>
        <v>44.275497928084476</v>
      </c>
      <c r="BI177" s="4">
        <f t="shared" si="125"/>
        <v>52.946593001841627</v>
      </c>
      <c r="BJ177" s="4">
        <f t="shared" si="125"/>
        <v>44.582334414516048</v>
      </c>
      <c r="BK177" s="4">
        <f t="shared" si="125"/>
        <v>47.539543057996489</v>
      </c>
      <c r="BL177" s="4">
        <f t="shared" si="125"/>
        <v>44.611059044048737</v>
      </c>
      <c r="BM177" s="4">
        <f t="shared" si="125"/>
        <v>41.710589362721613</v>
      </c>
      <c r="BN177" s="4">
        <f t="shared" si="125"/>
        <v>46.540344901000644</v>
      </c>
      <c r="BO177" s="4">
        <f t="shared" si="125"/>
        <v>50.540059347181007</v>
      </c>
    </row>
    <row r="178" spans="1:67">
      <c r="A178" t="s">
        <v>116</v>
      </c>
      <c r="B178" s="4">
        <f>IF(B40&lt;&gt;0,B42/B40*100," ")</f>
        <v>7.4276649509386266</v>
      </c>
      <c r="C178" s="4">
        <f t="shared" ref="C178:AU178" si="126">IF(C40&lt;&gt;0,C42/C40*100," ")</f>
        <v>8.5315991114259049</v>
      </c>
      <c r="D178" s="4">
        <f t="shared" si="126"/>
        <v>9.6626894316597554</v>
      </c>
      <c r="E178" s="4">
        <f t="shared" si="126"/>
        <v>6.9288038038038042</v>
      </c>
      <c r="F178" s="4">
        <f t="shared" si="126"/>
        <v>5.8608395565553595</v>
      </c>
      <c r="G178" s="4">
        <f t="shared" si="126"/>
        <v>8.1604094970266292</v>
      </c>
      <c r="H178" s="4">
        <f t="shared" si="126"/>
        <v>7.2299619133075321</v>
      </c>
      <c r="I178" s="35">
        <f t="shared" si="126"/>
        <v>9.0455123315535229</v>
      </c>
      <c r="J178" s="23">
        <f>IF(J40&lt;&gt;0,J42/J40*100," ")</f>
        <v>8.0676168308502323</v>
      </c>
      <c r="K178" s="4">
        <f t="shared" si="126"/>
        <v>9.2954990215264175</v>
      </c>
      <c r="L178" s="4">
        <f t="shared" si="126"/>
        <v>7.3311212671382968</v>
      </c>
      <c r="M178" s="4">
        <f t="shared" si="126"/>
        <v>11.396011396011396</v>
      </c>
      <c r="N178" s="4">
        <f t="shared" si="126"/>
        <v>12.225274725274724</v>
      </c>
      <c r="O178" s="4">
        <f t="shared" si="126"/>
        <v>18.043202033036849</v>
      </c>
      <c r="P178" s="4">
        <f t="shared" si="126"/>
        <v>9.6170005749414003</v>
      </c>
      <c r="Q178" s="4">
        <f t="shared" si="126"/>
        <v>11.916698804473583</v>
      </c>
      <c r="R178" s="4">
        <f t="shared" si="126"/>
        <v>0</v>
      </c>
      <c r="S178" s="4">
        <f t="shared" si="126"/>
        <v>23.695652173913043</v>
      </c>
      <c r="T178" s="4">
        <f t="shared" si="126"/>
        <v>12.776412776412776</v>
      </c>
      <c r="U178" s="4">
        <f t="shared" si="126"/>
        <v>0</v>
      </c>
      <c r="V178" s="4">
        <f t="shared" si="126"/>
        <v>0</v>
      </c>
      <c r="W178" s="4">
        <f t="shared" si="126"/>
        <v>7.2036018009004499</v>
      </c>
      <c r="X178" s="4">
        <f t="shared" si="126"/>
        <v>0</v>
      </c>
      <c r="Y178" s="4">
        <f t="shared" si="126"/>
        <v>22.727272727272727</v>
      </c>
      <c r="Z178" s="4">
        <f t="shared" si="126"/>
        <v>29.885057471264371</v>
      </c>
      <c r="AA178" s="4">
        <f t="shared" si="126"/>
        <v>1.2658227848101267</v>
      </c>
      <c r="AB178" s="4">
        <f t="shared" si="126"/>
        <v>0</v>
      </c>
      <c r="AC178" s="4">
        <f t="shared" si="126"/>
        <v>5.9897256530768388</v>
      </c>
      <c r="AD178" s="4">
        <f t="shared" si="126"/>
        <v>11.842105263157894</v>
      </c>
      <c r="AE178" s="4">
        <f t="shared" si="126"/>
        <v>12.76595744680851</v>
      </c>
      <c r="AF178" s="4">
        <f t="shared" si="126"/>
        <v>11.864406779661017</v>
      </c>
      <c r="AG178" s="4">
        <f t="shared" si="126"/>
        <v>0</v>
      </c>
      <c r="AH178" s="4">
        <f t="shared" si="126"/>
        <v>0</v>
      </c>
      <c r="AI178" s="4">
        <f t="shared" si="126"/>
        <v>0</v>
      </c>
      <c r="AJ178" s="4">
        <f t="shared" si="126"/>
        <v>0</v>
      </c>
      <c r="AK178" s="4">
        <f t="shared" si="126"/>
        <v>13.536379018612521</v>
      </c>
      <c r="AL178" s="4">
        <f t="shared" si="126"/>
        <v>0</v>
      </c>
      <c r="AM178" s="4">
        <f t="shared" si="126"/>
        <v>0</v>
      </c>
      <c r="AN178" s="4">
        <f t="shared" si="126"/>
        <v>18.530351437699679</v>
      </c>
      <c r="AO178" s="4">
        <f t="shared" si="126"/>
        <v>0</v>
      </c>
      <c r="AP178" s="4">
        <f t="shared" si="126"/>
        <v>4.658385093167702</v>
      </c>
      <c r="AQ178" s="4">
        <f t="shared" si="126"/>
        <v>0.67001675041876052</v>
      </c>
      <c r="AR178" s="4">
        <f t="shared" si="126"/>
        <v>3.2881216605014383</v>
      </c>
      <c r="AS178" s="4">
        <f t="shared" si="126"/>
        <v>17.159763313609467</v>
      </c>
      <c r="AT178" s="4">
        <f t="shared" si="126"/>
        <v>8.8541666666666679</v>
      </c>
      <c r="AU178" s="23">
        <f t="shared" si="126"/>
        <v>0</v>
      </c>
      <c r="AV178" s="4">
        <f t="shared" ref="AV178:BO178" si="127">IF(AV40&lt;&gt;0,AV42/AV40*100," ")</f>
        <v>8.171075922116442</v>
      </c>
      <c r="AW178" s="4">
        <f t="shared" si="127"/>
        <v>9.9004188392170267</v>
      </c>
      <c r="AX178" s="4">
        <f t="shared" si="127"/>
        <v>13.329928498467824</v>
      </c>
      <c r="AY178" s="4">
        <f t="shared" si="127"/>
        <v>7.6038936727817292</v>
      </c>
      <c r="AZ178" s="4">
        <f t="shared" si="127"/>
        <v>8.6358605423353616</v>
      </c>
      <c r="BA178" s="4">
        <f t="shared" si="127"/>
        <v>9.6406825528076379</v>
      </c>
      <c r="BB178" s="4">
        <f t="shared" si="127"/>
        <v>6.0352203051475835</v>
      </c>
      <c r="BC178" s="23">
        <f t="shared" si="127"/>
        <v>5.7206191062775016</v>
      </c>
      <c r="BD178" s="4">
        <f t="shared" si="127"/>
        <v>9.0687592950036393</v>
      </c>
      <c r="BE178" s="4">
        <f t="shared" si="127"/>
        <v>9.6170005749414003</v>
      </c>
      <c r="BF178" s="4">
        <f t="shared" si="127"/>
        <v>18.043202033036849</v>
      </c>
      <c r="BG178" s="4">
        <f t="shared" si="127"/>
        <v>12.225274725274724</v>
      </c>
      <c r="BH178" s="4">
        <f t="shared" si="127"/>
        <v>7.502248875562219</v>
      </c>
      <c r="BI178" s="4">
        <f t="shared" si="127"/>
        <v>9.2954990215264175</v>
      </c>
      <c r="BJ178" s="4">
        <f t="shared" si="127"/>
        <v>7.3203834082619395</v>
      </c>
      <c r="BK178" s="4">
        <f t="shared" si="127"/>
        <v>0.67001675041876052</v>
      </c>
      <c r="BL178" s="4">
        <f t="shared" si="127"/>
        <v>13.536379018612521</v>
      </c>
      <c r="BM178" s="4">
        <f t="shared" si="127"/>
        <v>3.2881216605014383</v>
      </c>
      <c r="BN178" s="4">
        <f t="shared" si="127"/>
        <v>12.120005309969468</v>
      </c>
      <c r="BO178" s="4">
        <f t="shared" si="127"/>
        <v>7.607391408687306</v>
      </c>
    </row>
    <row r="179" spans="1:67">
      <c r="A179" t="s">
        <v>90</v>
      </c>
      <c r="J179" s="22"/>
      <c r="AU179" s="22"/>
      <c r="BC179" s="22"/>
    </row>
    <row r="180" spans="1:67">
      <c r="A180" t="s">
        <v>81</v>
      </c>
      <c r="B180" s="4">
        <f>IF(B$44&lt;&gt;0,B45/B$44*100," ")</f>
        <v>35.666664077835136</v>
      </c>
      <c r="C180" s="4">
        <f t="shared" ref="C180:AU183" si="128">IF(C$44&lt;&gt;0,C45/C$44*100," ")</f>
        <v>30.092644686995985</v>
      </c>
      <c r="D180" s="4">
        <f t="shared" si="128"/>
        <v>38.008373590982288</v>
      </c>
      <c r="E180" s="4">
        <f t="shared" si="128"/>
        <v>32.971444861500451</v>
      </c>
      <c r="F180" s="4">
        <f t="shared" si="128"/>
        <v>38.351129174010786</v>
      </c>
      <c r="G180" s="4">
        <f t="shared" si="128"/>
        <v>37.076437585916658</v>
      </c>
      <c r="H180" s="4">
        <f t="shared" si="128"/>
        <v>35.305355614545078</v>
      </c>
      <c r="I180" s="35">
        <f t="shared" si="128"/>
        <v>32.962892603850051</v>
      </c>
      <c r="J180" s="23">
        <f>IF(J$44&lt;&gt;0,J45/J$44*100," ")</f>
        <v>37.556760573664207</v>
      </c>
      <c r="K180" s="4">
        <f t="shared" si="128"/>
        <v>15.439170758319696</v>
      </c>
      <c r="L180" s="4">
        <f t="shared" si="128"/>
        <v>30.54487604401432</v>
      </c>
      <c r="M180" s="4">
        <f t="shared" si="128"/>
        <v>45.390898483080512</v>
      </c>
      <c r="N180" s="4">
        <f t="shared" si="128"/>
        <v>22.544169611307421</v>
      </c>
      <c r="O180" s="4">
        <f t="shared" si="128"/>
        <v>25.296140619029423</v>
      </c>
      <c r="P180" s="4">
        <f t="shared" si="128"/>
        <v>38.685525809911169</v>
      </c>
      <c r="Q180" s="4">
        <f t="shared" si="128"/>
        <v>31.995987963891675</v>
      </c>
      <c r="R180" s="4">
        <f t="shared" si="128"/>
        <v>38.333333333333336</v>
      </c>
      <c r="S180" s="4">
        <f t="shared" si="128"/>
        <v>23.537234042553195</v>
      </c>
      <c r="T180" s="4">
        <f t="shared" si="128"/>
        <v>26.25</v>
      </c>
      <c r="U180" s="4">
        <f t="shared" si="128"/>
        <v>40.625</v>
      </c>
      <c r="V180" s="4">
        <f t="shared" si="128"/>
        <v>22.297297297297298</v>
      </c>
      <c r="W180" s="4">
        <f t="shared" si="128"/>
        <v>27.003942181340339</v>
      </c>
      <c r="X180" s="4">
        <f t="shared" si="128"/>
        <v>17.741935483870968</v>
      </c>
      <c r="Y180" s="4">
        <f t="shared" si="128"/>
        <v>41.071428571428569</v>
      </c>
      <c r="Z180" s="4">
        <f t="shared" si="128"/>
        <v>53.021978021978022</v>
      </c>
      <c r="AA180" s="4">
        <f t="shared" si="128"/>
        <v>37.76223776223776</v>
      </c>
      <c r="AB180" s="4">
        <f t="shared" si="128"/>
        <v>29.411764705882355</v>
      </c>
      <c r="AC180" s="4">
        <f t="shared" si="128"/>
        <v>34.174080528294965</v>
      </c>
      <c r="AD180" s="4">
        <f t="shared" si="128"/>
        <v>26.353895163625836</v>
      </c>
      <c r="AE180" s="4">
        <f t="shared" si="128"/>
        <v>39.75903614457831</v>
      </c>
      <c r="AF180" s="4">
        <f t="shared" si="128"/>
        <v>33.557046979865774</v>
      </c>
      <c r="AG180" s="4">
        <f t="shared" si="128"/>
        <v>38.461538461538467</v>
      </c>
      <c r="AH180" s="4">
        <f t="shared" si="128"/>
        <v>54.54545454545454</v>
      </c>
      <c r="AI180" s="4">
        <f t="shared" si="128"/>
        <v>45.283018867924532</v>
      </c>
      <c r="AJ180" s="4">
        <f t="shared" si="128"/>
        <v>13.815789473684212</v>
      </c>
      <c r="AK180" s="4">
        <f t="shared" si="128"/>
        <v>43.176470588235297</v>
      </c>
      <c r="AL180" s="4">
        <f t="shared" si="128"/>
        <v>45.481927710843372</v>
      </c>
      <c r="AM180" s="4">
        <f t="shared" si="128"/>
        <v>51.249999999999993</v>
      </c>
      <c r="AN180" s="4">
        <f t="shared" si="128"/>
        <v>9.8377281947261661</v>
      </c>
      <c r="AO180" s="4">
        <f t="shared" si="128"/>
        <v>34.782608695652172</v>
      </c>
      <c r="AP180" s="4">
        <f t="shared" si="128"/>
        <v>33.225806451612904</v>
      </c>
      <c r="AQ180" s="4">
        <f t="shared" si="128"/>
        <v>30.898876404494381</v>
      </c>
      <c r="AR180" s="4">
        <f t="shared" si="128"/>
        <v>38.753481894150418</v>
      </c>
      <c r="AS180" s="4">
        <f t="shared" si="128"/>
        <v>7.5528700906344408</v>
      </c>
      <c r="AT180" s="4">
        <f t="shared" si="128"/>
        <v>29.357798165137616</v>
      </c>
      <c r="AU180" s="23">
        <f t="shared" si="128"/>
        <v>8.4337349397590362</v>
      </c>
      <c r="AV180" s="4">
        <f t="shared" ref="AV180:BO180" si="129">IF(AV$44&lt;&gt;0,AV45/AV$44*100," ")</f>
        <v>28.104595980507689</v>
      </c>
      <c r="AW180" s="4">
        <f t="shared" si="129"/>
        <v>38.012145437773846</v>
      </c>
      <c r="AX180" s="4">
        <f t="shared" si="129"/>
        <v>29.705882352941178</v>
      </c>
      <c r="AY180" s="4">
        <f t="shared" si="129"/>
        <v>30.516148505885905</v>
      </c>
      <c r="AZ180" s="4">
        <f t="shared" si="129"/>
        <v>30.705145817796442</v>
      </c>
      <c r="BA180" s="4">
        <f t="shared" si="129"/>
        <v>38.008028627470281</v>
      </c>
      <c r="BB180" s="4">
        <f t="shared" si="129"/>
        <v>33.563450637032048</v>
      </c>
      <c r="BC180" s="23">
        <f t="shared" si="129"/>
        <v>39.111628414893026</v>
      </c>
      <c r="BD180" s="4">
        <f t="shared" si="129"/>
        <v>33.029310559263713</v>
      </c>
      <c r="BE180" s="4">
        <f t="shared" si="129"/>
        <v>38.685525809911169</v>
      </c>
      <c r="BF180" s="4">
        <f t="shared" si="129"/>
        <v>25.296140619029423</v>
      </c>
      <c r="BG180" s="4">
        <f t="shared" si="129"/>
        <v>22.544169611307421</v>
      </c>
      <c r="BH180" s="4">
        <f t="shared" si="129"/>
        <v>31.086604785829859</v>
      </c>
      <c r="BI180" s="4">
        <f t="shared" si="129"/>
        <v>15.439170758319696</v>
      </c>
      <c r="BJ180" s="4">
        <f t="shared" si="129"/>
        <v>33.624949913182853</v>
      </c>
      <c r="BK180" s="4">
        <f t="shared" si="129"/>
        <v>30.898876404494381</v>
      </c>
      <c r="BL180" s="4">
        <f t="shared" si="129"/>
        <v>43.176470588235297</v>
      </c>
      <c r="BM180" s="4">
        <f t="shared" si="129"/>
        <v>38.753481894150418</v>
      </c>
      <c r="BN180" s="4">
        <f t="shared" si="129"/>
        <v>24.91846628470692</v>
      </c>
      <c r="BO180" s="4">
        <f t="shared" si="129"/>
        <v>26.000934725035052</v>
      </c>
    </row>
    <row r="181" spans="1:67">
      <c r="A181" t="s">
        <v>82</v>
      </c>
      <c r="B181" s="4">
        <f>IF(B$44&lt;&gt;0,B46/B$44*100," ")</f>
        <v>33.120300637629207</v>
      </c>
      <c r="C181" s="4">
        <f t="shared" ref="C181:R181" si="130">IF(C$44&lt;&gt;0,C46/C$44*100," ")</f>
        <v>27.388320018003824</v>
      </c>
      <c r="D181" s="4">
        <f t="shared" si="130"/>
        <v>34.635104669887276</v>
      </c>
      <c r="E181" s="4">
        <f t="shared" si="130"/>
        <v>30.724093695063431</v>
      </c>
      <c r="F181" s="4">
        <f t="shared" si="130"/>
        <v>36.238935260042631</v>
      </c>
      <c r="G181" s="4">
        <f t="shared" si="130"/>
        <v>34.24608104160167</v>
      </c>
      <c r="H181" s="4">
        <f t="shared" si="130"/>
        <v>32.831776285717616</v>
      </c>
      <c r="I181" s="35">
        <f t="shared" si="130"/>
        <v>30.319148936170215</v>
      </c>
      <c r="J181" s="23">
        <f>IF(J$44&lt;&gt;0,J46/J$44*100," ")</f>
        <v>34.704613954158994</v>
      </c>
      <c r="K181" s="4">
        <f t="shared" si="130"/>
        <v>14.129841789416259</v>
      </c>
      <c r="L181" s="4">
        <f t="shared" si="130"/>
        <v>28.17181492774758</v>
      </c>
      <c r="M181" s="4">
        <f t="shared" si="130"/>
        <v>40.72345390898483</v>
      </c>
      <c r="N181" s="4">
        <f t="shared" si="130"/>
        <v>19.222614840989401</v>
      </c>
      <c r="O181" s="4">
        <f t="shared" si="130"/>
        <v>22.774168895682077</v>
      </c>
      <c r="P181" s="4">
        <f t="shared" si="130"/>
        <v>35.850583783565028</v>
      </c>
      <c r="Q181" s="4">
        <f t="shared" si="130"/>
        <v>29.413239719157474</v>
      </c>
      <c r="R181" s="4">
        <f t="shared" si="130"/>
        <v>32.5</v>
      </c>
      <c r="S181" s="4">
        <f t="shared" si="128"/>
        <v>15.425531914893616</v>
      </c>
      <c r="T181" s="4">
        <f t="shared" si="128"/>
        <v>22.125</v>
      </c>
      <c r="U181" s="4">
        <f t="shared" si="128"/>
        <v>39.453125</v>
      </c>
      <c r="V181" s="4">
        <f t="shared" si="128"/>
        <v>22.297297297297298</v>
      </c>
      <c r="W181" s="4">
        <f t="shared" si="128"/>
        <v>24.556504599211564</v>
      </c>
      <c r="X181" s="4">
        <f t="shared" si="128"/>
        <v>17.741935483870968</v>
      </c>
      <c r="Y181" s="4">
        <f t="shared" si="128"/>
        <v>41.071428571428569</v>
      </c>
      <c r="Z181" s="4">
        <f t="shared" si="128"/>
        <v>40.109890109890109</v>
      </c>
      <c r="AA181" s="4">
        <f t="shared" si="128"/>
        <v>33.21678321678322</v>
      </c>
      <c r="AB181" s="4">
        <f t="shared" si="128"/>
        <v>17.647058823529413</v>
      </c>
      <c r="AC181" s="4">
        <f t="shared" si="128"/>
        <v>31.798587544712465</v>
      </c>
      <c r="AD181" s="4">
        <f t="shared" si="128"/>
        <v>24.529394729220968</v>
      </c>
      <c r="AE181" s="4">
        <f t="shared" si="128"/>
        <v>39.75903614457831</v>
      </c>
      <c r="AF181" s="4">
        <f t="shared" si="128"/>
        <v>28.187919463087248</v>
      </c>
      <c r="AG181" s="4">
        <f t="shared" si="128"/>
        <v>38.461538461538467</v>
      </c>
      <c r="AH181" s="4">
        <f t="shared" si="128"/>
        <v>54.54545454545454</v>
      </c>
      <c r="AI181" s="4">
        <f t="shared" si="128"/>
        <v>20.754716981132077</v>
      </c>
      <c r="AJ181" s="4">
        <f t="shared" si="128"/>
        <v>13.815789473684212</v>
      </c>
      <c r="AK181" s="4">
        <f t="shared" si="128"/>
        <v>41.17647058823529</v>
      </c>
      <c r="AL181" s="4">
        <f t="shared" si="128"/>
        <v>45.481927710843372</v>
      </c>
      <c r="AM181" s="4">
        <f t="shared" si="128"/>
        <v>42.5</v>
      </c>
      <c r="AN181" s="4">
        <f t="shared" si="128"/>
        <v>9.8377281947261661</v>
      </c>
      <c r="AO181" s="4">
        <f t="shared" si="128"/>
        <v>34.782608695652172</v>
      </c>
      <c r="AP181" s="4">
        <f t="shared" si="128"/>
        <v>30.322580645161288</v>
      </c>
      <c r="AQ181" s="4">
        <f t="shared" si="128"/>
        <v>26.685393258426966</v>
      </c>
      <c r="AR181" s="4">
        <f t="shared" si="128"/>
        <v>35.341225626740943</v>
      </c>
      <c r="AS181" s="4">
        <f t="shared" si="128"/>
        <v>7.5528700906344408</v>
      </c>
      <c r="AT181" s="4">
        <f t="shared" si="128"/>
        <v>29.357798165137616</v>
      </c>
      <c r="AU181" s="23">
        <f t="shared" si="128"/>
        <v>8.4337349397590362</v>
      </c>
      <c r="AV181" s="4">
        <f t="shared" ref="AV181:BO181" si="131">IF(AV$44&lt;&gt;0,AV46/AV$44*100," ")</f>
        <v>25.664872440042043</v>
      </c>
      <c r="AW181" s="4">
        <f t="shared" si="131"/>
        <v>35.192943346913673</v>
      </c>
      <c r="AX181" s="4">
        <f t="shared" si="131"/>
        <v>26.037151702786375</v>
      </c>
      <c r="AY181" s="4">
        <f t="shared" si="131"/>
        <v>28.128858765743765</v>
      </c>
      <c r="AZ181" s="4">
        <f t="shared" si="131"/>
        <v>27.919299760568357</v>
      </c>
      <c r="BA181" s="4">
        <f t="shared" si="131"/>
        <v>34.584086163623709</v>
      </c>
      <c r="BB181" s="4">
        <f t="shared" si="131"/>
        <v>31.573777852612672</v>
      </c>
      <c r="BC181" s="23">
        <f t="shared" si="131"/>
        <v>37.026136566422785</v>
      </c>
      <c r="BD181" s="4">
        <f t="shared" si="131"/>
        <v>30.477177563119273</v>
      </c>
      <c r="BE181" s="4">
        <f t="shared" si="131"/>
        <v>35.850583783565028</v>
      </c>
      <c r="BF181" s="4">
        <f t="shared" si="131"/>
        <v>22.774168895682077</v>
      </c>
      <c r="BG181" s="4">
        <f t="shared" si="131"/>
        <v>19.222614840989401</v>
      </c>
      <c r="BH181" s="4">
        <f t="shared" si="131"/>
        <v>28.629822021629909</v>
      </c>
      <c r="BI181" s="4">
        <f t="shared" si="131"/>
        <v>14.129841789416259</v>
      </c>
      <c r="BJ181" s="4">
        <f t="shared" si="131"/>
        <v>31.207426205422735</v>
      </c>
      <c r="BK181" s="4">
        <f t="shared" si="131"/>
        <v>26.685393258426966</v>
      </c>
      <c r="BL181" s="4">
        <f t="shared" si="131"/>
        <v>41.17647058823529</v>
      </c>
      <c r="BM181" s="4">
        <f t="shared" si="131"/>
        <v>35.341225626740943</v>
      </c>
      <c r="BN181" s="4">
        <f t="shared" si="131"/>
        <v>23.252534156015866</v>
      </c>
      <c r="BO181" s="4">
        <f t="shared" si="131"/>
        <v>23.679700887988783</v>
      </c>
    </row>
    <row r="182" spans="1:67">
      <c r="A182" t="s">
        <v>83</v>
      </c>
      <c r="B182" s="4">
        <f>IF(B$44&lt;&gt;0,B47/B$44*100," ")</f>
        <v>2.5463634402059272</v>
      </c>
      <c r="C182" s="4">
        <f t="shared" si="128"/>
        <v>2.704324668992161</v>
      </c>
      <c r="D182" s="4">
        <f t="shared" si="128"/>
        <v>3.3732689210950082</v>
      </c>
      <c r="E182" s="4">
        <f t="shared" si="128"/>
        <v>2.247351166437022</v>
      </c>
      <c r="F182" s="4">
        <f t="shared" si="128"/>
        <v>2.1121939139681567</v>
      </c>
      <c r="G182" s="4">
        <f t="shared" si="128"/>
        <v>2.8303565443149963</v>
      </c>
      <c r="H182" s="4">
        <f t="shared" si="128"/>
        <v>2.4735793288274577</v>
      </c>
      <c r="I182" s="35">
        <f t="shared" si="128"/>
        <v>2.6437436676798378</v>
      </c>
      <c r="J182" s="23">
        <f>IF(J$44&lt;&gt;0,J47/J$44*100," ")</f>
        <v>2.8521466195052114</v>
      </c>
      <c r="K182" s="4">
        <f t="shared" si="128"/>
        <v>1.3093289689034371</v>
      </c>
      <c r="L182" s="4">
        <f t="shared" si="128"/>
        <v>2.3730611162667374</v>
      </c>
      <c r="M182" s="4">
        <f t="shared" si="128"/>
        <v>4.6674445740956827</v>
      </c>
      <c r="N182" s="4">
        <f t="shared" si="128"/>
        <v>3.3215547703180213</v>
      </c>
      <c r="O182" s="4">
        <f t="shared" si="128"/>
        <v>2.5219717233473444</v>
      </c>
      <c r="P182" s="4">
        <f t="shared" si="128"/>
        <v>2.8349420263461425</v>
      </c>
      <c r="Q182" s="4">
        <f t="shared" si="128"/>
        <v>2.5827482447342027</v>
      </c>
      <c r="R182" s="4">
        <f t="shared" si="128"/>
        <v>5.833333333333333</v>
      </c>
      <c r="S182" s="4">
        <f t="shared" si="128"/>
        <v>8.1117021276595747</v>
      </c>
      <c r="T182" s="4">
        <f t="shared" si="128"/>
        <v>4.125</v>
      </c>
      <c r="U182" s="4">
        <f t="shared" si="128"/>
        <v>1.171875</v>
      </c>
      <c r="V182" s="4">
        <f t="shared" si="128"/>
        <v>0</v>
      </c>
      <c r="W182" s="4">
        <f t="shared" si="128"/>
        <v>2.4474375821287779</v>
      </c>
      <c r="X182" s="4">
        <f t="shared" si="128"/>
        <v>0</v>
      </c>
      <c r="Y182" s="4">
        <f t="shared" si="128"/>
        <v>0</v>
      </c>
      <c r="Z182" s="4">
        <f t="shared" si="128"/>
        <v>12.912087912087914</v>
      </c>
      <c r="AA182" s="4">
        <f t="shared" si="128"/>
        <v>4.5454545454545459</v>
      </c>
      <c r="AB182" s="4">
        <f t="shared" si="128"/>
        <v>11.76470588235294</v>
      </c>
      <c r="AC182" s="4">
        <f t="shared" si="128"/>
        <v>2.3754929835825003</v>
      </c>
      <c r="AD182" s="4">
        <f t="shared" si="128"/>
        <v>1.8245004344048652</v>
      </c>
      <c r="AE182" s="4">
        <f t="shared" si="128"/>
        <v>0</v>
      </c>
      <c r="AF182" s="4">
        <f t="shared" si="128"/>
        <v>5.3691275167785237</v>
      </c>
      <c r="AG182" s="4">
        <f t="shared" si="128"/>
        <v>0</v>
      </c>
      <c r="AH182" s="4">
        <f t="shared" si="128"/>
        <v>0</v>
      </c>
      <c r="AI182" s="4">
        <f t="shared" si="128"/>
        <v>24.528301886792452</v>
      </c>
      <c r="AJ182" s="4">
        <f t="shared" si="128"/>
        <v>0</v>
      </c>
      <c r="AK182" s="4">
        <f t="shared" si="128"/>
        <v>2</v>
      </c>
      <c r="AL182" s="4">
        <f t="shared" si="128"/>
        <v>0</v>
      </c>
      <c r="AM182" s="4">
        <f t="shared" si="128"/>
        <v>8.75</v>
      </c>
      <c r="AN182" s="4">
        <f t="shared" si="128"/>
        <v>0</v>
      </c>
      <c r="AO182" s="4">
        <f t="shared" si="128"/>
        <v>0</v>
      </c>
      <c r="AP182" s="4">
        <f t="shared" si="128"/>
        <v>2.903225806451613</v>
      </c>
      <c r="AQ182" s="4">
        <f t="shared" si="128"/>
        <v>4.213483146067416</v>
      </c>
      <c r="AR182" s="4">
        <f t="shared" si="128"/>
        <v>3.4122562674094707</v>
      </c>
      <c r="AS182" s="4">
        <f t="shared" si="128"/>
        <v>0</v>
      </c>
      <c r="AT182" s="4">
        <f t="shared" si="128"/>
        <v>0</v>
      </c>
      <c r="AU182" s="23">
        <f t="shared" si="128"/>
        <v>0</v>
      </c>
      <c r="AV182" s="4">
        <f t="shared" ref="AV182:BO182" si="132">IF(AV$44&lt;&gt;0,AV47/AV$44*100," ")</f>
        <v>2.4397235404656494</v>
      </c>
      <c r="AW182" s="4">
        <f t="shared" si="132"/>
        <v>2.8192020908601738</v>
      </c>
      <c r="AX182" s="4">
        <f t="shared" si="132"/>
        <v>3.6687306501547985</v>
      </c>
      <c r="AY182" s="4">
        <f t="shared" si="132"/>
        <v>2.3872897401421396</v>
      </c>
      <c r="AZ182" s="4">
        <f t="shared" si="132"/>
        <v>2.7858460572280879</v>
      </c>
      <c r="BA182" s="4">
        <f t="shared" si="132"/>
        <v>3.4239424638465703</v>
      </c>
      <c r="BB182" s="4">
        <f t="shared" si="132"/>
        <v>1.9896727844193749</v>
      </c>
      <c r="BC182" s="23">
        <f t="shared" si="132"/>
        <v>2.0854918484702396</v>
      </c>
      <c r="BD182" s="4">
        <f t="shared" si="132"/>
        <v>2.5521329961444383</v>
      </c>
      <c r="BE182" s="4">
        <f t="shared" si="132"/>
        <v>2.8349420263461425</v>
      </c>
      <c r="BF182" s="4">
        <f t="shared" si="132"/>
        <v>2.5219717233473444</v>
      </c>
      <c r="BG182" s="4">
        <f t="shared" si="132"/>
        <v>3.3215547703180213</v>
      </c>
      <c r="BH182" s="4">
        <f t="shared" si="132"/>
        <v>2.4567827641999487</v>
      </c>
      <c r="BI182" s="4">
        <f t="shared" si="132"/>
        <v>1.3093289689034371</v>
      </c>
      <c r="BJ182" s="4">
        <f t="shared" si="132"/>
        <v>2.4175237077601173</v>
      </c>
      <c r="BK182" s="4">
        <f t="shared" si="132"/>
        <v>4.213483146067416</v>
      </c>
      <c r="BL182" s="4">
        <f t="shared" si="132"/>
        <v>2</v>
      </c>
      <c r="BM182" s="4">
        <f t="shared" si="132"/>
        <v>3.4122562674094707</v>
      </c>
      <c r="BN182" s="4">
        <f t="shared" si="132"/>
        <v>1.6659321286910536</v>
      </c>
      <c r="BO182" s="4">
        <f t="shared" si="132"/>
        <v>2.3212338370462686</v>
      </c>
    </row>
    <row r="183" spans="1:67">
      <c r="A183" t="s">
        <v>84</v>
      </c>
      <c r="B183" s="4">
        <f>IF(B$44&lt;&gt;0,B48/B$44*100," ")</f>
        <v>64.333335922164864</v>
      </c>
      <c r="C183" s="4">
        <f t="shared" si="128"/>
        <v>69.907355313004018</v>
      </c>
      <c r="D183" s="4">
        <f t="shared" si="128"/>
        <v>61.991626409017705</v>
      </c>
      <c r="E183" s="4">
        <f t="shared" si="128"/>
        <v>67.028555138499541</v>
      </c>
      <c r="F183" s="4">
        <f t="shared" si="128"/>
        <v>61.648870825989214</v>
      </c>
      <c r="G183" s="4">
        <f t="shared" si="128"/>
        <v>62.923562414083335</v>
      </c>
      <c r="H183" s="4">
        <f t="shared" si="128"/>
        <v>64.694644385454922</v>
      </c>
      <c r="I183" s="35">
        <f t="shared" si="128"/>
        <v>67.037107396149949</v>
      </c>
      <c r="J183" s="23">
        <f>IF(J$44&lt;&gt;0,J48/J$44*100," ")</f>
        <v>62.443239426335793</v>
      </c>
      <c r="K183" s="4">
        <f t="shared" si="128"/>
        <v>84.560829241680295</v>
      </c>
      <c r="L183" s="4">
        <f t="shared" si="128"/>
        <v>69.455123955985684</v>
      </c>
      <c r="M183" s="4">
        <f t="shared" si="128"/>
        <v>54.609101516919488</v>
      </c>
      <c r="N183" s="4">
        <f t="shared" si="128"/>
        <v>77.455830388692576</v>
      </c>
      <c r="O183" s="4">
        <f t="shared" si="128"/>
        <v>74.70385938097057</v>
      </c>
      <c r="P183" s="4">
        <f t="shared" si="128"/>
        <v>61.314474190088831</v>
      </c>
      <c r="Q183" s="4">
        <f t="shared" si="128"/>
        <v>68.004012036108335</v>
      </c>
      <c r="R183" s="4">
        <f t="shared" si="128"/>
        <v>61.666666666666671</v>
      </c>
      <c r="S183" s="4">
        <f t="shared" si="128"/>
        <v>76.462765957446805</v>
      </c>
      <c r="T183" s="4">
        <f t="shared" si="128"/>
        <v>73.75</v>
      </c>
      <c r="U183" s="4">
        <f t="shared" si="128"/>
        <v>59.375</v>
      </c>
      <c r="V183" s="4">
        <f t="shared" si="128"/>
        <v>77.702702702702695</v>
      </c>
      <c r="W183" s="4">
        <f t="shared" si="128"/>
        <v>72.996057818659651</v>
      </c>
      <c r="X183" s="4">
        <f t="shared" si="128"/>
        <v>82.258064516129039</v>
      </c>
      <c r="Y183" s="4">
        <f t="shared" si="128"/>
        <v>58.928571428571431</v>
      </c>
      <c r="Z183" s="4">
        <f t="shared" si="128"/>
        <v>46.978021978021978</v>
      </c>
      <c r="AA183" s="4">
        <f t="shared" si="128"/>
        <v>62.23776223776224</v>
      </c>
      <c r="AB183" s="4">
        <f t="shared" si="128"/>
        <v>70.588235294117652</v>
      </c>
      <c r="AC183" s="4">
        <f t="shared" si="128"/>
        <v>65.825919471705035</v>
      </c>
      <c r="AD183" s="4">
        <f t="shared" si="128"/>
        <v>73.646104836374178</v>
      </c>
      <c r="AE183" s="4">
        <f t="shared" si="128"/>
        <v>60.24096385542169</v>
      </c>
      <c r="AF183" s="4">
        <f t="shared" si="128"/>
        <v>66.442953020134226</v>
      </c>
      <c r="AG183" s="4">
        <f t="shared" si="128"/>
        <v>61.53846153846154</v>
      </c>
      <c r="AH183" s="4">
        <f t="shared" si="128"/>
        <v>45.454545454545453</v>
      </c>
      <c r="AI183" s="4">
        <f t="shared" si="128"/>
        <v>54.716981132075468</v>
      </c>
      <c r="AJ183" s="4">
        <f t="shared" si="128"/>
        <v>86.18421052631578</v>
      </c>
      <c r="AK183" s="4">
        <f t="shared" si="128"/>
        <v>56.823529411764703</v>
      </c>
      <c r="AL183" s="4">
        <f t="shared" si="128"/>
        <v>54.518072289156628</v>
      </c>
      <c r="AM183" s="4">
        <f t="shared" si="128"/>
        <v>48.75</v>
      </c>
      <c r="AN183" s="4">
        <f t="shared" si="128"/>
        <v>90.162271805273832</v>
      </c>
      <c r="AO183" s="4">
        <f t="shared" si="128"/>
        <v>65.217391304347828</v>
      </c>
      <c r="AP183" s="4">
        <f t="shared" si="128"/>
        <v>66.774193548387089</v>
      </c>
      <c r="AQ183" s="4">
        <f t="shared" si="128"/>
        <v>69.101123595505626</v>
      </c>
      <c r="AR183" s="4">
        <f t="shared" si="128"/>
        <v>61.246518105849582</v>
      </c>
      <c r="AS183" s="4">
        <f t="shared" si="128"/>
        <v>92.447129909365557</v>
      </c>
      <c r="AT183" s="4">
        <f t="shared" si="128"/>
        <v>70.642201834862391</v>
      </c>
      <c r="AU183" s="23">
        <f t="shared" si="128"/>
        <v>91.566265060240966</v>
      </c>
      <c r="AV183" s="4">
        <f t="shared" ref="AV183:BO183" si="133">IF(AV$44&lt;&gt;0,AV48/AV$44*100," ")</f>
        <v>71.895404019492304</v>
      </c>
      <c r="AW183" s="4">
        <f t="shared" si="133"/>
        <v>61.987854562226154</v>
      </c>
      <c r="AX183" s="4">
        <f t="shared" si="133"/>
        <v>70.294117647058812</v>
      </c>
      <c r="AY183" s="4">
        <f t="shared" si="133"/>
        <v>69.483851494114091</v>
      </c>
      <c r="AZ183" s="4">
        <f t="shared" si="133"/>
        <v>69.294854182203551</v>
      </c>
      <c r="BA183" s="4">
        <f t="shared" si="133"/>
        <v>61.991971372529719</v>
      </c>
      <c r="BB183" s="4">
        <f t="shared" si="133"/>
        <v>66.436549362967952</v>
      </c>
      <c r="BC183" s="23">
        <f t="shared" si="133"/>
        <v>60.888371585106981</v>
      </c>
      <c r="BD183" s="4">
        <f t="shared" si="133"/>
        <v>66.97068944073628</v>
      </c>
      <c r="BE183" s="4">
        <f t="shared" si="133"/>
        <v>61.314474190088831</v>
      </c>
      <c r="BF183" s="4">
        <f t="shared" si="133"/>
        <v>74.70385938097057</v>
      </c>
      <c r="BG183" s="4">
        <f t="shared" si="133"/>
        <v>77.455830388692576</v>
      </c>
      <c r="BH183" s="4">
        <f t="shared" si="133"/>
        <v>68.913395214170151</v>
      </c>
      <c r="BI183" s="4">
        <f t="shared" si="133"/>
        <v>84.560829241680295</v>
      </c>
      <c r="BJ183" s="4">
        <f t="shared" si="133"/>
        <v>66.37505008681714</v>
      </c>
      <c r="BK183" s="4">
        <f t="shared" si="133"/>
        <v>69.101123595505626</v>
      </c>
      <c r="BL183" s="4">
        <f t="shared" si="133"/>
        <v>56.823529411764703</v>
      </c>
      <c r="BM183" s="4">
        <f t="shared" si="133"/>
        <v>61.246518105849582</v>
      </c>
      <c r="BN183" s="4">
        <f t="shared" si="133"/>
        <v>75.081533715293077</v>
      </c>
      <c r="BO183" s="4">
        <f t="shared" si="133"/>
        <v>73.999065274964948</v>
      </c>
    </row>
    <row r="184" spans="1:67">
      <c r="A184" t="s">
        <v>116</v>
      </c>
      <c r="B184" s="4">
        <f>IF(B45&lt;&gt;0,B47/B45*100," ")</f>
        <v>7.1393372664430128</v>
      </c>
      <c r="C184" s="4">
        <f t="shared" ref="C184:AU184" si="134">IF(C45&lt;&gt;0,C47/C45*100," ")</f>
        <v>8.9866633428891944</v>
      </c>
      <c r="D184" s="4">
        <f t="shared" si="134"/>
        <v>8.8750677874186561</v>
      </c>
      <c r="E184" s="4">
        <f t="shared" si="134"/>
        <v>6.8160530297571871</v>
      </c>
      <c r="F184" s="4">
        <f t="shared" si="134"/>
        <v>5.507514275223782</v>
      </c>
      <c r="G184" s="4">
        <f t="shared" si="134"/>
        <v>7.6338416757442102</v>
      </c>
      <c r="H184" s="4">
        <f t="shared" si="134"/>
        <v>7.0062439133409953</v>
      </c>
      <c r="I184" s="35">
        <f t="shared" si="134"/>
        <v>8.0203630775141672</v>
      </c>
      <c r="J184" s="23">
        <f>IF(J45&lt;&gt;0,J47/J45*100," ")</f>
        <v>7.594229576619056</v>
      </c>
      <c r="K184" s="4">
        <f t="shared" si="134"/>
        <v>8.4805653710247348</v>
      </c>
      <c r="L184" s="4">
        <f t="shared" si="134"/>
        <v>7.7690972222222223</v>
      </c>
      <c r="M184" s="4">
        <f t="shared" si="134"/>
        <v>10.282776349614396</v>
      </c>
      <c r="N184" s="4">
        <f t="shared" si="134"/>
        <v>14.733542319749215</v>
      </c>
      <c r="O184" s="4">
        <f t="shared" si="134"/>
        <v>9.9697885196374632</v>
      </c>
      <c r="P184" s="4">
        <f t="shared" si="134"/>
        <v>7.3281724029710222</v>
      </c>
      <c r="Q184" s="4">
        <f t="shared" si="134"/>
        <v>8.0721003134796234</v>
      </c>
      <c r="R184" s="4">
        <f t="shared" si="134"/>
        <v>15.217391304347828</v>
      </c>
      <c r="S184" s="4">
        <f t="shared" si="134"/>
        <v>34.463276836158194</v>
      </c>
      <c r="T184" s="4">
        <f t="shared" si="134"/>
        <v>15.714285714285714</v>
      </c>
      <c r="U184" s="4">
        <f t="shared" si="134"/>
        <v>2.8846153846153846</v>
      </c>
      <c r="V184" s="4">
        <f t="shared" si="134"/>
        <v>0</v>
      </c>
      <c r="W184" s="4">
        <f t="shared" si="134"/>
        <v>9.0632603406326027</v>
      </c>
      <c r="X184" s="4">
        <f t="shared" si="134"/>
        <v>0</v>
      </c>
      <c r="Y184" s="4">
        <f t="shared" si="134"/>
        <v>0</v>
      </c>
      <c r="Z184" s="4">
        <f t="shared" si="134"/>
        <v>24.352331606217618</v>
      </c>
      <c r="AA184" s="4">
        <f t="shared" si="134"/>
        <v>12.037037037037036</v>
      </c>
      <c r="AB184" s="4">
        <f t="shared" si="134"/>
        <v>40</v>
      </c>
      <c r="AC184" s="4">
        <f t="shared" si="134"/>
        <v>6.9511540526033286</v>
      </c>
      <c r="AD184" s="4">
        <f t="shared" si="134"/>
        <v>6.9230769230769234</v>
      </c>
      <c r="AE184" s="4">
        <f t="shared" si="134"/>
        <v>0</v>
      </c>
      <c r="AF184" s="4">
        <f t="shared" si="134"/>
        <v>16</v>
      </c>
      <c r="AG184" s="4">
        <f t="shared" si="134"/>
        <v>0</v>
      </c>
      <c r="AH184" s="4">
        <f t="shared" si="134"/>
        <v>0</v>
      </c>
      <c r="AI184" s="4">
        <f t="shared" si="134"/>
        <v>54.166666666666664</v>
      </c>
      <c r="AJ184" s="4">
        <f t="shared" si="134"/>
        <v>0</v>
      </c>
      <c r="AK184" s="4">
        <f t="shared" si="134"/>
        <v>4.6321525885558579</v>
      </c>
      <c r="AL184" s="4">
        <f t="shared" si="134"/>
        <v>0</v>
      </c>
      <c r="AM184" s="4">
        <f t="shared" si="134"/>
        <v>17.073170731707318</v>
      </c>
      <c r="AN184" s="4">
        <f t="shared" si="134"/>
        <v>0</v>
      </c>
      <c r="AO184" s="4">
        <f t="shared" si="134"/>
        <v>0</v>
      </c>
      <c r="AP184" s="4">
        <f t="shared" si="134"/>
        <v>8.7378640776699026</v>
      </c>
      <c r="AQ184" s="4">
        <f t="shared" si="134"/>
        <v>13.636363636363635</v>
      </c>
      <c r="AR184" s="4">
        <f t="shared" si="134"/>
        <v>8.8050314465408803</v>
      </c>
      <c r="AS184" s="4">
        <f t="shared" si="134"/>
        <v>0</v>
      </c>
      <c r="AT184" s="4">
        <f t="shared" si="134"/>
        <v>0</v>
      </c>
      <c r="AU184" s="23">
        <f t="shared" si="134"/>
        <v>0</v>
      </c>
      <c r="AV184" s="4">
        <f t="shared" ref="AV184:BO184" si="135">IF(AV45&lt;&gt;0,AV47/AV45*100," ")</f>
        <v>8.6808703535811418</v>
      </c>
      <c r="AW184" s="4">
        <f t="shared" si="135"/>
        <v>7.4165824064711821</v>
      </c>
      <c r="AX184" s="4">
        <f t="shared" si="135"/>
        <v>12.350182386659718</v>
      </c>
      <c r="AY184" s="4">
        <f t="shared" si="135"/>
        <v>7.8230374966280003</v>
      </c>
      <c r="AZ184" s="4">
        <f t="shared" si="135"/>
        <v>9.0728963599757115</v>
      </c>
      <c r="BA184" s="4">
        <f t="shared" si="135"/>
        <v>9.008471597950539</v>
      </c>
      <c r="BB184" s="4">
        <f t="shared" si="135"/>
        <v>5.9280936454849495</v>
      </c>
      <c r="BC184" s="23">
        <f t="shared" si="135"/>
        <v>5.3321529503898661</v>
      </c>
      <c r="BD184" s="4">
        <f t="shared" si="135"/>
        <v>7.72687335257939</v>
      </c>
      <c r="BE184" s="4">
        <f t="shared" si="135"/>
        <v>7.3281724029710222</v>
      </c>
      <c r="BF184" s="4">
        <f t="shared" si="135"/>
        <v>9.9697885196374632</v>
      </c>
      <c r="BG184" s="4">
        <f t="shared" si="135"/>
        <v>14.733542319749215</v>
      </c>
      <c r="BH184" s="4">
        <f t="shared" si="135"/>
        <v>7.9030269826051232</v>
      </c>
      <c r="BI184" s="4">
        <f t="shared" si="135"/>
        <v>8.4805653710247348</v>
      </c>
      <c r="BJ184" s="4">
        <f t="shared" si="135"/>
        <v>7.1896722939424036</v>
      </c>
      <c r="BK184" s="4">
        <f t="shared" si="135"/>
        <v>13.636363636363635</v>
      </c>
      <c r="BL184" s="4">
        <f t="shared" si="135"/>
        <v>4.6321525885558579</v>
      </c>
      <c r="BM184" s="4">
        <f t="shared" si="135"/>
        <v>8.8050314465408803</v>
      </c>
      <c r="BN184" s="4">
        <f t="shared" si="135"/>
        <v>6.6855323664662176</v>
      </c>
      <c r="BO184" s="4">
        <f t="shared" si="135"/>
        <v>8.9275014979029361</v>
      </c>
    </row>
    <row r="185" spans="1:67">
      <c r="A185" t="s">
        <v>91</v>
      </c>
      <c r="J185" s="22"/>
      <c r="AU185" s="22"/>
      <c r="BC185" s="22"/>
    </row>
    <row r="186" spans="1:67">
      <c r="A186" t="s">
        <v>81</v>
      </c>
      <c r="B186" s="4">
        <f>IF(B$49&lt;&gt;0,B50/B$49*100," ")</f>
        <v>21.062970415221223</v>
      </c>
      <c r="C186" s="4">
        <f t="shared" ref="C186:AU189" si="136">IF(C$49&lt;&gt;0,C50/C$49*100," ")</f>
        <v>16.420582498657293</v>
      </c>
      <c r="D186" s="4">
        <f t="shared" si="136"/>
        <v>20.917071352668042</v>
      </c>
      <c r="E186" s="4">
        <f t="shared" si="136"/>
        <v>20.178004214234047</v>
      </c>
      <c r="F186" s="4">
        <f t="shared" si="136"/>
        <v>23.630087932895709</v>
      </c>
      <c r="G186" s="4">
        <f t="shared" si="136"/>
        <v>21.232375692628423</v>
      </c>
      <c r="H186" s="4">
        <f t="shared" si="136"/>
        <v>21.019895726167849</v>
      </c>
      <c r="I186" s="35">
        <f t="shared" si="136"/>
        <v>18.187136335621091</v>
      </c>
      <c r="J186" s="23">
        <f>IF(J$49&lt;&gt;0,J50/J$49*100," ")</f>
        <v>21.6064917781163</v>
      </c>
      <c r="K186" s="4">
        <f t="shared" si="136"/>
        <v>13.507995916978563</v>
      </c>
      <c r="L186" s="4">
        <f t="shared" si="136"/>
        <v>17.448533998752339</v>
      </c>
      <c r="M186" s="4">
        <f t="shared" si="136"/>
        <v>18.547486033519554</v>
      </c>
      <c r="N186" s="4">
        <f t="shared" si="136"/>
        <v>10.193826274228284</v>
      </c>
      <c r="O186" s="4">
        <f t="shared" si="136"/>
        <v>14.18812401471361</v>
      </c>
      <c r="P186" s="4">
        <f t="shared" si="136"/>
        <v>20.865089855724612</v>
      </c>
      <c r="Q186" s="4">
        <f t="shared" si="136"/>
        <v>20.935557736342819</v>
      </c>
      <c r="R186" s="4">
        <f t="shared" si="136"/>
        <v>24.561403508771928</v>
      </c>
      <c r="S186" s="4">
        <f t="shared" si="136"/>
        <v>15.033783783783782</v>
      </c>
      <c r="T186" s="4">
        <f t="shared" si="136"/>
        <v>12.534562211981568</v>
      </c>
      <c r="U186" s="4">
        <f t="shared" si="136"/>
        <v>16.8</v>
      </c>
      <c r="V186" s="4">
        <f t="shared" si="136"/>
        <v>2.0512820512820511</v>
      </c>
      <c r="W186" s="4">
        <f t="shared" si="136"/>
        <v>15.50730207532667</v>
      </c>
      <c r="X186" s="4">
        <f t="shared" si="136"/>
        <v>81.904761904761898</v>
      </c>
      <c r="Y186" s="4">
        <f t="shared" si="136"/>
        <v>36.84210526315789</v>
      </c>
      <c r="Z186" s="4">
        <f t="shared" si="136"/>
        <v>23.214285714285715</v>
      </c>
      <c r="AA186" s="4">
        <f t="shared" si="136"/>
        <v>24.186046511627907</v>
      </c>
      <c r="AB186" s="4">
        <f t="shared" si="136"/>
        <v>36.538461538461533</v>
      </c>
      <c r="AC186" s="4">
        <f t="shared" si="136"/>
        <v>18.783252371038632</v>
      </c>
      <c r="AD186" s="4">
        <f t="shared" si="136"/>
        <v>12.668039239433208</v>
      </c>
      <c r="AE186" s="4">
        <f t="shared" si="136"/>
        <v>26.086956521739129</v>
      </c>
      <c r="AF186" s="4">
        <f t="shared" si="136"/>
        <v>53.63636363636364</v>
      </c>
      <c r="AG186" s="4">
        <f t="shared" si="136"/>
        <v>33.939393939393945</v>
      </c>
      <c r="AH186" s="4">
        <f t="shared" si="136"/>
        <v>100</v>
      </c>
      <c r="AI186" s="4">
        <f t="shared" si="136"/>
        <v>29.82456140350877</v>
      </c>
      <c r="AJ186" s="4">
        <f t="shared" si="136"/>
        <v>0</v>
      </c>
      <c r="AK186" s="4">
        <f t="shared" si="136"/>
        <v>5.6657223796034</v>
      </c>
      <c r="AL186" s="4">
        <f t="shared" si="136"/>
        <v>34.677419354838712</v>
      </c>
      <c r="AM186" s="4">
        <f t="shared" si="136"/>
        <v>35.096153846153847</v>
      </c>
      <c r="AN186" s="4">
        <f t="shared" si="136"/>
        <v>23.562412342215989</v>
      </c>
      <c r="AO186" s="4">
        <f t="shared" si="136"/>
        <v>0</v>
      </c>
      <c r="AP186" s="4">
        <f t="shared" si="136"/>
        <v>19.72972972972973</v>
      </c>
      <c r="AQ186" s="4">
        <f t="shared" si="136"/>
        <v>19.260918253079506</v>
      </c>
      <c r="AR186" s="4">
        <f t="shared" si="136"/>
        <v>23.831535695942478</v>
      </c>
      <c r="AS186" s="4">
        <f t="shared" si="136"/>
        <v>11.827956989247312</v>
      </c>
      <c r="AT186" s="4">
        <f t="shared" si="136"/>
        <v>8.3700440528634363</v>
      </c>
      <c r="AU186" s="23">
        <f t="shared" si="136"/>
        <v>28.994082840236686</v>
      </c>
      <c r="AV186" s="4">
        <f t="shared" ref="AV186:BO186" si="137">IF(AV$49&lt;&gt;0,AV50/AV$49*100," ")</f>
        <v>15.746787006613152</v>
      </c>
      <c r="AW186" s="4">
        <f t="shared" si="137"/>
        <v>20.525894287239723</v>
      </c>
      <c r="AX186" s="4">
        <f t="shared" si="137"/>
        <v>18.419966996699667</v>
      </c>
      <c r="AY186" s="4">
        <f t="shared" si="137"/>
        <v>17.16367102396514</v>
      </c>
      <c r="AZ186" s="4">
        <f t="shared" si="137"/>
        <v>16.617937285286164</v>
      </c>
      <c r="BA186" s="4">
        <f t="shared" si="137"/>
        <v>20.952526125027525</v>
      </c>
      <c r="BB186" s="4">
        <f t="shared" si="137"/>
        <v>20.494266948680842</v>
      </c>
      <c r="BC186" s="23">
        <f t="shared" si="137"/>
        <v>24.369610495785725</v>
      </c>
      <c r="BD186" s="4">
        <f t="shared" si="137"/>
        <v>18.056847658344914</v>
      </c>
      <c r="BE186" s="4">
        <f t="shared" si="137"/>
        <v>20.865089855724612</v>
      </c>
      <c r="BF186" s="4">
        <f t="shared" si="137"/>
        <v>14.18812401471361</v>
      </c>
      <c r="BG186" s="4">
        <f t="shared" si="137"/>
        <v>10.193826274228284</v>
      </c>
      <c r="BH186" s="4">
        <f t="shared" si="137"/>
        <v>17.506646971935009</v>
      </c>
      <c r="BI186" s="4">
        <f t="shared" si="137"/>
        <v>13.507995916978563</v>
      </c>
      <c r="BJ186" s="4">
        <f t="shared" si="137"/>
        <v>19.384981311586817</v>
      </c>
      <c r="BK186" s="4">
        <f t="shared" si="137"/>
        <v>19.260918253079506</v>
      </c>
      <c r="BL186" s="4">
        <f t="shared" si="137"/>
        <v>5.6657223796034</v>
      </c>
      <c r="BM186" s="4">
        <f t="shared" si="137"/>
        <v>23.831535695942478</v>
      </c>
      <c r="BN186" s="4">
        <f t="shared" si="137"/>
        <v>13.534002229654405</v>
      </c>
      <c r="BO186" s="4">
        <f t="shared" si="137"/>
        <v>15.261836441893831</v>
      </c>
    </row>
    <row r="187" spans="1:67">
      <c r="A187" t="s">
        <v>82</v>
      </c>
      <c r="B187" s="4">
        <f>IF(B$49&lt;&gt;0,B51/B$49*100," ")</f>
        <v>19.719903389074922</v>
      </c>
      <c r="C187" s="4">
        <f t="shared" ref="C187:R187" si="138">IF(C$49&lt;&gt;0,C51/C$49*100," ")</f>
        <v>15.065627679522093</v>
      </c>
      <c r="D187" s="4">
        <f t="shared" si="138"/>
        <v>19.250334434434212</v>
      </c>
      <c r="E187" s="4">
        <f t="shared" si="138"/>
        <v>19.350882158694215</v>
      </c>
      <c r="F187" s="4">
        <f t="shared" si="138"/>
        <v>22.36961162097673</v>
      </c>
      <c r="G187" s="4">
        <f t="shared" si="138"/>
        <v>19.766883674999544</v>
      </c>
      <c r="H187" s="4">
        <f t="shared" si="138"/>
        <v>19.707957709230616</v>
      </c>
      <c r="I187" s="35">
        <f t="shared" si="138"/>
        <v>16.722554765113291</v>
      </c>
      <c r="J187" s="23">
        <f>IF(J$49&lt;&gt;0,J51/J$49*100," ")</f>
        <v>20.140887909538105</v>
      </c>
      <c r="K187" s="4">
        <f t="shared" si="138"/>
        <v>12.283089486219803</v>
      </c>
      <c r="L187" s="4">
        <f t="shared" si="138"/>
        <v>15.708047411104179</v>
      </c>
      <c r="M187" s="4">
        <f t="shared" si="138"/>
        <v>17.318435754189945</v>
      </c>
      <c r="N187" s="4">
        <f t="shared" si="138"/>
        <v>9.4520220148360856</v>
      </c>
      <c r="O187" s="4">
        <f t="shared" si="138"/>
        <v>13.557540725170783</v>
      </c>
      <c r="P187" s="4">
        <f t="shared" si="138"/>
        <v>18.8879826757038</v>
      </c>
      <c r="Q187" s="4">
        <f t="shared" si="138"/>
        <v>20.935557736342819</v>
      </c>
      <c r="R187" s="4">
        <f t="shared" si="138"/>
        <v>10.526315789473683</v>
      </c>
      <c r="S187" s="4">
        <f t="shared" si="136"/>
        <v>15.033783783783782</v>
      </c>
      <c r="T187" s="4">
        <f t="shared" si="136"/>
        <v>12.534562211981568</v>
      </c>
      <c r="U187" s="4">
        <f t="shared" si="136"/>
        <v>16.8</v>
      </c>
      <c r="V187" s="4">
        <f t="shared" si="136"/>
        <v>2.0512820512820511</v>
      </c>
      <c r="W187" s="4">
        <f t="shared" si="136"/>
        <v>14.930822444273636</v>
      </c>
      <c r="X187" s="4">
        <f t="shared" si="136"/>
        <v>81.904761904761898</v>
      </c>
      <c r="Y187" s="4">
        <f t="shared" si="136"/>
        <v>36.84210526315789</v>
      </c>
      <c r="Z187" s="4">
        <f t="shared" si="136"/>
        <v>23.214285714285715</v>
      </c>
      <c r="AA187" s="4">
        <f t="shared" si="136"/>
        <v>20.930232558139537</v>
      </c>
      <c r="AB187" s="4">
        <f t="shared" si="136"/>
        <v>36.538461538461533</v>
      </c>
      <c r="AC187" s="4">
        <f t="shared" si="136"/>
        <v>17.74230858200324</v>
      </c>
      <c r="AD187" s="4">
        <f t="shared" si="136"/>
        <v>10.984619111057285</v>
      </c>
      <c r="AE187" s="4">
        <f t="shared" si="136"/>
        <v>26.086956521739129</v>
      </c>
      <c r="AF187" s="4">
        <f t="shared" si="136"/>
        <v>49.090909090909093</v>
      </c>
      <c r="AG187" s="4">
        <f t="shared" si="136"/>
        <v>33.939393939393945</v>
      </c>
      <c r="AH187" s="4">
        <f t="shared" si="136"/>
        <v>100</v>
      </c>
      <c r="AI187" s="4">
        <f t="shared" si="136"/>
        <v>29.82456140350877</v>
      </c>
      <c r="AJ187" s="4">
        <f t="shared" si="136"/>
        <v>0</v>
      </c>
      <c r="AK187" s="4">
        <f t="shared" si="136"/>
        <v>5.6657223796034</v>
      </c>
      <c r="AL187" s="4">
        <f t="shared" si="136"/>
        <v>34.677419354838712</v>
      </c>
      <c r="AM187" s="4">
        <f t="shared" si="136"/>
        <v>35.096153846153847</v>
      </c>
      <c r="AN187" s="4">
        <f t="shared" si="136"/>
        <v>23.562412342215989</v>
      </c>
      <c r="AO187" s="4">
        <f t="shared" si="136"/>
        <v>0</v>
      </c>
      <c r="AP187" s="4">
        <f t="shared" si="136"/>
        <v>19.72972972972973</v>
      </c>
      <c r="AQ187" s="4">
        <f t="shared" si="136"/>
        <v>19.260918253079506</v>
      </c>
      <c r="AR187" s="4">
        <f t="shared" si="136"/>
        <v>21.623009758602979</v>
      </c>
      <c r="AS187" s="4">
        <f t="shared" si="136"/>
        <v>11.827956989247312</v>
      </c>
      <c r="AT187" s="4">
        <f t="shared" si="136"/>
        <v>8.3700440528634363</v>
      </c>
      <c r="AU187" s="23">
        <f t="shared" si="136"/>
        <v>28.994082840236686</v>
      </c>
      <c r="AV187" s="4">
        <f t="shared" ref="AV187:BO187" si="139">IF(AV$49&lt;&gt;0,AV51/AV$49*100," ")</f>
        <v>14.261947344341388</v>
      </c>
      <c r="AW187" s="4">
        <f t="shared" si="139"/>
        <v>18.617191671115858</v>
      </c>
      <c r="AX187" s="4">
        <f t="shared" si="139"/>
        <v>18.089933993399342</v>
      </c>
      <c r="AY187" s="4">
        <f t="shared" si="139"/>
        <v>16.094771241830067</v>
      </c>
      <c r="AZ187" s="4">
        <f t="shared" si="139"/>
        <v>15.30102575347806</v>
      </c>
      <c r="BA187" s="4">
        <f t="shared" si="139"/>
        <v>19.307720039390176</v>
      </c>
      <c r="BB187" s="4">
        <f t="shared" si="139"/>
        <v>19.577720880181083</v>
      </c>
      <c r="BC187" s="23">
        <f t="shared" si="139"/>
        <v>23.087224806805132</v>
      </c>
      <c r="BD187" s="4">
        <f t="shared" si="139"/>
        <v>16.553022426040037</v>
      </c>
      <c r="BE187" s="4">
        <f t="shared" si="139"/>
        <v>18.8879826757038</v>
      </c>
      <c r="BF187" s="4">
        <f t="shared" si="139"/>
        <v>13.557540725170783</v>
      </c>
      <c r="BG187" s="4">
        <f t="shared" si="139"/>
        <v>9.4520220148360856</v>
      </c>
      <c r="BH187" s="4">
        <f t="shared" si="139"/>
        <v>15.793205317577547</v>
      </c>
      <c r="BI187" s="4">
        <f t="shared" si="139"/>
        <v>12.283089486219803</v>
      </c>
      <c r="BJ187" s="4">
        <f t="shared" si="139"/>
        <v>18.620455317703026</v>
      </c>
      <c r="BK187" s="4">
        <f t="shared" si="139"/>
        <v>19.260918253079506</v>
      </c>
      <c r="BL187" s="4">
        <f t="shared" si="139"/>
        <v>5.6657223796034</v>
      </c>
      <c r="BM187" s="4">
        <f t="shared" si="139"/>
        <v>21.623009758602979</v>
      </c>
      <c r="BN187" s="4">
        <f t="shared" si="139"/>
        <v>11.984392419175027</v>
      </c>
      <c r="BO187" s="4">
        <f t="shared" si="139"/>
        <v>14.723816355810618</v>
      </c>
    </row>
    <row r="188" spans="1:67">
      <c r="A188" t="s">
        <v>83</v>
      </c>
      <c r="B188" s="4">
        <f>IF(B$49&lt;&gt;0,B52/B$49*100," ")</f>
        <v>1.3430670261463047</v>
      </c>
      <c r="C188" s="4">
        <f t="shared" si="136"/>
        <v>1.3549548191352034</v>
      </c>
      <c r="D188" s="4">
        <f t="shared" si="136"/>
        <v>1.6667369182338312</v>
      </c>
      <c r="E188" s="4">
        <f t="shared" si="136"/>
        <v>0.82712205553983087</v>
      </c>
      <c r="F188" s="4">
        <f t="shared" si="136"/>
        <v>1.2604763119189775</v>
      </c>
      <c r="G188" s="4">
        <f t="shared" si="136"/>
        <v>1.465492017628879</v>
      </c>
      <c r="H188" s="4">
        <f t="shared" si="136"/>
        <v>1.3119380169372323</v>
      </c>
      <c r="I188" s="35">
        <f t="shared" si="136"/>
        <v>1.4645815705077982</v>
      </c>
      <c r="J188" s="23">
        <f>IF(J$49&lt;&gt;0,J52/J$49*100," ")</f>
        <v>1.4656038685781974</v>
      </c>
      <c r="K188" s="4">
        <f t="shared" si="136"/>
        <v>1.2249064307587616</v>
      </c>
      <c r="L188" s="4">
        <f t="shared" si="136"/>
        <v>1.7404865876481597</v>
      </c>
      <c r="M188" s="4">
        <f t="shared" si="136"/>
        <v>1.2290502793296088</v>
      </c>
      <c r="N188" s="4">
        <f t="shared" si="136"/>
        <v>0.74180425939219907</v>
      </c>
      <c r="O188" s="4">
        <f t="shared" si="136"/>
        <v>0.63058328954282716</v>
      </c>
      <c r="P188" s="4">
        <f t="shared" si="136"/>
        <v>1.9771071800208115</v>
      </c>
      <c r="Q188" s="4">
        <f t="shared" si="136"/>
        <v>0</v>
      </c>
      <c r="R188" s="4">
        <f t="shared" si="136"/>
        <v>14.035087719298245</v>
      </c>
      <c r="S188" s="4">
        <f t="shared" si="136"/>
        <v>0</v>
      </c>
      <c r="T188" s="4">
        <f t="shared" si="136"/>
        <v>0</v>
      </c>
      <c r="U188" s="4">
        <f t="shared" si="136"/>
        <v>0</v>
      </c>
      <c r="V188" s="4">
        <f t="shared" si="136"/>
        <v>0</v>
      </c>
      <c r="W188" s="4">
        <f t="shared" si="136"/>
        <v>0.57647963105303612</v>
      </c>
      <c r="X188" s="4">
        <f t="shared" si="136"/>
        <v>0</v>
      </c>
      <c r="Y188" s="4">
        <f t="shared" si="136"/>
        <v>0</v>
      </c>
      <c r="Z188" s="4">
        <f t="shared" si="136"/>
        <v>0</v>
      </c>
      <c r="AA188" s="4">
        <f t="shared" si="136"/>
        <v>3.2558139534883721</v>
      </c>
      <c r="AB188" s="4">
        <f t="shared" si="136"/>
        <v>0</v>
      </c>
      <c r="AC188" s="4">
        <f t="shared" si="136"/>
        <v>1.0409437890353921</v>
      </c>
      <c r="AD188" s="4">
        <f t="shared" si="136"/>
        <v>1.6834201283759236</v>
      </c>
      <c r="AE188" s="4">
        <f t="shared" si="136"/>
        <v>0</v>
      </c>
      <c r="AF188" s="4">
        <f t="shared" si="136"/>
        <v>4.5454545454545459</v>
      </c>
      <c r="AG188" s="4">
        <f t="shared" si="136"/>
        <v>0</v>
      </c>
      <c r="AH188" s="4">
        <f t="shared" si="136"/>
        <v>0</v>
      </c>
      <c r="AI188" s="4">
        <f t="shared" si="136"/>
        <v>0</v>
      </c>
      <c r="AJ188" s="4">
        <f t="shared" si="136"/>
        <v>0</v>
      </c>
      <c r="AK188" s="4">
        <f t="shared" si="136"/>
        <v>0</v>
      </c>
      <c r="AL188" s="4">
        <f t="shared" si="136"/>
        <v>0</v>
      </c>
      <c r="AM188" s="4">
        <f t="shared" si="136"/>
        <v>0</v>
      </c>
      <c r="AN188" s="4">
        <f t="shared" si="136"/>
        <v>0</v>
      </c>
      <c r="AO188" s="4">
        <f t="shared" si="136"/>
        <v>0</v>
      </c>
      <c r="AP188" s="4">
        <f t="shared" si="136"/>
        <v>0</v>
      </c>
      <c r="AQ188" s="4">
        <f t="shared" si="136"/>
        <v>0</v>
      </c>
      <c r="AR188" s="4">
        <f t="shared" si="136"/>
        <v>2.2085259373394965</v>
      </c>
      <c r="AS188" s="4">
        <f t="shared" si="136"/>
        <v>0</v>
      </c>
      <c r="AT188" s="4">
        <f t="shared" si="136"/>
        <v>0</v>
      </c>
      <c r="AU188" s="23">
        <f t="shared" si="136"/>
        <v>0</v>
      </c>
      <c r="AV188" s="4">
        <f t="shared" ref="AV188:BO188" si="140">IF(AV$49&lt;&gt;0,AV52/AV$49*100," ")</f>
        <v>1.484839662271763</v>
      </c>
      <c r="AW188" s="4">
        <f t="shared" si="140"/>
        <v>1.9087026161238654</v>
      </c>
      <c r="AX188" s="4">
        <f t="shared" si="140"/>
        <v>0.33003300330033003</v>
      </c>
      <c r="AY188" s="4">
        <f t="shared" si="140"/>
        <v>1.0688997821350763</v>
      </c>
      <c r="AZ188" s="4">
        <f t="shared" si="140"/>
        <v>1.3169115318081037</v>
      </c>
      <c r="BA188" s="4">
        <f t="shared" si="140"/>
        <v>1.6448060856373441</v>
      </c>
      <c r="BB188" s="4">
        <f t="shared" si="140"/>
        <v>0.91654606849975884</v>
      </c>
      <c r="BC188" s="23">
        <f t="shared" si="140"/>
        <v>1.2823856889805929</v>
      </c>
      <c r="BD188" s="4">
        <f t="shared" si="140"/>
        <v>1.5038252323048804</v>
      </c>
      <c r="BE188" s="4">
        <f t="shared" si="140"/>
        <v>1.9771071800208115</v>
      </c>
      <c r="BF188" s="4">
        <f t="shared" si="140"/>
        <v>0.63058328954282716</v>
      </c>
      <c r="BG188" s="4">
        <f t="shared" si="140"/>
        <v>0.74180425939219907</v>
      </c>
      <c r="BH188" s="4">
        <f t="shared" si="140"/>
        <v>1.7134416543574595</v>
      </c>
      <c r="BI188" s="4">
        <f t="shared" si="140"/>
        <v>1.2249064307587616</v>
      </c>
      <c r="BJ188" s="4">
        <f t="shared" si="140"/>
        <v>0.76452599388379205</v>
      </c>
      <c r="BK188" s="4">
        <f t="shared" si="140"/>
        <v>0</v>
      </c>
      <c r="BL188" s="4">
        <f t="shared" si="140"/>
        <v>0</v>
      </c>
      <c r="BM188" s="4">
        <f t="shared" si="140"/>
        <v>2.2085259373394965</v>
      </c>
      <c r="BN188" s="4">
        <f t="shared" si="140"/>
        <v>1.5496098104793756</v>
      </c>
      <c r="BO188" s="4">
        <f t="shared" si="140"/>
        <v>0.53802008608321383</v>
      </c>
    </row>
    <row r="189" spans="1:67">
      <c r="A189" t="s">
        <v>84</v>
      </c>
      <c r="B189" s="4">
        <f>IF(B$49&lt;&gt;0,B53/B$49*100," ")</f>
        <v>78.93702958477877</v>
      </c>
      <c r="C189" s="4">
        <f t="shared" si="136"/>
        <v>83.579417501342704</v>
      </c>
      <c r="D189" s="4">
        <f t="shared" si="136"/>
        <v>79.082928647331954</v>
      </c>
      <c r="E189" s="4">
        <f t="shared" si="136"/>
        <v>79.821995785765949</v>
      </c>
      <c r="F189" s="4">
        <f t="shared" si="136"/>
        <v>76.369912067104295</v>
      </c>
      <c r="G189" s="4">
        <f t="shared" si="136"/>
        <v>78.767624307371577</v>
      </c>
      <c r="H189" s="4">
        <f t="shared" si="136"/>
        <v>78.980104273832154</v>
      </c>
      <c r="I189" s="35">
        <f t="shared" si="136"/>
        <v>81.812863664378909</v>
      </c>
      <c r="J189" s="23">
        <f>IF(J$49&lt;&gt;0,J53/J$49*100," ")</f>
        <v>78.393508221883707</v>
      </c>
      <c r="K189" s="4">
        <f t="shared" si="136"/>
        <v>86.492004083021428</v>
      </c>
      <c r="L189" s="4">
        <f t="shared" si="136"/>
        <v>82.551466001247661</v>
      </c>
      <c r="M189" s="4">
        <f t="shared" si="136"/>
        <v>81.452513966480439</v>
      </c>
      <c r="N189" s="4">
        <f t="shared" si="136"/>
        <v>89.806173725771714</v>
      </c>
      <c r="O189" s="4">
        <f t="shared" si="136"/>
        <v>85.811875985286392</v>
      </c>
      <c r="P189" s="4">
        <f t="shared" si="136"/>
        <v>79.134910144275381</v>
      </c>
      <c r="Q189" s="4">
        <f t="shared" si="136"/>
        <v>79.06444226365717</v>
      </c>
      <c r="R189" s="4">
        <f t="shared" si="136"/>
        <v>75.438596491228068</v>
      </c>
      <c r="S189" s="4">
        <f t="shared" si="136"/>
        <v>84.96621621621621</v>
      </c>
      <c r="T189" s="4">
        <f t="shared" si="136"/>
        <v>87.465437788018434</v>
      </c>
      <c r="U189" s="4">
        <f t="shared" si="136"/>
        <v>83.2</v>
      </c>
      <c r="V189" s="4">
        <f t="shared" si="136"/>
        <v>97.948717948717942</v>
      </c>
      <c r="W189" s="4">
        <f t="shared" si="136"/>
        <v>84.492697924673337</v>
      </c>
      <c r="X189" s="4">
        <f t="shared" si="136"/>
        <v>18.095238095238095</v>
      </c>
      <c r="Y189" s="4">
        <f t="shared" si="136"/>
        <v>63.157894736842103</v>
      </c>
      <c r="Z189" s="4">
        <f t="shared" si="136"/>
        <v>76.785714285714292</v>
      </c>
      <c r="AA189" s="4">
        <f t="shared" si="136"/>
        <v>75.813953488372093</v>
      </c>
      <c r="AB189" s="4">
        <f t="shared" si="136"/>
        <v>63.46153846153846</v>
      </c>
      <c r="AC189" s="4">
        <f t="shared" si="136"/>
        <v>81.216747628961372</v>
      </c>
      <c r="AD189" s="4">
        <f t="shared" si="136"/>
        <v>87.331960760566801</v>
      </c>
      <c r="AE189" s="4">
        <f t="shared" si="136"/>
        <v>73.91304347826086</v>
      </c>
      <c r="AF189" s="4">
        <f t="shared" si="136"/>
        <v>46.36363636363636</v>
      </c>
      <c r="AG189" s="4">
        <f t="shared" si="136"/>
        <v>66.060606060606062</v>
      </c>
      <c r="AH189" s="4">
        <f t="shared" si="136"/>
        <v>0</v>
      </c>
      <c r="AI189" s="4">
        <f t="shared" si="136"/>
        <v>70.175438596491219</v>
      </c>
      <c r="AJ189" s="4">
        <f t="shared" si="136"/>
        <v>100</v>
      </c>
      <c r="AK189" s="4">
        <f t="shared" si="136"/>
        <v>94.334277620396605</v>
      </c>
      <c r="AL189" s="4">
        <f t="shared" si="136"/>
        <v>65.322580645161281</v>
      </c>
      <c r="AM189" s="4">
        <f t="shared" si="136"/>
        <v>64.90384615384616</v>
      </c>
      <c r="AN189" s="4">
        <f t="shared" si="136"/>
        <v>76.437587657784007</v>
      </c>
      <c r="AO189" s="4">
        <f t="shared" si="136"/>
        <v>100</v>
      </c>
      <c r="AP189" s="4">
        <f t="shared" si="136"/>
        <v>80.270270270270274</v>
      </c>
      <c r="AQ189" s="4">
        <f t="shared" si="136"/>
        <v>80.73908174692049</v>
      </c>
      <c r="AR189" s="4">
        <f t="shared" si="136"/>
        <v>76.168464304057522</v>
      </c>
      <c r="AS189" s="4">
        <f t="shared" si="136"/>
        <v>88.172043010752688</v>
      </c>
      <c r="AT189" s="4">
        <f t="shared" si="136"/>
        <v>91.629955947136565</v>
      </c>
      <c r="AU189" s="23">
        <f t="shared" si="136"/>
        <v>71.005917159763314</v>
      </c>
      <c r="AV189" s="4">
        <f t="shared" ref="AV189:BO189" si="141">IF(AV$49&lt;&gt;0,AV53/AV$49*100," ")</f>
        <v>84.253212993386853</v>
      </c>
      <c r="AW189" s="4">
        <f t="shared" si="141"/>
        <v>79.474105712760277</v>
      </c>
      <c r="AX189" s="4">
        <f t="shared" si="141"/>
        <v>81.580033003300329</v>
      </c>
      <c r="AY189" s="4">
        <f t="shared" si="141"/>
        <v>82.836328976034849</v>
      </c>
      <c r="AZ189" s="4">
        <f t="shared" si="141"/>
        <v>83.38206271471384</v>
      </c>
      <c r="BA189" s="4">
        <f t="shared" si="141"/>
        <v>79.047473874972468</v>
      </c>
      <c r="BB189" s="4">
        <f t="shared" si="141"/>
        <v>79.505733051319154</v>
      </c>
      <c r="BC189" s="23">
        <f t="shared" si="141"/>
        <v>75.630389504214278</v>
      </c>
      <c r="BD189" s="4">
        <f t="shared" si="141"/>
        <v>81.943152341655079</v>
      </c>
      <c r="BE189" s="4">
        <f t="shared" si="141"/>
        <v>79.134910144275381</v>
      </c>
      <c r="BF189" s="4">
        <f t="shared" si="141"/>
        <v>85.811875985286392</v>
      </c>
      <c r="BG189" s="4">
        <f t="shared" si="141"/>
        <v>89.806173725771714</v>
      </c>
      <c r="BH189" s="4">
        <f t="shared" si="141"/>
        <v>82.493353028065002</v>
      </c>
      <c r="BI189" s="4">
        <f t="shared" si="141"/>
        <v>86.492004083021428</v>
      </c>
      <c r="BJ189" s="4">
        <f t="shared" si="141"/>
        <v>80.615018688413187</v>
      </c>
      <c r="BK189" s="4">
        <f t="shared" si="141"/>
        <v>80.73908174692049</v>
      </c>
      <c r="BL189" s="4">
        <f t="shared" si="141"/>
        <v>94.334277620396605</v>
      </c>
      <c r="BM189" s="4">
        <f t="shared" si="141"/>
        <v>76.168464304057522</v>
      </c>
      <c r="BN189" s="4">
        <f t="shared" si="141"/>
        <v>86.465997770345595</v>
      </c>
      <c r="BO189" s="4">
        <f t="shared" si="141"/>
        <v>84.738163558106166</v>
      </c>
    </row>
    <row r="190" spans="1:67">
      <c r="A190" t="s">
        <v>116</v>
      </c>
      <c r="B190" s="4">
        <f>IF(B50&lt;&gt;0,B52/B50*100," ")</f>
        <v>6.3764369396622849</v>
      </c>
      <c r="C190" s="4">
        <f t="shared" ref="C190:AU190" si="142">IF(C50&lt;&gt;0,C52/C50*100," ")</f>
        <v>8.2515636655764037</v>
      </c>
      <c r="D190" s="4">
        <f t="shared" si="142"/>
        <v>7.9683091869418572</v>
      </c>
      <c r="E190" s="4">
        <f t="shared" si="142"/>
        <v>4.0991271820448878</v>
      </c>
      <c r="F190" s="4">
        <f t="shared" si="142"/>
        <v>5.3342006830378921</v>
      </c>
      <c r="G190" s="4">
        <f t="shared" si="142"/>
        <v>6.9021575298221434</v>
      </c>
      <c r="H190" s="4">
        <f t="shared" si="142"/>
        <v>6.2414106807579897</v>
      </c>
      <c r="I190" s="35">
        <f t="shared" si="142"/>
        <v>8.0528431935669147</v>
      </c>
      <c r="J190" s="23">
        <f>IF(J50&lt;&gt;0,J52/J50*100," ")</f>
        <v>6.7831644471899173</v>
      </c>
      <c r="K190" s="4">
        <f t="shared" si="142"/>
        <v>9.0680100755667503</v>
      </c>
      <c r="L190" s="4">
        <f t="shared" si="142"/>
        <v>9.9749731855559531</v>
      </c>
      <c r="M190" s="4">
        <f t="shared" si="142"/>
        <v>6.6265060240963862</v>
      </c>
      <c r="N190" s="4">
        <f t="shared" si="142"/>
        <v>7.276995305164319</v>
      </c>
      <c r="O190" s="4">
        <f t="shared" si="142"/>
        <v>4.4444444444444446</v>
      </c>
      <c r="P190" s="4">
        <f t="shared" si="142"/>
        <v>9.4756705755492643</v>
      </c>
      <c r="Q190" s="4">
        <f t="shared" si="142"/>
        <v>0</v>
      </c>
      <c r="R190" s="4">
        <f t="shared" si="142"/>
        <v>57.142857142857139</v>
      </c>
      <c r="S190" s="4">
        <f t="shared" si="142"/>
        <v>0</v>
      </c>
      <c r="T190" s="4">
        <f t="shared" si="142"/>
        <v>0</v>
      </c>
      <c r="U190" s="4">
        <f t="shared" si="142"/>
        <v>0</v>
      </c>
      <c r="V190" s="4">
        <f t="shared" si="142"/>
        <v>0</v>
      </c>
      <c r="W190" s="4">
        <f t="shared" si="142"/>
        <v>3.7174721189591078</v>
      </c>
      <c r="X190" s="4">
        <f t="shared" si="142"/>
        <v>0</v>
      </c>
      <c r="Y190" s="4">
        <f t="shared" si="142"/>
        <v>0</v>
      </c>
      <c r="Z190" s="4">
        <f t="shared" si="142"/>
        <v>0</v>
      </c>
      <c r="AA190" s="4">
        <f t="shared" si="142"/>
        <v>13.461538461538462</v>
      </c>
      <c r="AB190" s="4">
        <f t="shared" si="142"/>
        <v>0</v>
      </c>
      <c r="AC190" s="4">
        <f t="shared" si="142"/>
        <v>5.541871921182266</v>
      </c>
      <c r="AD190" s="4">
        <f t="shared" si="142"/>
        <v>13.288718929254303</v>
      </c>
      <c r="AE190" s="4">
        <f t="shared" si="142"/>
        <v>0</v>
      </c>
      <c r="AF190" s="4">
        <f t="shared" si="142"/>
        <v>8.4745762711864394</v>
      </c>
      <c r="AG190" s="4">
        <f t="shared" si="142"/>
        <v>0</v>
      </c>
      <c r="AH190" s="4">
        <f t="shared" si="142"/>
        <v>0</v>
      </c>
      <c r="AI190" s="4">
        <f t="shared" si="142"/>
        <v>0</v>
      </c>
      <c r="AJ190" s="4" t="str">
        <f t="shared" si="142"/>
        <v xml:space="preserve"> </v>
      </c>
      <c r="AK190" s="4">
        <f t="shared" si="142"/>
        <v>0</v>
      </c>
      <c r="AL190" s="4">
        <f t="shared" si="142"/>
        <v>0</v>
      </c>
      <c r="AM190" s="4">
        <f t="shared" si="142"/>
        <v>0</v>
      </c>
      <c r="AN190" s="4">
        <f t="shared" si="142"/>
        <v>0</v>
      </c>
      <c r="AO190" s="4" t="str">
        <f t="shared" si="142"/>
        <v xml:space="preserve"> </v>
      </c>
      <c r="AP190" s="4">
        <f t="shared" si="142"/>
        <v>0</v>
      </c>
      <c r="AQ190" s="4">
        <f t="shared" si="142"/>
        <v>0</v>
      </c>
      <c r="AR190" s="4">
        <f t="shared" si="142"/>
        <v>9.2672413793103452</v>
      </c>
      <c r="AS190" s="4">
        <f t="shared" si="142"/>
        <v>0</v>
      </c>
      <c r="AT190" s="4">
        <f t="shared" si="142"/>
        <v>0</v>
      </c>
      <c r="AU190" s="23">
        <f t="shared" si="142"/>
        <v>0</v>
      </c>
      <c r="AV190" s="4">
        <f t="shared" ref="AV190:BO190" si="143">IF(AV50&lt;&gt;0,AV52/AV50*100," ")</f>
        <v>9.4294770206022189</v>
      </c>
      <c r="AW190" s="4">
        <f t="shared" si="143"/>
        <v>9.2989985693848354</v>
      </c>
      <c r="AX190" s="4">
        <f t="shared" si="143"/>
        <v>1.7917133258678613</v>
      </c>
      <c r="AY190" s="4">
        <f t="shared" si="143"/>
        <v>6.2276874256247519</v>
      </c>
      <c r="AZ190" s="4">
        <f t="shared" si="143"/>
        <v>7.9246389560882635</v>
      </c>
      <c r="BA190" s="4">
        <f t="shared" si="143"/>
        <v>7.8501564719332073</v>
      </c>
      <c r="BB190" s="4">
        <f t="shared" si="143"/>
        <v>4.4722071338040914</v>
      </c>
      <c r="BC190" s="23">
        <f t="shared" si="143"/>
        <v>5.2622330143617102</v>
      </c>
      <c r="BD190" s="4">
        <f t="shared" si="143"/>
        <v>8.3282822160261851</v>
      </c>
      <c r="BE190" s="4">
        <f t="shared" si="143"/>
        <v>9.4756705755492643</v>
      </c>
      <c r="BF190" s="4">
        <f t="shared" si="143"/>
        <v>4.4444444444444446</v>
      </c>
      <c r="BG190" s="4">
        <f t="shared" si="143"/>
        <v>7.276995305164319</v>
      </c>
      <c r="BH190" s="4">
        <f t="shared" si="143"/>
        <v>9.7873776577792775</v>
      </c>
      <c r="BI190" s="4">
        <f t="shared" si="143"/>
        <v>9.0680100755667503</v>
      </c>
      <c r="BJ190" s="4">
        <f t="shared" si="143"/>
        <v>3.943908851884312</v>
      </c>
      <c r="BK190" s="4">
        <f t="shared" si="143"/>
        <v>0</v>
      </c>
      <c r="BL190" s="4">
        <f t="shared" si="143"/>
        <v>0</v>
      </c>
      <c r="BM190" s="4">
        <f t="shared" si="143"/>
        <v>9.2672413793103452</v>
      </c>
      <c r="BN190" s="4">
        <f t="shared" si="143"/>
        <v>11.449752883031302</v>
      </c>
      <c r="BO190" s="4">
        <f t="shared" si="143"/>
        <v>3.5252643948296121</v>
      </c>
    </row>
    <row r="191" spans="1:67">
      <c r="A191" t="s">
        <v>92</v>
      </c>
      <c r="J191" s="22"/>
      <c r="AU191" s="22"/>
      <c r="BC191" s="22"/>
    </row>
    <row r="192" spans="1:67">
      <c r="A192" t="s">
        <v>81</v>
      </c>
      <c r="B192" s="4">
        <f>IF(B$54&lt;&gt;0,B55/B$54*100," ")</f>
        <v>8.7014719348357907</v>
      </c>
      <c r="C192" s="4">
        <f t="shared" ref="C192:AU195" si="144">IF(C$54&lt;&gt;0,C55/C$54*100," ")</f>
        <v>6.8714180399990488</v>
      </c>
      <c r="D192" s="4">
        <f t="shared" si="144"/>
        <v>8.2435114036698049</v>
      </c>
      <c r="E192" s="4">
        <f t="shared" si="144"/>
        <v>8.6200355424212773</v>
      </c>
      <c r="F192" s="4">
        <f t="shared" si="144"/>
        <v>9.5676599578657253</v>
      </c>
      <c r="G192" s="4">
        <f t="shared" si="144"/>
        <v>8.5069102382405024</v>
      </c>
      <c r="H192" s="4">
        <f t="shared" si="144"/>
        <v>8.7504657806483674</v>
      </c>
      <c r="I192" s="35">
        <f t="shared" si="144"/>
        <v>6.3487188995631163</v>
      </c>
      <c r="J192" s="23">
        <f>IF(J$54&lt;&gt;0,J55/J$54*100," ")</f>
        <v>8.7935854098552433</v>
      </c>
      <c r="K192" s="4">
        <f t="shared" si="144"/>
        <v>6.4426419466975666</v>
      </c>
      <c r="L192" s="4">
        <f t="shared" si="144"/>
        <v>5.8953500050215926</v>
      </c>
      <c r="M192" s="4">
        <f t="shared" si="144"/>
        <v>2.5186567164179103</v>
      </c>
      <c r="N192" s="4">
        <f t="shared" si="144"/>
        <v>2.0546932742054693</v>
      </c>
      <c r="O192" s="4">
        <f t="shared" si="144"/>
        <v>5.435066631826496</v>
      </c>
      <c r="P192" s="4">
        <f t="shared" si="144"/>
        <v>6.9794066717231704</v>
      </c>
      <c r="Q192" s="4">
        <f t="shared" si="144"/>
        <v>7.4685534591194962</v>
      </c>
      <c r="R192" s="4">
        <f t="shared" si="144"/>
        <v>8.6206896551724146</v>
      </c>
      <c r="S192" s="4">
        <f t="shared" si="144"/>
        <v>5.8767772511848344</v>
      </c>
      <c r="T192" s="4">
        <f t="shared" si="144"/>
        <v>7.5920679886685551</v>
      </c>
      <c r="U192" s="4">
        <f t="shared" si="144"/>
        <v>15.023474178403756</v>
      </c>
      <c r="V192" s="4">
        <f t="shared" si="144"/>
        <v>0</v>
      </c>
      <c r="W192" s="4">
        <f t="shared" si="144"/>
        <v>6.9508042738053302</v>
      </c>
      <c r="X192" s="4">
        <f t="shared" si="144"/>
        <v>24.418604651162788</v>
      </c>
      <c r="Y192" s="4">
        <f t="shared" si="144"/>
        <v>0</v>
      </c>
      <c r="Z192" s="4">
        <f t="shared" si="144"/>
        <v>4.1666666666666661</v>
      </c>
      <c r="AA192" s="4">
        <f t="shared" si="144"/>
        <v>6.430868167202572</v>
      </c>
      <c r="AB192" s="4">
        <f t="shared" si="144"/>
        <v>34.883720930232556</v>
      </c>
      <c r="AC192" s="4">
        <f t="shared" si="144"/>
        <v>6.8740321820507644</v>
      </c>
      <c r="AD192" s="4">
        <f t="shared" si="144"/>
        <v>3.209189001044205</v>
      </c>
      <c r="AE192" s="4">
        <f t="shared" si="144"/>
        <v>27.358490566037734</v>
      </c>
      <c r="AF192" s="4">
        <f t="shared" si="144"/>
        <v>16.901408450704224</v>
      </c>
      <c r="AG192" s="4">
        <f t="shared" si="144"/>
        <v>0</v>
      </c>
      <c r="AH192" s="4" t="str">
        <f t="shared" si="144"/>
        <v xml:space="preserve"> </v>
      </c>
      <c r="AI192" s="4">
        <f t="shared" si="144"/>
        <v>0</v>
      </c>
      <c r="AJ192" s="4">
        <f t="shared" si="144"/>
        <v>31.443298969072163</v>
      </c>
      <c r="AK192" s="4">
        <f t="shared" si="144"/>
        <v>9.293320425943854</v>
      </c>
      <c r="AL192" s="4">
        <f t="shared" si="144"/>
        <v>17.732558139534884</v>
      </c>
      <c r="AM192" s="4">
        <f t="shared" si="144"/>
        <v>9.9667774086378742</v>
      </c>
      <c r="AN192" s="4">
        <f t="shared" si="144"/>
        <v>1.9130434782608694</v>
      </c>
      <c r="AO192" s="4">
        <f t="shared" si="144"/>
        <v>0</v>
      </c>
      <c r="AP192" s="4">
        <f t="shared" si="144"/>
        <v>10.240202275600506</v>
      </c>
      <c r="AQ192" s="4">
        <f t="shared" si="144"/>
        <v>5.3356282271944924</v>
      </c>
      <c r="AR192" s="4">
        <f t="shared" si="144"/>
        <v>9.752369306022624</v>
      </c>
      <c r="AS192" s="4">
        <f t="shared" si="144"/>
        <v>9.2050209205020916</v>
      </c>
      <c r="AT192" s="4">
        <f t="shared" si="144"/>
        <v>5.4794520547945202</v>
      </c>
      <c r="AU192" s="23">
        <f t="shared" si="144"/>
        <v>14.330218068535824</v>
      </c>
      <c r="AV192" s="4">
        <f t="shared" ref="AV192:BO192" si="145">IF(AV$54&lt;&gt;0,AV55/AV$54*100," ")</f>
        <v>5.2471265735430599</v>
      </c>
      <c r="AW192" s="4">
        <f t="shared" si="145"/>
        <v>6.8992184956040381</v>
      </c>
      <c r="AX192" s="4">
        <f t="shared" si="145"/>
        <v>7.312546399406088</v>
      </c>
      <c r="AY192" s="4">
        <f t="shared" si="145"/>
        <v>6.3062508969391304</v>
      </c>
      <c r="AZ192" s="4">
        <f t="shared" si="145"/>
        <v>7.4123679476307842</v>
      </c>
      <c r="BA192" s="4">
        <f t="shared" si="145"/>
        <v>8.379788376817455</v>
      </c>
      <c r="BB192" s="4">
        <f t="shared" si="145"/>
        <v>8.8716398009476425</v>
      </c>
      <c r="BC192" s="23">
        <f t="shared" si="145"/>
        <v>9.9613672193059966</v>
      </c>
      <c r="BD192" s="4">
        <f t="shared" si="145"/>
        <v>6.2238310708898945</v>
      </c>
      <c r="BE192" s="4">
        <f t="shared" si="145"/>
        <v>6.9794066717231704</v>
      </c>
      <c r="BF192" s="4">
        <f t="shared" si="145"/>
        <v>5.435066631826496</v>
      </c>
      <c r="BG192" s="4">
        <f t="shared" si="145"/>
        <v>2.0546932742054693</v>
      </c>
      <c r="BH192" s="4">
        <f t="shared" si="145"/>
        <v>5.7783666742074136</v>
      </c>
      <c r="BI192" s="4">
        <f t="shared" si="145"/>
        <v>6.4426419466975666</v>
      </c>
      <c r="BJ192" s="4">
        <f t="shared" si="145"/>
        <v>7.1332368933007428</v>
      </c>
      <c r="BK192" s="4">
        <f t="shared" si="145"/>
        <v>5.3356282271944924</v>
      </c>
      <c r="BL192" s="4">
        <f t="shared" si="145"/>
        <v>9.293320425943854</v>
      </c>
      <c r="BM192" s="4">
        <f t="shared" si="145"/>
        <v>9.752369306022624</v>
      </c>
      <c r="BN192" s="4">
        <f t="shared" si="145"/>
        <v>3.1131163390267482</v>
      </c>
      <c r="BO192" s="4">
        <f t="shared" si="145"/>
        <v>7.0705947748749303</v>
      </c>
    </row>
    <row r="193" spans="1:67">
      <c r="A193" t="s">
        <v>82</v>
      </c>
      <c r="B193" s="4">
        <f>IF(B$54&lt;&gt;0,B56/B$54*100," ")</f>
        <v>8.1851330481488063</v>
      </c>
      <c r="C193" s="4">
        <f t="shared" ref="C193:R193" si="146">IF(C$54&lt;&gt;0,C56/C$54*100," ")</f>
        <v>6.3262467004351857</v>
      </c>
      <c r="D193" s="4">
        <f t="shared" si="146"/>
        <v>7.64856990500168</v>
      </c>
      <c r="E193" s="4">
        <f t="shared" si="146"/>
        <v>8.0749186318164572</v>
      </c>
      <c r="F193" s="4">
        <f t="shared" si="146"/>
        <v>9.1880540060683948</v>
      </c>
      <c r="G193" s="4">
        <f t="shared" si="146"/>
        <v>7.9856020284344993</v>
      </c>
      <c r="H193" s="4">
        <f t="shared" si="146"/>
        <v>8.2353782515253151</v>
      </c>
      <c r="I193" s="35">
        <f t="shared" si="146"/>
        <v>5.9309561609864065</v>
      </c>
      <c r="J193" s="23">
        <f>IF(J$54&lt;&gt;0,J56/J$54*100," ")</f>
        <v>8.2585231295909765</v>
      </c>
      <c r="K193" s="4">
        <f t="shared" si="146"/>
        <v>5.4229432213209732</v>
      </c>
      <c r="L193" s="4">
        <f t="shared" si="146"/>
        <v>5.4835793913829463</v>
      </c>
      <c r="M193" s="4">
        <f t="shared" si="146"/>
        <v>2.5186567164179103</v>
      </c>
      <c r="N193" s="4">
        <f t="shared" si="146"/>
        <v>1.6703621581670363</v>
      </c>
      <c r="O193" s="4">
        <f t="shared" si="146"/>
        <v>5.19989547948785</v>
      </c>
      <c r="P193" s="4">
        <f t="shared" si="146"/>
        <v>6.538632167952259</v>
      </c>
      <c r="Q193" s="4">
        <f t="shared" si="146"/>
        <v>6.7413522012578619</v>
      </c>
      <c r="R193" s="4">
        <f t="shared" si="146"/>
        <v>8.6206896551724146</v>
      </c>
      <c r="S193" s="4">
        <f t="shared" si="144"/>
        <v>5.8767772511848344</v>
      </c>
      <c r="T193" s="4">
        <f t="shared" si="144"/>
        <v>6.4022662889518411</v>
      </c>
      <c r="U193" s="4">
        <f t="shared" si="144"/>
        <v>15.023474178403756</v>
      </c>
      <c r="V193" s="4">
        <f t="shared" si="144"/>
        <v>0</v>
      </c>
      <c r="W193" s="4">
        <f t="shared" si="144"/>
        <v>6.7512034754021375</v>
      </c>
      <c r="X193" s="4">
        <f t="shared" si="144"/>
        <v>9.3023255813953494</v>
      </c>
      <c r="Y193" s="4">
        <f t="shared" si="144"/>
        <v>0</v>
      </c>
      <c r="Z193" s="4">
        <f t="shared" si="144"/>
        <v>4.1666666666666661</v>
      </c>
      <c r="AA193" s="4">
        <f t="shared" si="144"/>
        <v>6.430868167202572</v>
      </c>
      <c r="AB193" s="4">
        <f t="shared" si="144"/>
        <v>34.883720930232556</v>
      </c>
      <c r="AC193" s="4">
        <f t="shared" si="144"/>
        <v>6.5306672052783954</v>
      </c>
      <c r="AD193" s="4">
        <f t="shared" si="144"/>
        <v>2.9864253393665159</v>
      </c>
      <c r="AE193" s="4">
        <f t="shared" si="144"/>
        <v>27.358490566037734</v>
      </c>
      <c r="AF193" s="4">
        <f t="shared" si="144"/>
        <v>16.901408450704224</v>
      </c>
      <c r="AG193" s="4">
        <f t="shared" si="144"/>
        <v>0</v>
      </c>
      <c r="AH193" s="4" t="str">
        <f t="shared" si="144"/>
        <v xml:space="preserve"> </v>
      </c>
      <c r="AI193" s="4">
        <f t="shared" si="144"/>
        <v>0</v>
      </c>
      <c r="AJ193" s="4">
        <f t="shared" si="144"/>
        <v>31.443298969072163</v>
      </c>
      <c r="AK193" s="4">
        <f t="shared" si="144"/>
        <v>6.2923523717328163</v>
      </c>
      <c r="AL193" s="4">
        <f t="shared" si="144"/>
        <v>17.732558139534884</v>
      </c>
      <c r="AM193" s="4">
        <f t="shared" si="144"/>
        <v>9.9667774086378742</v>
      </c>
      <c r="AN193" s="4">
        <f t="shared" si="144"/>
        <v>1.1304347826086958</v>
      </c>
      <c r="AO193" s="4">
        <f t="shared" si="144"/>
        <v>0</v>
      </c>
      <c r="AP193" s="4">
        <f t="shared" si="144"/>
        <v>10.240202275600506</v>
      </c>
      <c r="AQ193" s="4">
        <f t="shared" si="144"/>
        <v>5.3356282271944924</v>
      </c>
      <c r="AR193" s="4">
        <f t="shared" si="144"/>
        <v>9.752369306022624</v>
      </c>
      <c r="AS193" s="4">
        <f t="shared" si="144"/>
        <v>9.2050209205020916</v>
      </c>
      <c r="AT193" s="4">
        <f t="shared" si="144"/>
        <v>5.4794520547945202</v>
      </c>
      <c r="AU193" s="23">
        <f t="shared" si="144"/>
        <v>14.330218068535824</v>
      </c>
      <c r="AV193" s="4">
        <f t="shared" ref="AV193:BO193" si="147">IF(AV$54&lt;&gt;0,AV56/AV$54*100," ")</f>
        <v>4.7878542702805609</v>
      </c>
      <c r="AW193" s="4">
        <f t="shared" si="147"/>
        <v>6.4691197221317704</v>
      </c>
      <c r="AX193" s="4">
        <f t="shared" si="147"/>
        <v>6.5949022519178415</v>
      </c>
      <c r="AY193" s="4">
        <f t="shared" si="147"/>
        <v>5.9925784693605593</v>
      </c>
      <c r="AZ193" s="4">
        <f t="shared" si="147"/>
        <v>6.8385890110238465</v>
      </c>
      <c r="BA193" s="4">
        <f t="shared" si="147"/>
        <v>7.7681360352219313</v>
      </c>
      <c r="BB193" s="4">
        <f t="shared" si="147"/>
        <v>8.3597228505440597</v>
      </c>
      <c r="BC193" s="23">
        <f t="shared" si="147"/>
        <v>9.5738019754443009</v>
      </c>
      <c r="BD193" s="4">
        <f t="shared" si="147"/>
        <v>5.8093514328808444</v>
      </c>
      <c r="BE193" s="4">
        <f t="shared" si="147"/>
        <v>6.538632167952259</v>
      </c>
      <c r="BF193" s="4">
        <f t="shared" si="147"/>
        <v>5.19989547948785</v>
      </c>
      <c r="BG193" s="4">
        <f t="shared" si="147"/>
        <v>1.6703621581670363</v>
      </c>
      <c r="BH193" s="4">
        <f t="shared" si="147"/>
        <v>5.3808615842032124</v>
      </c>
      <c r="BI193" s="4">
        <f t="shared" si="147"/>
        <v>5.4229432213209732</v>
      </c>
      <c r="BJ193" s="4">
        <f t="shared" si="147"/>
        <v>6.6942684690976213</v>
      </c>
      <c r="BK193" s="4">
        <f t="shared" si="147"/>
        <v>5.3356282271944924</v>
      </c>
      <c r="BL193" s="4">
        <f t="shared" si="147"/>
        <v>6.2923523717328163</v>
      </c>
      <c r="BM193" s="4">
        <f t="shared" si="147"/>
        <v>9.752369306022624</v>
      </c>
      <c r="BN193" s="4">
        <f t="shared" si="147"/>
        <v>2.8488559458588463</v>
      </c>
      <c r="BO193" s="4">
        <f t="shared" si="147"/>
        <v>6.881600889382991</v>
      </c>
    </row>
    <row r="194" spans="1:67">
      <c r="A194" t="s">
        <v>83</v>
      </c>
      <c r="B194" s="4">
        <f>IF(B$54&lt;&gt;0,B57/B$54*100," ")</f>
        <v>0.51633888668698491</v>
      </c>
      <c r="C194" s="4">
        <f t="shared" si="144"/>
        <v>0.54517133956386288</v>
      </c>
      <c r="D194" s="4">
        <f t="shared" si="144"/>
        <v>0.59494149866812529</v>
      </c>
      <c r="E194" s="4">
        <f t="shared" si="144"/>
        <v>0.54511691060482015</v>
      </c>
      <c r="F194" s="4">
        <f t="shared" si="144"/>
        <v>0.37960595179733148</v>
      </c>
      <c r="G194" s="4">
        <f t="shared" si="144"/>
        <v>0.52130820980600245</v>
      </c>
      <c r="H194" s="4">
        <f t="shared" si="144"/>
        <v>0.51508752912305267</v>
      </c>
      <c r="I194" s="35">
        <f t="shared" si="144"/>
        <v>0.41776273857670959</v>
      </c>
      <c r="J194" s="23">
        <f>IF(J$54&lt;&gt;0,J57/J$54*100," ")</f>
        <v>0.53506228026426783</v>
      </c>
      <c r="K194" s="4">
        <f t="shared" si="144"/>
        <v>1.0196987253765932</v>
      </c>
      <c r="L194" s="4">
        <f t="shared" si="144"/>
        <v>0.41177061363864614</v>
      </c>
      <c r="M194" s="4">
        <f t="shared" si="144"/>
        <v>0</v>
      </c>
      <c r="N194" s="4">
        <f t="shared" si="144"/>
        <v>0.38433111603843312</v>
      </c>
      <c r="O194" s="4">
        <f t="shared" si="144"/>
        <v>0.23517115233864647</v>
      </c>
      <c r="P194" s="4">
        <f t="shared" si="144"/>
        <v>0.44077450377091171</v>
      </c>
      <c r="Q194" s="4">
        <f t="shared" si="144"/>
        <v>0.72720125786163525</v>
      </c>
      <c r="R194" s="4">
        <f t="shared" si="144"/>
        <v>0</v>
      </c>
      <c r="S194" s="4">
        <f t="shared" si="144"/>
        <v>0</v>
      </c>
      <c r="T194" s="4">
        <f t="shared" si="144"/>
        <v>1.189801699716714</v>
      </c>
      <c r="U194" s="4">
        <f t="shared" si="144"/>
        <v>0</v>
      </c>
      <c r="V194" s="4">
        <f t="shared" si="144"/>
        <v>0</v>
      </c>
      <c r="W194" s="4">
        <f t="shared" si="144"/>
        <v>0.19960079840319359</v>
      </c>
      <c r="X194" s="4">
        <f t="shared" si="144"/>
        <v>15.11627906976744</v>
      </c>
      <c r="Y194" s="4">
        <f t="shared" si="144"/>
        <v>0</v>
      </c>
      <c r="Z194" s="4">
        <f t="shared" si="144"/>
        <v>0</v>
      </c>
      <c r="AA194" s="4">
        <f t="shared" si="144"/>
        <v>0</v>
      </c>
      <c r="AB194" s="4">
        <f t="shared" si="144"/>
        <v>0</v>
      </c>
      <c r="AC194" s="4">
        <f t="shared" si="144"/>
        <v>0.34336497677236921</v>
      </c>
      <c r="AD194" s="4">
        <f t="shared" si="144"/>
        <v>0.2227636616776888</v>
      </c>
      <c r="AE194" s="4">
        <f t="shared" si="144"/>
        <v>0</v>
      </c>
      <c r="AF194" s="4">
        <f t="shared" si="144"/>
        <v>0</v>
      </c>
      <c r="AG194" s="4">
        <f t="shared" si="144"/>
        <v>0</v>
      </c>
      <c r="AH194" s="4" t="str">
        <f t="shared" si="144"/>
        <v xml:space="preserve"> </v>
      </c>
      <c r="AI194" s="4">
        <f t="shared" si="144"/>
        <v>0</v>
      </c>
      <c r="AJ194" s="4">
        <f t="shared" si="144"/>
        <v>0</v>
      </c>
      <c r="AK194" s="4">
        <f t="shared" si="144"/>
        <v>3.0009680542110355</v>
      </c>
      <c r="AL194" s="4">
        <f t="shared" si="144"/>
        <v>0</v>
      </c>
      <c r="AM194" s="4">
        <f t="shared" si="144"/>
        <v>0</v>
      </c>
      <c r="AN194" s="4">
        <f t="shared" si="144"/>
        <v>0.78260869565217395</v>
      </c>
      <c r="AO194" s="4">
        <f t="shared" si="144"/>
        <v>0</v>
      </c>
      <c r="AP194" s="4">
        <f t="shared" si="144"/>
        <v>0</v>
      </c>
      <c r="AQ194" s="4">
        <f t="shared" si="144"/>
        <v>0</v>
      </c>
      <c r="AR194" s="4">
        <f t="shared" si="144"/>
        <v>0</v>
      </c>
      <c r="AS194" s="4">
        <f t="shared" si="144"/>
        <v>0</v>
      </c>
      <c r="AT194" s="4">
        <f t="shared" si="144"/>
        <v>0</v>
      </c>
      <c r="AU194" s="23">
        <f t="shared" si="144"/>
        <v>0</v>
      </c>
      <c r="AV194" s="4">
        <f t="shared" ref="AV194:BO194" si="148">IF(AV$54&lt;&gt;0,AV57/AV$54*100," ")</f>
        <v>0.45927230326249913</v>
      </c>
      <c r="AW194" s="4">
        <f t="shared" si="148"/>
        <v>0.43009877347226744</v>
      </c>
      <c r="AX194" s="4">
        <f t="shared" si="148"/>
        <v>0.71764414748824545</v>
      </c>
      <c r="AY194" s="4">
        <f t="shared" si="148"/>
        <v>0.31367242757857183</v>
      </c>
      <c r="AZ194" s="4">
        <f t="shared" si="148"/>
        <v>0.57377893660693768</v>
      </c>
      <c r="BA194" s="4">
        <f t="shared" si="148"/>
        <v>0.61165234159552273</v>
      </c>
      <c r="BB194" s="4">
        <f t="shared" si="148"/>
        <v>0.51191695040358098</v>
      </c>
      <c r="BC194" s="23">
        <f t="shared" si="148"/>
        <v>0.38756524386169416</v>
      </c>
      <c r="BD194" s="4">
        <f t="shared" si="148"/>
        <v>0.41447963800904974</v>
      </c>
      <c r="BE194" s="4">
        <f t="shared" si="148"/>
        <v>0.44077450377091171</v>
      </c>
      <c r="BF194" s="4">
        <f t="shared" si="148"/>
        <v>0.23517115233864647</v>
      </c>
      <c r="BG194" s="4">
        <f t="shared" si="148"/>
        <v>0.38433111603843312</v>
      </c>
      <c r="BH194" s="4">
        <f t="shared" si="148"/>
        <v>0.39750509000420131</v>
      </c>
      <c r="BI194" s="4">
        <f t="shared" si="148"/>
        <v>1.0196987253765932</v>
      </c>
      <c r="BJ194" s="4">
        <f t="shared" si="148"/>
        <v>0.43896842420312265</v>
      </c>
      <c r="BK194" s="4">
        <f t="shared" si="148"/>
        <v>0</v>
      </c>
      <c r="BL194" s="4">
        <f t="shared" si="148"/>
        <v>3.0009680542110355</v>
      </c>
      <c r="BM194" s="4">
        <f t="shared" si="148"/>
        <v>0</v>
      </c>
      <c r="BN194" s="4">
        <f t="shared" si="148"/>
        <v>0.26426039316790201</v>
      </c>
      <c r="BO194" s="4">
        <f t="shared" si="148"/>
        <v>0.18899388549193996</v>
      </c>
    </row>
    <row r="195" spans="1:67">
      <c r="A195" t="s">
        <v>84</v>
      </c>
      <c r="B195" s="4">
        <f>IF(B$54&lt;&gt;0,B58/B$54*100," ")</f>
        <v>91.298528065164206</v>
      </c>
      <c r="C195" s="4">
        <f t="shared" si="144"/>
        <v>93.128581960000957</v>
      </c>
      <c r="D195" s="4">
        <f t="shared" si="144"/>
        <v>91.7564885963302</v>
      </c>
      <c r="E195" s="4">
        <f t="shared" si="144"/>
        <v>91.379964457578723</v>
      </c>
      <c r="F195" s="4">
        <f t="shared" si="144"/>
        <v>90.432340042134271</v>
      </c>
      <c r="G195" s="4">
        <f t="shared" si="144"/>
        <v>91.493089761759492</v>
      </c>
      <c r="H195" s="4">
        <f t="shared" si="144"/>
        <v>91.249534219351631</v>
      </c>
      <c r="I195" s="35">
        <f t="shared" si="144"/>
        <v>93.651281100436876</v>
      </c>
      <c r="J195" s="23">
        <f>IF(J$54&lt;&gt;0,J58/J$54*100," ")</f>
        <v>91.20641459014476</v>
      </c>
      <c r="K195" s="4">
        <f t="shared" si="144"/>
        <v>93.557358053302437</v>
      </c>
      <c r="L195" s="4">
        <f t="shared" si="144"/>
        <v>94.104649994978402</v>
      </c>
      <c r="M195" s="4">
        <f t="shared" si="144"/>
        <v>97.481343283582092</v>
      </c>
      <c r="N195" s="4">
        <f t="shared" si="144"/>
        <v>97.945306725794538</v>
      </c>
      <c r="O195" s="4">
        <f t="shared" si="144"/>
        <v>94.564933368173513</v>
      </c>
      <c r="P195" s="4">
        <f t="shared" si="144"/>
        <v>93.020593328276817</v>
      </c>
      <c r="Q195" s="4">
        <f t="shared" si="144"/>
        <v>92.531446540880495</v>
      </c>
      <c r="R195" s="4">
        <f t="shared" si="144"/>
        <v>91.379310344827587</v>
      </c>
      <c r="S195" s="4">
        <f t="shared" si="144"/>
        <v>94.123222748815166</v>
      </c>
      <c r="T195" s="4">
        <f t="shared" si="144"/>
        <v>92.40793201133144</v>
      </c>
      <c r="U195" s="4">
        <f t="shared" si="144"/>
        <v>84.976525821596255</v>
      </c>
      <c r="V195" s="4">
        <f t="shared" si="144"/>
        <v>100</v>
      </c>
      <c r="W195" s="4">
        <f t="shared" si="144"/>
        <v>93.049195726194668</v>
      </c>
      <c r="X195" s="4">
        <f t="shared" si="144"/>
        <v>75.581395348837205</v>
      </c>
      <c r="Y195" s="4">
        <f t="shared" si="144"/>
        <v>100</v>
      </c>
      <c r="Z195" s="4">
        <f t="shared" si="144"/>
        <v>95.833333333333343</v>
      </c>
      <c r="AA195" s="4">
        <f t="shared" si="144"/>
        <v>93.569131832797424</v>
      </c>
      <c r="AB195" s="4">
        <f t="shared" si="144"/>
        <v>65.116279069767444</v>
      </c>
      <c r="AC195" s="4">
        <f t="shared" si="144"/>
        <v>93.125967817949245</v>
      </c>
      <c r="AD195" s="4">
        <f t="shared" si="144"/>
        <v>96.790810998955806</v>
      </c>
      <c r="AE195" s="4">
        <f t="shared" si="144"/>
        <v>72.641509433962256</v>
      </c>
      <c r="AF195" s="4">
        <f t="shared" si="144"/>
        <v>83.098591549295776</v>
      </c>
      <c r="AG195" s="4">
        <f t="shared" si="144"/>
        <v>100</v>
      </c>
      <c r="AH195" s="4" t="str">
        <f t="shared" si="144"/>
        <v xml:space="preserve"> </v>
      </c>
      <c r="AI195" s="4">
        <f t="shared" si="144"/>
        <v>100</v>
      </c>
      <c r="AJ195" s="4">
        <f t="shared" si="144"/>
        <v>68.55670103092784</v>
      </c>
      <c r="AK195" s="4">
        <f t="shared" si="144"/>
        <v>90.706679574056153</v>
      </c>
      <c r="AL195" s="4">
        <f t="shared" si="144"/>
        <v>82.267441860465112</v>
      </c>
      <c r="AM195" s="4">
        <f t="shared" si="144"/>
        <v>90.033222591362133</v>
      </c>
      <c r="AN195" s="4">
        <f t="shared" si="144"/>
        <v>98.086956521739125</v>
      </c>
      <c r="AO195" s="4">
        <f t="shared" si="144"/>
        <v>100</v>
      </c>
      <c r="AP195" s="4">
        <f t="shared" si="144"/>
        <v>89.75979772439949</v>
      </c>
      <c r="AQ195" s="4">
        <f t="shared" si="144"/>
        <v>94.664371772805509</v>
      </c>
      <c r="AR195" s="4">
        <f t="shared" si="144"/>
        <v>90.247630693977371</v>
      </c>
      <c r="AS195" s="4">
        <f t="shared" si="144"/>
        <v>90.794979079497907</v>
      </c>
      <c r="AT195" s="4">
        <f t="shared" si="144"/>
        <v>94.520547945205479</v>
      </c>
      <c r="AU195" s="23">
        <f t="shared" si="144"/>
        <v>85.669781931464172</v>
      </c>
      <c r="AV195" s="4">
        <f t="shared" ref="AV195:BO195" si="149">IF(AV$54&lt;&gt;0,AV58/AV$54*100," ")</f>
        <v>94.752873426456944</v>
      </c>
      <c r="AW195" s="4">
        <f t="shared" si="149"/>
        <v>93.100781504395954</v>
      </c>
      <c r="AX195" s="4">
        <f t="shared" si="149"/>
        <v>92.687453600593912</v>
      </c>
      <c r="AY195" s="4">
        <f t="shared" si="149"/>
        <v>93.693749103060867</v>
      </c>
      <c r="AZ195" s="4">
        <f t="shared" si="149"/>
        <v>92.587632052369216</v>
      </c>
      <c r="BA195" s="4">
        <f t="shared" si="149"/>
        <v>91.620211623182541</v>
      </c>
      <c r="BB195" s="4">
        <f t="shared" si="149"/>
        <v>91.128360199052366</v>
      </c>
      <c r="BC195" s="23">
        <f t="shared" si="149"/>
        <v>90.038632780694002</v>
      </c>
      <c r="BD195" s="4">
        <f t="shared" si="149"/>
        <v>93.776168929110099</v>
      </c>
      <c r="BE195" s="4">
        <f t="shared" si="149"/>
        <v>93.020593328276817</v>
      </c>
      <c r="BF195" s="4">
        <f t="shared" si="149"/>
        <v>94.564933368173513</v>
      </c>
      <c r="BG195" s="4">
        <f t="shared" si="149"/>
        <v>97.945306725794538</v>
      </c>
      <c r="BH195" s="4">
        <f t="shared" si="149"/>
        <v>94.221633325792581</v>
      </c>
      <c r="BI195" s="4">
        <f t="shared" si="149"/>
        <v>93.557358053302437</v>
      </c>
      <c r="BJ195" s="4">
        <f t="shared" si="149"/>
        <v>92.866763106699253</v>
      </c>
      <c r="BK195" s="4">
        <f t="shared" si="149"/>
        <v>94.664371772805509</v>
      </c>
      <c r="BL195" s="4">
        <f t="shared" si="149"/>
        <v>90.706679574056153</v>
      </c>
      <c r="BM195" s="4">
        <f t="shared" si="149"/>
        <v>90.247630693977371</v>
      </c>
      <c r="BN195" s="4">
        <f t="shared" si="149"/>
        <v>96.886883660973254</v>
      </c>
      <c r="BO195" s="4">
        <f t="shared" si="149"/>
        <v>92.929405225125066</v>
      </c>
    </row>
    <row r="196" spans="1:67">
      <c r="A196" t="s">
        <v>116</v>
      </c>
      <c r="B196" s="4">
        <f>IF(B55&lt;&gt;0,B57/B55*100," ")</f>
        <v>5.9339257835200838</v>
      </c>
      <c r="C196" s="4">
        <f t="shared" ref="C196:AU196" si="150">IF(C55&lt;&gt;0,C57/C55*100," ")</f>
        <v>7.9338985983734203</v>
      </c>
      <c r="D196" s="4">
        <f t="shared" si="150"/>
        <v>7.2170883199515226</v>
      </c>
      <c r="E196" s="4">
        <f t="shared" si="150"/>
        <v>6.323835997220292</v>
      </c>
      <c r="F196" s="4">
        <f t="shared" si="150"/>
        <v>3.9675945159950148</v>
      </c>
      <c r="G196" s="4">
        <f t="shared" si="150"/>
        <v>6.1280558417391449</v>
      </c>
      <c r="H196" s="4">
        <f t="shared" si="150"/>
        <v>5.8864012732004216</v>
      </c>
      <c r="I196" s="35">
        <f t="shared" si="150"/>
        <v>6.5802683216208813</v>
      </c>
      <c r="J196" s="23">
        <f>IF(J55&lt;&gt;0,J57/J55*100," ")</f>
        <v>6.0846885010590439</v>
      </c>
      <c r="K196" s="4">
        <f t="shared" si="150"/>
        <v>15.827338129496402</v>
      </c>
      <c r="L196" s="4">
        <f t="shared" si="150"/>
        <v>6.9846678023850082</v>
      </c>
      <c r="M196" s="4">
        <f t="shared" si="150"/>
        <v>0</v>
      </c>
      <c r="N196" s="4">
        <f t="shared" si="150"/>
        <v>18.705035971223023</v>
      </c>
      <c r="O196" s="4">
        <f t="shared" si="150"/>
        <v>4.3269230769230766</v>
      </c>
      <c r="P196" s="4">
        <f t="shared" si="150"/>
        <v>6.3153578019274139</v>
      </c>
      <c r="Q196" s="4">
        <f t="shared" si="150"/>
        <v>9.7368421052631575</v>
      </c>
      <c r="R196" s="4">
        <f t="shared" si="150"/>
        <v>0</v>
      </c>
      <c r="S196" s="4">
        <f t="shared" si="150"/>
        <v>0</v>
      </c>
      <c r="T196" s="4">
        <f t="shared" si="150"/>
        <v>15.671641791044777</v>
      </c>
      <c r="U196" s="4">
        <f t="shared" si="150"/>
        <v>0</v>
      </c>
      <c r="V196" s="4" t="str">
        <f t="shared" si="150"/>
        <v xml:space="preserve"> </v>
      </c>
      <c r="W196" s="4">
        <f t="shared" si="150"/>
        <v>2.8716216216216219</v>
      </c>
      <c r="X196" s="4">
        <f t="shared" si="150"/>
        <v>61.904761904761905</v>
      </c>
      <c r="Y196" s="4" t="str">
        <f t="shared" si="150"/>
        <v xml:space="preserve"> </v>
      </c>
      <c r="Z196" s="4">
        <f t="shared" si="150"/>
        <v>0</v>
      </c>
      <c r="AA196" s="4">
        <f t="shared" si="150"/>
        <v>0</v>
      </c>
      <c r="AB196" s="4">
        <f t="shared" si="150"/>
        <v>0</v>
      </c>
      <c r="AC196" s="4">
        <f t="shared" si="150"/>
        <v>4.9951028403525957</v>
      </c>
      <c r="AD196" s="4">
        <f t="shared" si="150"/>
        <v>6.9414316702819958</v>
      </c>
      <c r="AE196" s="4">
        <f t="shared" si="150"/>
        <v>0</v>
      </c>
      <c r="AF196" s="4">
        <f t="shared" si="150"/>
        <v>0</v>
      </c>
      <c r="AG196" s="4" t="str">
        <f t="shared" si="150"/>
        <v xml:space="preserve"> </v>
      </c>
      <c r="AH196" s="4" t="str">
        <f t="shared" si="150"/>
        <v xml:space="preserve"> </v>
      </c>
      <c r="AI196" s="4" t="str">
        <f t="shared" si="150"/>
        <v xml:space="preserve"> </v>
      </c>
      <c r="AJ196" s="4">
        <f t="shared" si="150"/>
        <v>0</v>
      </c>
      <c r="AK196" s="4">
        <f t="shared" si="150"/>
        <v>32.291666666666671</v>
      </c>
      <c r="AL196" s="4">
        <f t="shared" si="150"/>
        <v>0</v>
      </c>
      <c r="AM196" s="4">
        <f t="shared" si="150"/>
        <v>0</v>
      </c>
      <c r="AN196" s="4">
        <f t="shared" si="150"/>
        <v>40.909090909090914</v>
      </c>
      <c r="AO196" s="4" t="str">
        <f t="shared" si="150"/>
        <v xml:space="preserve"> </v>
      </c>
      <c r="AP196" s="4">
        <f t="shared" si="150"/>
        <v>0</v>
      </c>
      <c r="AQ196" s="4">
        <f t="shared" si="150"/>
        <v>0</v>
      </c>
      <c r="AR196" s="4">
        <f t="shared" si="150"/>
        <v>0</v>
      </c>
      <c r="AS196" s="4">
        <f t="shared" si="150"/>
        <v>0</v>
      </c>
      <c r="AT196" s="4">
        <f t="shared" si="150"/>
        <v>0</v>
      </c>
      <c r="AU196" s="23">
        <f t="shared" si="150"/>
        <v>0</v>
      </c>
      <c r="AV196" s="4">
        <f t="shared" ref="AV196:BO196" si="151">IF(AV55&lt;&gt;0,AV57/AV55*100," ")</f>
        <v>8.7528344671201808</v>
      </c>
      <c r="AW196" s="4">
        <f t="shared" si="151"/>
        <v>6.2340216322517206</v>
      </c>
      <c r="AX196" s="4">
        <f t="shared" si="151"/>
        <v>9.8138747884940774</v>
      </c>
      <c r="AY196" s="4">
        <f t="shared" si="151"/>
        <v>4.9739921976592978</v>
      </c>
      <c r="AZ196" s="4">
        <f t="shared" si="151"/>
        <v>7.7408318186678065</v>
      </c>
      <c r="BA196" s="4">
        <f t="shared" si="151"/>
        <v>7.2991382847763644</v>
      </c>
      <c r="BB196" s="4">
        <f t="shared" si="151"/>
        <v>5.7702630166398281</v>
      </c>
      <c r="BC196" s="23">
        <f t="shared" si="151"/>
        <v>3.8906832298136642</v>
      </c>
      <c r="BD196" s="4">
        <f t="shared" si="151"/>
        <v>6.659557968204731</v>
      </c>
      <c r="BE196" s="4">
        <f t="shared" si="151"/>
        <v>6.3153578019274139</v>
      </c>
      <c r="BF196" s="4">
        <f t="shared" si="151"/>
        <v>4.3269230769230766</v>
      </c>
      <c r="BG196" s="4">
        <f t="shared" si="151"/>
        <v>18.705035971223023</v>
      </c>
      <c r="BH196" s="4">
        <f t="shared" si="151"/>
        <v>6.8791946308724832</v>
      </c>
      <c r="BI196" s="4">
        <f t="shared" si="151"/>
        <v>15.827338129496402</v>
      </c>
      <c r="BJ196" s="4">
        <f t="shared" si="151"/>
        <v>6.1538461538461542</v>
      </c>
      <c r="BK196" s="4">
        <f t="shared" si="151"/>
        <v>0</v>
      </c>
      <c r="BL196" s="4">
        <f t="shared" si="151"/>
        <v>32.291666666666671</v>
      </c>
      <c r="BM196" s="4">
        <f t="shared" si="151"/>
        <v>0</v>
      </c>
      <c r="BN196" s="4">
        <f t="shared" si="151"/>
        <v>8.4886128364389233</v>
      </c>
      <c r="BO196" s="4">
        <f t="shared" si="151"/>
        <v>2.6729559748427674</v>
      </c>
    </row>
    <row r="197" spans="1:67">
      <c r="A197" t="s">
        <v>115</v>
      </c>
      <c r="J197" s="22"/>
      <c r="AU197" s="22"/>
      <c r="BC197" s="22"/>
    </row>
    <row r="198" spans="1:67">
      <c r="A198" t="s">
        <v>81</v>
      </c>
      <c r="B198" s="4">
        <f>IF(B$60&lt;&gt;0,B61/B$60*100," ")</f>
        <v>82.758053415460452</v>
      </c>
      <c r="C198" s="4">
        <f t="shared" ref="C198:AU201" si="152">IF(C$60&lt;&gt;0,C61/C$60*100," ")</f>
        <v>80.711664347226403</v>
      </c>
      <c r="D198" s="4">
        <f t="shared" si="152"/>
        <v>83.355956383346808</v>
      </c>
      <c r="E198" s="4">
        <f t="shared" si="152"/>
        <v>78.604090288742</v>
      </c>
      <c r="F198" s="4">
        <f t="shared" si="152"/>
        <v>83.87560010473581</v>
      </c>
      <c r="G198" s="4">
        <f t="shared" si="152"/>
        <v>83.174405297473726</v>
      </c>
      <c r="H198" s="4">
        <f t="shared" si="152"/>
        <v>82.632804284227973</v>
      </c>
      <c r="I198" s="35">
        <f t="shared" si="152"/>
        <v>82.442960761468896</v>
      </c>
      <c r="J198" s="23">
        <f>IF(J$60&lt;&gt;0,J61/J$60*100," ")</f>
        <v>83.256655972369259</v>
      </c>
      <c r="K198" s="4">
        <f t="shared" si="152"/>
        <v>70.512215581419738</v>
      </c>
      <c r="L198" s="4">
        <f t="shared" si="152"/>
        <v>79.658181792516416</v>
      </c>
      <c r="M198" s="4">
        <f t="shared" si="152"/>
        <v>82.535235927514663</v>
      </c>
      <c r="N198" s="4">
        <f t="shared" si="152"/>
        <v>79.133820694394075</v>
      </c>
      <c r="O198" s="4">
        <f t="shared" si="152"/>
        <v>67.105009448150867</v>
      </c>
      <c r="P198" s="4">
        <f t="shared" si="152"/>
        <v>86.5498228264575</v>
      </c>
      <c r="Q198" s="4">
        <f t="shared" si="152"/>
        <v>79.68377809231194</v>
      </c>
      <c r="R198" s="4">
        <f t="shared" si="152"/>
        <v>69.960784313725483</v>
      </c>
      <c r="S198" s="4">
        <f t="shared" si="152"/>
        <v>76.421704415838349</v>
      </c>
      <c r="T198" s="4">
        <f t="shared" si="152"/>
        <v>76.437208315655496</v>
      </c>
      <c r="U198" s="4">
        <f t="shared" si="152"/>
        <v>87.397358086397716</v>
      </c>
      <c r="V198" s="4">
        <f t="shared" si="152"/>
        <v>71.687370600414084</v>
      </c>
      <c r="W198" s="4">
        <f t="shared" si="152"/>
        <v>77.035444902183215</v>
      </c>
      <c r="X198" s="4">
        <f t="shared" si="152"/>
        <v>93.836246550137986</v>
      </c>
      <c r="Y198" s="4">
        <f t="shared" si="152"/>
        <v>83.973288814691145</v>
      </c>
      <c r="Z198" s="4">
        <f t="shared" si="152"/>
        <v>78.628072957969863</v>
      </c>
      <c r="AA198" s="4">
        <f t="shared" si="152"/>
        <v>66.720560495823236</v>
      </c>
      <c r="AB198" s="4">
        <f t="shared" si="152"/>
        <v>85.27724665391969</v>
      </c>
      <c r="AC198" s="4">
        <f t="shared" si="152"/>
        <v>82.807664841704351</v>
      </c>
      <c r="AD198" s="4">
        <f t="shared" si="152"/>
        <v>81.990635437798403</v>
      </c>
      <c r="AE198" s="4">
        <f t="shared" si="152"/>
        <v>67.916666666666671</v>
      </c>
      <c r="AF198" s="4">
        <f t="shared" si="152"/>
        <v>94.04332129963899</v>
      </c>
      <c r="AG198" s="4">
        <f t="shared" si="152"/>
        <v>82.995226730310264</v>
      </c>
      <c r="AH198" s="4">
        <f t="shared" si="152"/>
        <v>87.786259541984734</v>
      </c>
      <c r="AI198" s="4">
        <f t="shared" si="152"/>
        <v>61.803713527851457</v>
      </c>
      <c r="AJ198" s="4">
        <f t="shared" si="152"/>
        <v>49.9790004199916</v>
      </c>
      <c r="AK198" s="4">
        <f t="shared" si="152"/>
        <v>83.521312435916215</v>
      </c>
      <c r="AL198" s="4">
        <f t="shared" si="152"/>
        <v>53.410689170182849</v>
      </c>
      <c r="AM198" s="4">
        <f t="shared" si="152"/>
        <v>84.294541709577757</v>
      </c>
      <c r="AN198" s="4">
        <f t="shared" si="152"/>
        <v>72.99617060610062</v>
      </c>
      <c r="AO198" s="4">
        <f t="shared" si="152"/>
        <v>81.055900621118013</v>
      </c>
      <c r="AP198" s="4">
        <f t="shared" si="152"/>
        <v>74.032422958960126</v>
      </c>
      <c r="AQ198" s="4">
        <f t="shared" si="152"/>
        <v>83.6211407639979</v>
      </c>
      <c r="AR198" s="4">
        <f t="shared" si="152"/>
        <v>82.250509640372854</v>
      </c>
      <c r="AS198" s="4">
        <f t="shared" si="152"/>
        <v>42.780157523835847</v>
      </c>
      <c r="AT198" s="4">
        <f t="shared" si="152"/>
        <v>78.149659863945573</v>
      </c>
      <c r="AU198" s="23">
        <f t="shared" si="152"/>
        <v>71.113243761996159</v>
      </c>
      <c r="AV198" s="4">
        <f t="shared" ref="AV198:BO198" si="153">IF(AV$60&lt;&gt;0,AV61/AV$60*100," ")</f>
        <v>78.766716234698137</v>
      </c>
      <c r="AW198" s="4">
        <f t="shared" si="153"/>
        <v>85.552437911127683</v>
      </c>
      <c r="AX198" s="4">
        <f t="shared" si="153"/>
        <v>78.571767891499007</v>
      </c>
      <c r="AY198" s="4">
        <f t="shared" si="153"/>
        <v>80.349489792107647</v>
      </c>
      <c r="AZ198" s="4">
        <f t="shared" si="153"/>
        <v>81.222238269902604</v>
      </c>
      <c r="BA198" s="4">
        <f t="shared" si="153"/>
        <v>83.141208688721136</v>
      </c>
      <c r="BB198" s="4">
        <f t="shared" si="153"/>
        <v>78.609388322412613</v>
      </c>
      <c r="BC198" s="23">
        <f t="shared" si="153"/>
        <v>84.222886308785732</v>
      </c>
      <c r="BD198" s="4">
        <f t="shared" si="153"/>
        <v>82.72597267873148</v>
      </c>
      <c r="BE198" s="4">
        <f t="shared" si="153"/>
        <v>86.5498228264575</v>
      </c>
      <c r="BF198" s="4">
        <f t="shared" si="153"/>
        <v>67.105009448150867</v>
      </c>
      <c r="BG198" s="4">
        <f t="shared" si="153"/>
        <v>79.133820694394075</v>
      </c>
      <c r="BH198" s="4">
        <f t="shared" si="153"/>
        <v>79.769666542284341</v>
      </c>
      <c r="BI198" s="4">
        <f t="shared" si="153"/>
        <v>70.512215581419738</v>
      </c>
      <c r="BJ198" s="4">
        <f t="shared" si="153"/>
        <v>82.103581807561682</v>
      </c>
      <c r="BK198" s="4">
        <f t="shared" si="153"/>
        <v>83.6211407639979</v>
      </c>
      <c r="BL198" s="4">
        <f t="shared" si="153"/>
        <v>83.521312435916215</v>
      </c>
      <c r="BM198" s="4">
        <f t="shared" si="153"/>
        <v>82.250509640372854</v>
      </c>
      <c r="BN198" s="4">
        <f t="shared" si="153"/>
        <v>81.342999762300934</v>
      </c>
      <c r="BO198" s="4">
        <f t="shared" si="153"/>
        <v>74.734291893698185</v>
      </c>
    </row>
    <row r="199" spans="1:67">
      <c r="A199" t="s">
        <v>82</v>
      </c>
      <c r="B199" s="4">
        <f>IF(B$60&lt;&gt;0,B62/B$60*100," ")</f>
        <v>74.435056968174536</v>
      </c>
      <c r="C199" s="4">
        <f t="shared" ref="C199:R199" si="154">IF(C$60&lt;&gt;0,C62/C$60*100," ")</f>
        <v>72.304804128261907</v>
      </c>
      <c r="D199" s="4">
        <f t="shared" si="154"/>
        <v>73.756642456332969</v>
      </c>
      <c r="E199" s="4">
        <f t="shared" si="154"/>
        <v>70.464823784420233</v>
      </c>
      <c r="F199" s="4">
        <f t="shared" si="154"/>
        <v>77.033083525471767</v>
      </c>
      <c r="G199" s="4">
        <f t="shared" si="154"/>
        <v>74.687734688517949</v>
      </c>
      <c r="H199" s="4">
        <f t="shared" si="154"/>
        <v>74.359045146631203</v>
      </c>
      <c r="I199" s="35">
        <f t="shared" si="154"/>
        <v>70.805025917941634</v>
      </c>
      <c r="J199" s="23">
        <f>IF(J$60&lt;&gt;0,J62/J$60*100," ")</f>
        <v>75.124343892746907</v>
      </c>
      <c r="K199" s="4">
        <f t="shared" si="154"/>
        <v>57.234979553318652</v>
      </c>
      <c r="L199" s="4">
        <f t="shared" si="154"/>
        <v>70.378696178454092</v>
      </c>
      <c r="M199" s="4">
        <f t="shared" si="154"/>
        <v>72.809244506697013</v>
      </c>
      <c r="N199" s="4">
        <f t="shared" si="154"/>
        <v>65.236395564123612</v>
      </c>
      <c r="O199" s="4">
        <f t="shared" si="154"/>
        <v>55.647680382553702</v>
      </c>
      <c r="P199" s="4">
        <f t="shared" si="154"/>
        <v>72.55775211133107</v>
      </c>
      <c r="Q199" s="4">
        <f t="shared" si="154"/>
        <v>70.067663202955089</v>
      </c>
      <c r="R199" s="4">
        <f t="shared" si="154"/>
        <v>61.725490196078439</v>
      </c>
      <c r="S199" s="4">
        <f t="shared" si="152"/>
        <v>66.710118950627333</v>
      </c>
      <c r="T199" s="4">
        <f t="shared" si="152"/>
        <v>58.930844293593552</v>
      </c>
      <c r="U199" s="4">
        <f t="shared" si="152"/>
        <v>85.826490539093186</v>
      </c>
      <c r="V199" s="4">
        <f t="shared" si="152"/>
        <v>49.896480331262936</v>
      </c>
      <c r="W199" s="4">
        <f t="shared" si="152"/>
        <v>69.860887217147294</v>
      </c>
      <c r="X199" s="4">
        <f t="shared" si="152"/>
        <v>88.86844526218951</v>
      </c>
      <c r="Y199" s="4">
        <f t="shared" si="152"/>
        <v>67.278797996661098</v>
      </c>
      <c r="Z199" s="4">
        <f t="shared" si="152"/>
        <v>71.887390959555901</v>
      </c>
      <c r="AA199" s="4">
        <f t="shared" si="152"/>
        <v>62.004850444624097</v>
      </c>
      <c r="AB199" s="4">
        <f t="shared" si="152"/>
        <v>75.334608030592733</v>
      </c>
      <c r="AC199" s="4">
        <f t="shared" si="152"/>
        <v>71.336037207258343</v>
      </c>
      <c r="AD199" s="4">
        <f t="shared" si="152"/>
        <v>72.861724144997027</v>
      </c>
      <c r="AE199" s="4">
        <f t="shared" si="152"/>
        <v>64.270833333333329</v>
      </c>
      <c r="AF199" s="4">
        <f t="shared" si="152"/>
        <v>92.057761732851986</v>
      </c>
      <c r="AG199" s="4">
        <f t="shared" si="152"/>
        <v>78.818615751789977</v>
      </c>
      <c r="AH199" s="4">
        <f t="shared" si="152"/>
        <v>87.786259541984734</v>
      </c>
      <c r="AI199" s="4">
        <f t="shared" si="152"/>
        <v>56.940760389036249</v>
      </c>
      <c r="AJ199" s="4">
        <f t="shared" si="152"/>
        <v>43.805123897522044</v>
      </c>
      <c r="AK199" s="4">
        <f t="shared" si="152"/>
        <v>75.86787754504175</v>
      </c>
      <c r="AL199" s="4">
        <f t="shared" si="152"/>
        <v>51.072433192686361</v>
      </c>
      <c r="AM199" s="4">
        <f t="shared" si="152"/>
        <v>77.394438722966015</v>
      </c>
      <c r="AN199" s="4">
        <f t="shared" si="152"/>
        <v>62.07579558959462</v>
      </c>
      <c r="AO199" s="4">
        <f t="shared" si="152"/>
        <v>81.055900621118013</v>
      </c>
      <c r="AP199" s="4">
        <f t="shared" si="152"/>
        <v>65.897473345990946</v>
      </c>
      <c r="AQ199" s="4">
        <f t="shared" si="152"/>
        <v>69.552216490992009</v>
      </c>
      <c r="AR199" s="4">
        <f t="shared" si="152"/>
        <v>77.333063600006227</v>
      </c>
      <c r="AS199" s="4">
        <f t="shared" si="152"/>
        <v>38.69006494403758</v>
      </c>
      <c r="AT199" s="4">
        <f t="shared" si="152"/>
        <v>71.510204081632651</v>
      </c>
      <c r="AU199" s="23">
        <f t="shared" si="152"/>
        <v>64.395393474088294</v>
      </c>
      <c r="AV199" s="4">
        <f t="shared" ref="AV199:BO199" si="155">IF(AV$60&lt;&gt;0,AV62/AV$60*100," ")</f>
        <v>68.450337244276966</v>
      </c>
      <c r="AW199" s="4">
        <f t="shared" si="155"/>
        <v>71.690381973531558</v>
      </c>
      <c r="AX199" s="4">
        <f t="shared" si="155"/>
        <v>67.202679271276224</v>
      </c>
      <c r="AY199" s="4">
        <f t="shared" si="155"/>
        <v>71.276289038634189</v>
      </c>
      <c r="AZ199" s="4">
        <f t="shared" si="155"/>
        <v>73.316651315395049</v>
      </c>
      <c r="BA199" s="4">
        <f t="shared" si="155"/>
        <v>73.958658576006869</v>
      </c>
      <c r="BB199" s="4">
        <f t="shared" si="155"/>
        <v>70.999528909757018</v>
      </c>
      <c r="BC199" s="23">
        <f t="shared" si="155"/>
        <v>77.600069560386601</v>
      </c>
      <c r="BD199" s="4">
        <f t="shared" si="155"/>
        <v>71.030017680049198</v>
      </c>
      <c r="BE199" s="4">
        <f t="shared" si="155"/>
        <v>72.55775211133107</v>
      </c>
      <c r="BF199" s="4">
        <f t="shared" si="155"/>
        <v>55.647680382553702</v>
      </c>
      <c r="BG199" s="4">
        <f t="shared" si="155"/>
        <v>65.236395564123612</v>
      </c>
      <c r="BH199" s="4">
        <f t="shared" si="155"/>
        <v>70.472878998609175</v>
      </c>
      <c r="BI199" s="4">
        <f t="shared" si="155"/>
        <v>57.234979553318652</v>
      </c>
      <c r="BJ199" s="4">
        <f t="shared" si="155"/>
        <v>71.046634889271886</v>
      </c>
      <c r="BK199" s="4">
        <f t="shared" si="155"/>
        <v>69.552216490992009</v>
      </c>
      <c r="BL199" s="4">
        <f t="shared" si="155"/>
        <v>75.86787754504175</v>
      </c>
      <c r="BM199" s="4">
        <f t="shared" si="155"/>
        <v>77.333063600006227</v>
      </c>
      <c r="BN199" s="4">
        <f t="shared" si="155"/>
        <v>72.085096268124545</v>
      </c>
      <c r="BO199" s="4">
        <f t="shared" si="155"/>
        <v>67.766938021553685</v>
      </c>
    </row>
    <row r="200" spans="1:67">
      <c r="A200" t="s">
        <v>83</v>
      </c>
      <c r="B200" s="4">
        <f>IF(B$60&lt;&gt;0,B63/B$60*100," ")</f>
        <v>7.3415788360241212</v>
      </c>
      <c r="C200" s="4">
        <f t="shared" si="152"/>
        <v>7.55540350436035</v>
      </c>
      <c r="D200" s="4">
        <f t="shared" si="152"/>
        <v>8.5421759422052581</v>
      </c>
      <c r="E200" s="4">
        <f t="shared" si="152"/>
        <v>6.9146551954828865</v>
      </c>
      <c r="F200" s="4">
        <f t="shared" si="152"/>
        <v>5.754201653941891</v>
      </c>
      <c r="G200" s="4">
        <f t="shared" si="152"/>
        <v>7.4318011092883216</v>
      </c>
      <c r="H200" s="4">
        <f t="shared" si="152"/>
        <v>7.3144377041298254</v>
      </c>
      <c r="I200" s="35">
        <f t="shared" si="152"/>
        <v>7.3201383220429239</v>
      </c>
      <c r="J200" s="23">
        <f>IF(J$60&lt;&gt;0,J63/J$60*100," ")</f>
        <v>7.4443575495371146</v>
      </c>
      <c r="K200" s="4">
        <f t="shared" si="152"/>
        <v>6.2178882248086405</v>
      </c>
      <c r="L200" s="4">
        <f t="shared" si="152"/>
        <v>7.6145069821115383</v>
      </c>
      <c r="M200" s="4">
        <f t="shared" si="152"/>
        <v>9.6472030114680898</v>
      </c>
      <c r="N200" s="4">
        <f t="shared" si="152"/>
        <v>7.5261018113798182</v>
      </c>
      <c r="O200" s="4">
        <f t="shared" si="152"/>
        <v>10.840306968493309</v>
      </c>
      <c r="P200" s="4">
        <f t="shared" si="152"/>
        <v>7.3304706175480518</v>
      </c>
      <c r="Q200" s="4">
        <f t="shared" si="152"/>
        <v>8.2145199710014847</v>
      </c>
      <c r="R200" s="4">
        <f t="shared" si="152"/>
        <v>6.1176470588235299</v>
      </c>
      <c r="S200" s="4">
        <f t="shared" si="152"/>
        <v>9.7115854652110141</v>
      </c>
      <c r="T200" s="4">
        <f t="shared" si="152"/>
        <v>6.5655494272380137</v>
      </c>
      <c r="U200" s="4">
        <f t="shared" si="152"/>
        <v>0.9282399143163157</v>
      </c>
      <c r="V200" s="4">
        <f t="shared" si="152"/>
        <v>21.790890269151138</v>
      </c>
      <c r="W200" s="4">
        <f t="shared" si="152"/>
        <v>6.8242880171950571</v>
      </c>
      <c r="X200" s="4">
        <f t="shared" si="152"/>
        <v>4.9678012879484816</v>
      </c>
      <c r="Y200" s="4">
        <f t="shared" si="152"/>
        <v>16.694490818030051</v>
      </c>
      <c r="Z200" s="4">
        <f t="shared" si="152"/>
        <v>6.7406819984139572</v>
      </c>
      <c r="AA200" s="4">
        <f t="shared" si="152"/>
        <v>4.7157100511991379</v>
      </c>
      <c r="AB200" s="4">
        <f t="shared" si="152"/>
        <v>9.9426386233269604</v>
      </c>
      <c r="AC200" s="4">
        <f t="shared" si="152"/>
        <v>5.4368923150165713</v>
      </c>
      <c r="AD200" s="4">
        <f t="shared" si="152"/>
        <v>8.9393659965984309</v>
      </c>
      <c r="AE200" s="4">
        <f t="shared" si="152"/>
        <v>3.6458333333333335</v>
      </c>
      <c r="AF200" s="4">
        <f t="shared" si="152"/>
        <v>1.2635379061371841</v>
      </c>
      <c r="AG200" s="4">
        <f t="shared" si="152"/>
        <v>4.1766109785202863</v>
      </c>
      <c r="AH200" s="4">
        <f t="shared" si="152"/>
        <v>0</v>
      </c>
      <c r="AI200" s="4">
        <f t="shared" si="152"/>
        <v>4.8629531388152074</v>
      </c>
      <c r="AJ200" s="4">
        <f t="shared" si="152"/>
        <v>6.1738765224695502</v>
      </c>
      <c r="AK200" s="4">
        <f t="shared" si="152"/>
        <v>7.6534348908744692</v>
      </c>
      <c r="AL200" s="4">
        <f t="shared" si="152"/>
        <v>2.338255977496484</v>
      </c>
      <c r="AM200" s="4">
        <f t="shared" si="152"/>
        <v>6.9001029866117403</v>
      </c>
      <c r="AN200" s="4">
        <f t="shared" si="152"/>
        <v>10.920375016506007</v>
      </c>
      <c r="AO200" s="4">
        <f t="shared" si="152"/>
        <v>0</v>
      </c>
      <c r="AP200" s="4">
        <f t="shared" si="152"/>
        <v>8.1349496129691836</v>
      </c>
      <c r="AQ200" s="4">
        <f t="shared" si="152"/>
        <v>6.7204903939597811</v>
      </c>
      <c r="AR200" s="4">
        <f t="shared" si="152"/>
        <v>4.8474191189057123</v>
      </c>
      <c r="AS200" s="4">
        <f t="shared" si="152"/>
        <v>4.0900925797982586</v>
      </c>
      <c r="AT200" s="4">
        <f t="shared" si="152"/>
        <v>6.6394557823129254</v>
      </c>
      <c r="AU200" s="23">
        <f t="shared" si="152"/>
        <v>6.7178502879078703</v>
      </c>
      <c r="AV200" s="4">
        <f t="shared" ref="AV200:BO200" si="156">IF(AV$60&lt;&gt;0,AV63/AV$60*100," ")</f>
        <v>7.5244790815121627</v>
      </c>
      <c r="AW200" s="4">
        <f t="shared" si="156"/>
        <v>7.5105010330425257</v>
      </c>
      <c r="AX200" s="4">
        <f t="shared" si="156"/>
        <v>7.9226146647348044</v>
      </c>
      <c r="AY200" s="4">
        <f t="shared" si="156"/>
        <v>6.839220653896656</v>
      </c>
      <c r="AZ200" s="4">
        <f t="shared" si="156"/>
        <v>7.5635215635406388</v>
      </c>
      <c r="BA200" s="4">
        <f t="shared" si="156"/>
        <v>8.643041715736107</v>
      </c>
      <c r="BB200" s="4">
        <f t="shared" si="156"/>
        <v>6.7494383903508259</v>
      </c>
      <c r="BC200" s="23">
        <f t="shared" si="156"/>
        <v>5.6473382559174885</v>
      </c>
      <c r="BD200" s="4">
        <f t="shared" si="156"/>
        <v>7.3408447539986525</v>
      </c>
      <c r="BE200" s="4">
        <f t="shared" si="156"/>
        <v>7.3304706175480518</v>
      </c>
      <c r="BF200" s="4">
        <f t="shared" si="156"/>
        <v>10.840306968493309</v>
      </c>
      <c r="BG200" s="4">
        <f t="shared" si="156"/>
        <v>7.5261018113798182</v>
      </c>
      <c r="BH200" s="4">
        <f t="shared" si="156"/>
        <v>7.6932731775161978</v>
      </c>
      <c r="BI200" s="4">
        <f t="shared" si="156"/>
        <v>6.2178882248086405</v>
      </c>
      <c r="BJ200" s="4">
        <f t="shared" si="156"/>
        <v>6.010903348164387</v>
      </c>
      <c r="BK200" s="4">
        <f t="shared" si="156"/>
        <v>6.7204903939597811</v>
      </c>
      <c r="BL200" s="4">
        <f t="shared" si="156"/>
        <v>7.6534348908744692</v>
      </c>
      <c r="BM200" s="4">
        <f t="shared" si="156"/>
        <v>4.8474191189057123</v>
      </c>
      <c r="BN200" s="4">
        <f t="shared" si="156"/>
        <v>9.0820061801758971</v>
      </c>
      <c r="BO200" s="4">
        <f t="shared" si="156"/>
        <v>6.6406141222118045</v>
      </c>
    </row>
    <row r="201" spans="1:67">
      <c r="A201" t="s">
        <v>84</v>
      </c>
      <c r="B201" s="4">
        <f>IF(B$60&lt;&gt;0,B64/B$60*100," ")</f>
        <v>17.241946584539551</v>
      </c>
      <c r="C201" s="4">
        <f t="shared" si="152"/>
        <v>19.28833565277359</v>
      </c>
      <c r="D201" s="4">
        <f t="shared" si="152"/>
        <v>16.644043616653196</v>
      </c>
      <c r="E201" s="4">
        <f t="shared" si="152"/>
        <v>21.395909711257993</v>
      </c>
      <c r="F201" s="4">
        <f t="shared" si="152"/>
        <v>16.124399895264187</v>
      </c>
      <c r="G201" s="4">
        <f t="shared" si="152"/>
        <v>16.825594702526264</v>
      </c>
      <c r="H201" s="4">
        <f t="shared" si="152"/>
        <v>17.367195715772024</v>
      </c>
      <c r="I201" s="35">
        <f t="shared" si="152"/>
        <v>18.48724800063254</v>
      </c>
      <c r="J201" s="23">
        <f>IF(J$60&lt;&gt;0,J64/J$60*100," ")</f>
        <v>16.638742387027222</v>
      </c>
      <c r="K201" s="4">
        <f t="shared" si="152"/>
        <v>29.487784418580265</v>
      </c>
      <c r="L201" s="4">
        <f t="shared" si="152"/>
        <v>20.34181820748358</v>
      </c>
      <c r="M201" s="4">
        <f t="shared" si="152"/>
        <v>17.464764072485337</v>
      </c>
      <c r="N201" s="4">
        <f t="shared" si="152"/>
        <v>20.866179305605925</v>
      </c>
      <c r="O201" s="4">
        <f t="shared" si="152"/>
        <v>32.894990551849141</v>
      </c>
      <c r="P201" s="4">
        <f t="shared" si="152"/>
        <v>15.535185028809595</v>
      </c>
      <c r="Q201" s="4">
        <f t="shared" si="152"/>
        <v>20.31622190768806</v>
      </c>
      <c r="R201" s="4">
        <f t="shared" si="152"/>
        <v>30.039215686274513</v>
      </c>
      <c r="S201" s="4">
        <f t="shared" si="152"/>
        <v>23.578295584161644</v>
      </c>
      <c r="T201" s="4">
        <f t="shared" si="152"/>
        <v>23.562791684344507</v>
      </c>
      <c r="U201" s="4">
        <f t="shared" si="152"/>
        <v>12.602641913602286</v>
      </c>
      <c r="V201" s="4">
        <f t="shared" si="152"/>
        <v>28.312629399585919</v>
      </c>
      <c r="W201" s="4">
        <f t="shared" si="152"/>
        <v>22.964555097816785</v>
      </c>
      <c r="X201" s="4">
        <f t="shared" si="152"/>
        <v>6.1637534498620052</v>
      </c>
      <c r="Y201" s="4">
        <f t="shared" si="152"/>
        <v>16.026711185308848</v>
      </c>
      <c r="Z201" s="4">
        <f t="shared" si="152"/>
        <v>21.371927042030133</v>
      </c>
      <c r="AA201" s="4">
        <f t="shared" si="152"/>
        <v>33.279439504176771</v>
      </c>
      <c r="AB201" s="4">
        <f t="shared" si="152"/>
        <v>14.722753346080305</v>
      </c>
      <c r="AC201" s="4">
        <f t="shared" si="152"/>
        <v>17.192335158295645</v>
      </c>
      <c r="AD201" s="4">
        <f t="shared" si="152"/>
        <v>18.009364562201593</v>
      </c>
      <c r="AE201" s="4">
        <f t="shared" si="152"/>
        <v>32.083333333333336</v>
      </c>
      <c r="AF201" s="4">
        <f t="shared" si="152"/>
        <v>5.9566787003610111</v>
      </c>
      <c r="AG201" s="4">
        <f t="shared" si="152"/>
        <v>17.004773269689739</v>
      </c>
      <c r="AH201" s="4">
        <f t="shared" si="152"/>
        <v>12.213740458015266</v>
      </c>
      <c r="AI201" s="4">
        <f t="shared" si="152"/>
        <v>38.196286472148536</v>
      </c>
      <c r="AJ201" s="4">
        <f t="shared" si="152"/>
        <v>50.020999580008393</v>
      </c>
      <c r="AK201" s="4">
        <f t="shared" si="152"/>
        <v>16.478687564083785</v>
      </c>
      <c r="AL201" s="4">
        <f t="shared" si="152"/>
        <v>46.589310829817158</v>
      </c>
      <c r="AM201" s="4">
        <f t="shared" si="152"/>
        <v>15.705458290422245</v>
      </c>
      <c r="AN201" s="4">
        <f t="shared" si="152"/>
        <v>27.00382939389938</v>
      </c>
      <c r="AO201" s="4">
        <f t="shared" si="152"/>
        <v>18.944099378881987</v>
      </c>
      <c r="AP201" s="4">
        <f t="shared" si="152"/>
        <v>25.967577041039867</v>
      </c>
      <c r="AQ201" s="4">
        <f t="shared" si="152"/>
        <v>16.378859236002093</v>
      </c>
      <c r="AR201" s="4">
        <f t="shared" si="152"/>
        <v>17.749490359627146</v>
      </c>
      <c r="AS201" s="4">
        <f t="shared" si="152"/>
        <v>57.219842476164153</v>
      </c>
      <c r="AT201" s="4">
        <f t="shared" si="152"/>
        <v>21.85034013605442</v>
      </c>
      <c r="AU201" s="23">
        <f t="shared" si="152"/>
        <v>28.886756238003841</v>
      </c>
      <c r="AV201" s="4">
        <f t="shared" ref="AV201:BO201" si="157">IF(AV$60&lt;&gt;0,AV64/AV$60*100," ")</f>
        <v>21.233283765301859</v>
      </c>
      <c r="AW201" s="4">
        <f t="shared" si="157"/>
        <v>16.425623410751356</v>
      </c>
      <c r="AX201" s="4">
        <f t="shared" si="157"/>
        <v>21.428232108500985</v>
      </c>
      <c r="AY201" s="4">
        <f t="shared" si="157"/>
        <v>19.650510207892349</v>
      </c>
      <c r="AZ201" s="4">
        <f t="shared" si="157"/>
        <v>18.777761730097396</v>
      </c>
      <c r="BA201" s="4">
        <f t="shared" si="157"/>
        <v>16.66539833103792</v>
      </c>
      <c r="BB201" s="4">
        <f t="shared" si="157"/>
        <v>21.390611677587394</v>
      </c>
      <c r="BC201" s="23">
        <f t="shared" si="157"/>
        <v>15.777113691214264</v>
      </c>
      <c r="BD201" s="4">
        <f t="shared" si="157"/>
        <v>18.234116878422419</v>
      </c>
      <c r="BE201" s="4">
        <f t="shared" si="157"/>
        <v>15.535185028809595</v>
      </c>
      <c r="BF201" s="4">
        <f t="shared" si="157"/>
        <v>32.894990551849141</v>
      </c>
      <c r="BG201" s="4">
        <f t="shared" si="157"/>
        <v>20.866179305605925</v>
      </c>
      <c r="BH201" s="4">
        <f t="shared" si="157"/>
        <v>20.230333457715663</v>
      </c>
      <c r="BI201" s="4">
        <f t="shared" si="157"/>
        <v>29.487784418580265</v>
      </c>
      <c r="BJ201" s="4">
        <f t="shared" si="157"/>
        <v>17.896418192438325</v>
      </c>
      <c r="BK201" s="4">
        <f t="shared" si="157"/>
        <v>16.378859236002093</v>
      </c>
      <c r="BL201" s="4">
        <f t="shared" si="157"/>
        <v>16.478687564083785</v>
      </c>
      <c r="BM201" s="4">
        <f t="shared" si="157"/>
        <v>17.749490359627146</v>
      </c>
      <c r="BN201" s="4">
        <f t="shared" si="157"/>
        <v>18.657000237699073</v>
      </c>
      <c r="BO201" s="4">
        <f t="shared" si="157"/>
        <v>25.265708106301808</v>
      </c>
    </row>
    <row r="202" spans="1:67">
      <c r="A202" t="s">
        <v>116</v>
      </c>
      <c r="B202" s="4">
        <f>IF(B61&lt;&gt;0,B63/B61*100," ")</f>
        <v>8.8711352346194783</v>
      </c>
      <c r="C202" s="4">
        <f t="shared" ref="C202:AU202" si="158">IF(C61&lt;&gt;0,C63/C61*100," ")</f>
        <v>9.3609809257018313</v>
      </c>
      <c r="D202" s="4">
        <f t="shared" si="158"/>
        <v>10.247829084847316</v>
      </c>
      <c r="E202" s="4">
        <f t="shared" si="158"/>
        <v>8.7968134610842661</v>
      </c>
      <c r="F202" s="4">
        <f t="shared" si="158"/>
        <v>6.8603999813492775</v>
      </c>
      <c r="G202" s="4">
        <f t="shared" si="158"/>
        <v>8.935201980354945</v>
      </c>
      <c r="H202" s="4">
        <f t="shared" si="158"/>
        <v>8.851736023590238</v>
      </c>
      <c r="I202" s="35">
        <f t="shared" si="158"/>
        <v>8.8790337639888772</v>
      </c>
      <c r="J202" s="23">
        <f>IF(J61&lt;&gt;0,J63/J61*100," ")</f>
        <v>8.9414563467546717</v>
      </c>
      <c r="K202" s="4">
        <f t="shared" si="158"/>
        <v>8.8181716792445819</v>
      </c>
      <c r="L202" s="4">
        <f t="shared" si="158"/>
        <v>9.5589766308561313</v>
      </c>
      <c r="M202" s="4">
        <f t="shared" si="158"/>
        <v>11.688587187102248</v>
      </c>
      <c r="N202" s="4">
        <f t="shared" si="158"/>
        <v>9.5106008345594439</v>
      </c>
      <c r="O202" s="4">
        <f t="shared" si="158"/>
        <v>16.154244008965001</v>
      </c>
      <c r="P202" s="4">
        <f t="shared" si="158"/>
        <v>8.4696540999818115</v>
      </c>
      <c r="Q202" s="4">
        <f t="shared" si="158"/>
        <v>10.308898708950698</v>
      </c>
      <c r="R202" s="4">
        <f t="shared" si="158"/>
        <v>8.7443946188340806</v>
      </c>
      <c r="S202" s="4">
        <f t="shared" si="158"/>
        <v>12.707889125799573</v>
      </c>
      <c r="T202" s="4">
        <f t="shared" si="158"/>
        <v>8.5894678415319508</v>
      </c>
      <c r="U202" s="4">
        <f t="shared" si="158"/>
        <v>1.0620915032679739</v>
      </c>
      <c r="V202" s="4">
        <f t="shared" si="158"/>
        <v>30.397111913357399</v>
      </c>
      <c r="W202" s="4">
        <f t="shared" si="158"/>
        <v>8.8586338741345454</v>
      </c>
      <c r="X202" s="4">
        <f t="shared" si="158"/>
        <v>5.2941176470588234</v>
      </c>
      <c r="Y202" s="4">
        <f t="shared" si="158"/>
        <v>19.880715705765407</v>
      </c>
      <c r="Z202" s="4">
        <f t="shared" si="158"/>
        <v>8.5728693898134143</v>
      </c>
      <c r="AA202" s="4">
        <f t="shared" si="158"/>
        <v>7.0678513731825525</v>
      </c>
      <c r="AB202" s="4">
        <f t="shared" si="158"/>
        <v>11.659192825112108</v>
      </c>
      <c r="AC202" s="4">
        <f t="shared" si="158"/>
        <v>6.5656872771497277</v>
      </c>
      <c r="AD202" s="4">
        <f t="shared" si="158"/>
        <v>10.902910983511299</v>
      </c>
      <c r="AE202" s="4">
        <f t="shared" si="158"/>
        <v>5.368098159509203</v>
      </c>
      <c r="AF202" s="4">
        <f t="shared" si="158"/>
        <v>1.3435700575815739</v>
      </c>
      <c r="AG202" s="4">
        <f t="shared" si="158"/>
        <v>5.0323508267433503</v>
      </c>
      <c r="AH202" s="4">
        <f t="shared" si="158"/>
        <v>0</v>
      </c>
      <c r="AI202" s="4">
        <f t="shared" si="158"/>
        <v>7.8683834048640922</v>
      </c>
      <c r="AJ202" s="4">
        <f t="shared" si="158"/>
        <v>12.352941176470589</v>
      </c>
      <c r="AK202" s="4">
        <f t="shared" si="158"/>
        <v>9.1634514205541926</v>
      </c>
      <c r="AL202" s="4">
        <f t="shared" si="158"/>
        <v>4.3778801843317972</v>
      </c>
      <c r="AM202" s="4">
        <f t="shared" si="158"/>
        <v>8.185705558949298</v>
      </c>
      <c r="AN202" s="4">
        <f t="shared" si="158"/>
        <v>14.960202604920406</v>
      </c>
      <c r="AO202" s="4">
        <f t="shared" si="158"/>
        <v>0</v>
      </c>
      <c r="AP202" s="4">
        <f t="shared" si="158"/>
        <v>10.988360623397121</v>
      </c>
      <c r="AQ202" s="4">
        <f t="shared" si="158"/>
        <v>8.0368317539781859</v>
      </c>
      <c r="AR202" s="4">
        <f t="shared" si="158"/>
        <v>5.8934821681960079</v>
      </c>
      <c r="AS202" s="4">
        <f t="shared" si="158"/>
        <v>9.5607235142118849</v>
      </c>
      <c r="AT202" s="4">
        <f t="shared" si="158"/>
        <v>8.4958217270194982</v>
      </c>
      <c r="AU202" s="23">
        <f t="shared" si="158"/>
        <v>9.4466936572199742</v>
      </c>
      <c r="AV202" s="4">
        <f t="shared" ref="AV202:BO202" si="159">IF(AV61&lt;&gt;0,AV63/AV61*100," ")</f>
        <v>9.5528662882070172</v>
      </c>
      <c r="AW202" s="4">
        <f t="shared" si="159"/>
        <v>8.7788276014348927</v>
      </c>
      <c r="AX202" s="4">
        <f t="shared" si="159"/>
        <v>10.083284209253465</v>
      </c>
      <c r="AY202" s="4">
        <f t="shared" si="159"/>
        <v>8.5118407989797102</v>
      </c>
      <c r="AZ202" s="4">
        <f t="shared" si="159"/>
        <v>9.3121314120979441</v>
      </c>
      <c r="BA202" s="4">
        <f t="shared" si="159"/>
        <v>10.395617109796257</v>
      </c>
      <c r="BB202" s="4">
        <f t="shared" si="159"/>
        <v>8.5860461891248026</v>
      </c>
      <c r="BC202" s="23">
        <f t="shared" si="159"/>
        <v>6.7052300193236007</v>
      </c>
      <c r="BD202" s="4">
        <f t="shared" si="159"/>
        <v>8.8736880526107793</v>
      </c>
      <c r="BE202" s="4">
        <f t="shared" si="159"/>
        <v>8.4696540999818115</v>
      </c>
      <c r="BF202" s="4">
        <f t="shared" si="159"/>
        <v>16.154244008965001</v>
      </c>
      <c r="BG202" s="4">
        <f t="shared" si="159"/>
        <v>9.5106008345594439</v>
      </c>
      <c r="BH202" s="4">
        <f t="shared" si="159"/>
        <v>9.6443592044328597</v>
      </c>
      <c r="BI202" s="4">
        <f t="shared" si="159"/>
        <v>8.8181716792445819</v>
      </c>
      <c r="BJ202" s="4">
        <f t="shared" si="159"/>
        <v>7.321121948434639</v>
      </c>
      <c r="BK202" s="4">
        <f t="shared" si="159"/>
        <v>8.0368317539781859</v>
      </c>
      <c r="BL202" s="4">
        <f t="shared" si="159"/>
        <v>9.1634514205541926</v>
      </c>
      <c r="BM202" s="4">
        <f t="shared" si="159"/>
        <v>5.8934821681960079</v>
      </c>
      <c r="BN202" s="4">
        <f t="shared" si="159"/>
        <v>11.165074077320943</v>
      </c>
      <c r="BO202" s="4">
        <f t="shared" si="159"/>
        <v>8.8856319554848966</v>
      </c>
    </row>
    <row r="203" spans="1:67">
      <c r="A203" s="9" t="s">
        <v>122</v>
      </c>
      <c r="J203" s="22"/>
      <c r="AU203" s="22"/>
      <c r="BC203" s="22"/>
    </row>
    <row r="204" spans="1:67">
      <c r="A204" t="s">
        <v>80</v>
      </c>
      <c r="J204" s="22"/>
      <c r="AU204" s="22"/>
      <c r="BC204" s="22"/>
    </row>
    <row r="205" spans="1:67">
      <c r="A205" t="s">
        <v>81</v>
      </c>
      <c r="B205" s="4">
        <f>IF(B$67&lt;&gt;0,B68/B$67*100," ")</f>
        <v>40.166213605218189</v>
      </c>
      <c r="C205" s="4">
        <f t="shared" ref="C205:AU208" si="160">IF(C$67&lt;&gt;0,C68/C$67*100," ")</f>
        <v>39.186373108634591</v>
      </c>
      <c r="D205" s="4">
        <f t="shared" si="160"/>
        <v>31.762703443707391</v>
      </c>
      <c r="E205" s="4">
        <f t="shared" si="160"/>
        <v>37.217776264260173</v>
      </c>
      <c r="F205" s="4">
        <f t="shared" si="160"/>
        <v>36.098693838849535</v>
      </c>
      <c r="G205" s="4">
        <f t="shared" si="160"/>
        <v>34.097730808312647</v>
      </c>
      <c r="H205" s="4">
        <f t="shared" si="160"/>
        <v>42.061597817079381</v>
      </c>
      <c r="I205" s="35">
        <f t="shared" si="160"/>
        <v>30.687587747569555</v>
      </c>
      <c r="J205" s="23">
        <f>IF(J$67&lt;&gt;0,J68/J$67*100," ")</f>
        <v>34.521329249465978</v>
      </c>
      <c r="K205" s="4">
        <f t="shared" si="160"/>
        <v>42.702869484726932</v>
      </c>
      <c r="L205" s="4">
        <f t="shared" si="160"/>
        <v>37.881140598531907</v>
      </c>
      <c r="M205" s="4">
        <f t="shared" si="160"/>
        <v>29.580988117573483</v>
      </c>
      <c r="N205" s="4">
        <f t="shared" si="160"/>
        <v>35.373924553275977</v>
      </c>
      <c r="O205" s="4">
        <f t="shared" si="160"/>
        <v>27.01363073110285</v>
      </c>
      <c r="P205" s="4">
        <f t="shared" si="160"/>
        <v>32.40873006580334</v>
      </c>
      <c r="Q205" s="4">
        <f t="shared" si="160"/>
        <v>38.82352941176471</v>
      </c>
      <c r="R205" s="4">
        <f t="shared" si="160"/>
        <v>83.018867924528308</v>
      </c>
      <c r="S205" s="4">
        <f t="shared" si="160"/>
        <v>39.520958083832333</v>
      </c>
      <c r="T205" s="4">
        <f t="shared" si="160"/>
        <v>29.021372328458945</v>
      </c>
      <c r="U205" s="4">
        <f t="shared" si="160"/>
        <v>46.632124352331608</v>
      </c>
      <c r="V205" s="4">
        <f t="shared" si="160"/>
        <v>4.7244094488188972</v>
      </c>
      <c r="W205" s="4">
        <f t="shared" si="160"/>
        <v>17.804264139769028</v>
      </c>
      <c r="X205" s="4">
        <f t="shared" si="160"/>
        <v>16.867469879518072</v>
      </c>
      <c r="Y205" s="4">
        <f t="shared" si="160"/>
        <v>35.454545454545453</v>
      </c>
      <c r="Z205" s="4">
        <f t="shared" si="160"/>
        <v>50</v>
      </c>
      <c r="AA205" s="4">
        <f t="shared" si="160"/>
        <v>48.77384196185286</v>
      </c>
      <c r="AB205" s="4">
        <f t="shared" si="160"/>
        <v>68.055555555555557</v>
      </c>
      <c r="AC205" s="4">
        <f t="shared" si="160"/>
        <v>26.663648709823452</v>
      </c>
      <c r="AD205" s="4">
        <f t="shared" si="160"/>
        <v>27.721702856717194</v>
      </c>
      <c r="AE205" s="4">
        <f t="shared" si="160"/>
        <v>31.788079470198678</v>
      </c>
      <c r="AF205" s="4">
        <f t="shared" si="160"/>
        <v>35.064935064935064</v>
      </c>
      <c r="AG205" s="4">
        <f t="shared" si="160"/>
        <v>25.624999999999996</v>
      </c>
      <c r="AH205" s="4" t="str">
        <f t="shared" si="160"/>
        <v xml:space="preserve"> </v>
      </c>
      <c r="AI205" s="4">
        <f t="shared" si="160"/>
        <v>53.731343283582092</v>
      </c>
      <c r="AJ205" s="4">
        <f t="shared" si="160"/>
        <v>27.111111111111114</v>
      </c>
      <c r="AK205" s="4">
        <f t="shared" si="160"/>
        <v>33.676231727125064</v>
      </c>
      <c r="AL205" s="4">
        <f t="shared" si="160"/>
        <v>24.198250728862973</v>
      </c>
      <c r="AM205" s="4">
        <f t="shared" si="160"/>
        <v>27.6</v>
      </c>
      <c r="AN205" s="4">
        <f t="shared" si="160"/>
        <v>22.21210741920801</v>
      </c>
      <c r="AO205" s="4">
        <f t="shared" si="160"/>
        <v>0</v>
      </c>
      <c r="AP205" s="4">
        <f t="shared" si="160"/>
        <v>26.141552511415529</v>
      </c>
      <c r="AQ205" s="4">
        <f t="shared" si="160"/>
        <v>38.484398216939084</v>
      </c>
      <c r="AR205" s="4">
        <f t="shared" si="160"/>
        <v>22.022067102004055</v>
      </c>
      <c r="AS205" s="4">
        <f t="shared" si="160"/>
        <v>8.0691642651296824</v>
      </c>
      <c r="AT205" s="4">
        <f t="shared" si="160"/>
        <v>0</v>
      </c>
      <c r="AU205" s="23">
        <f t="shared" si="160"/>
        <v>14.401622718052739</v>
      </c>
      <c r="AV205" s="4">
        <f t="shared" ref="AV205:BO205" si="161">IF(AV$67&lt;&gt;0,AV68/AV$67*100," ")</f>
        <v>37.554818969913313</v>
      </c>
      <c r="AW205" s="4">
        <f t="shared" si="161"/>
        <v>32.07402119598045</v>
      </c>
      <c r="AX205" s="4">
        <f t="shared" si="161"/>
        <v>37.600563153660502</v>
      </c>
      <c r="AY205" s="4">
        <f t="shared" si="161"/>
        <v>25.306259633995111</v>
      </c>
      <c r="AZ205" s="4">
        <f t="shared" si="161"/>
        <v>39.652185307049471</v>
      </c>
      <c r="BA205" s="4">
        <f t="shared" si="161"/>
        <v>31.734238418243621</v>
      </c>
      <c r="BB205" s="4">
        <f t="shared" si="161"/>
        <v>37.139753207887509</v>
      </c>
      <c r="BC205" s="23">
        <f t="shared" si="161"/>
        <v>37.550473791045519</v>
      </c>
      <c r="BD205" s="4">
        <f t="shared" si="161"/>
        <v>30.682698353395722</v>
      </c>
      <c r="BE205" s="4">
        <f t="shared" si="161"/>
        <v>32.40873006580334</v>
      </c>
      <c r="BF205" s="4">
        <f t="shared" si="161"/>
        <v>27.01363073110285</v>
      </c>
      <c r="BG205" s="4">
        <f t="shared" si="161"/>
        <v>35.373924553275977</v>
      </c>
      <c r="BH205" s="4">
        <f t="shared" si="161"/>
        <v>37.43778186069818</v>
      </c>
      <c r="BI205" s="4">
        <f t="shared" si="161"/>
        <v>42.702869484726932</v>
      </c>
      <c r="BJ205" s="4">
        <f t="shared" si="161"/>
        <v>29.279305867075905</v>
      </c>
      <c r="BK205" s="4">
        <f t="shared" si="161"/>
        <v>38.484398216939084</v>
      </c>
      <c r="BL205" s="4">
        <f t="shared" si="161"/>
        <v>33.676231727125064</v>
      </c>
      <c r="BM205" s="4">
        <f t="shared" si="161"/>
        <v>22.022067102004055</v>
      </c>
      <c r="BN205" s="4">
        <f t="shared" si="161"/>
        <v>27.304964539007091</v>
      </c>
      <c r="BO205" s="4">
        <f t="shared" si="161"/>
        <v>17.328545275313338</v>
      </c>
    </row>
    <row r="206" spans="1:67">
      <c r="A206" t="s">
        <v>82</v>
      </c>
      <c r="B206" s="4">
        <f>IF(B$67&lt;&gt;0,B69/B$67*100," ")</f>
        <v>30.331080448805992</v>
      </c>
      <c r="C206" s="4">
        <f t="shared" ref="C206:R206" si="162">IF(C$67&lt;&gt;0,C69/C$67*100," ")</f>
        <v>29.297476669384796</v>
      </c>
      <c r="D206" s="4">
        <f t="shared" si="162"/>
        <v>22.129155127839471</v>
      </c>
      <c r="E206" s="4">
        <f t="shared" si="162"/>
        <v>27.875021283841306</v>
      </c>
      <c r="F206" s="4">
        <f t="shared" si="162"/>
        <v>27.708480771741296</v>
      </c>
      <c r="G206" s="4">
        <f t="shared" si="162"/>
        <v>24.89188692140295</v>
      </c>
      <c r="H206" s="4">
        <f t="shared" si="162"/>
        <v>32.029917189738057</v>
      </c>
      <c r="I206" s="35">
        <f t="shared" si="162"/>
        <v>21.93932062410045</v>
      </c>
      <c r="J206" s="23">
        <f>IF(J$67&lt;&gt;0,J69/J$67*100," ")</f>
        <v>25.258646455727789</v>
      </c>
      <c r="K206" s="4">
        <f t="shared" si="162"/>
        <v>28.077753779697623</v>
      </c>
      <c r="L206" s="4">
        <f t="shared" si="162"/>
        <v>27.558582721626202</v>
      </c>
      <c r="M206" s="4">
        <f t="shared" si="162"/>
        <v>17.761100687929957</v>
      </c>
      <c r="N206" s="4">
        <f t="shared" si="162"/>
        <v>25.595632031767039</v>
      </c>
      <c r="O206" s="4">
        <f t="shared" si="162"/>
        <v>13.683837847406622</v>
      </c>
      <c r="P206" s="4">
        <f t="shared" si="162"/>
        <v>23.531133644006275</v>
      </c>
      <c r="Q206" s="4">
        <f t="shared" si="162"/>
        <v>23.501730103806228</v>
      </c>
      <c r="R206" s="4">
        <f t="shared" si="162"/>
        <v>63.20754716981132</v>
      </c>
      <c r="S206" s="4">
        <f t="shared" si="160"/>
        <v>23.353293413173652</v>
      </c>
      <c r="T206" s="4">
        <f t="shared" si="160"/>
        <v>20.191226096737907</v>
      </c>
      <c r="U206" s="4">
        <f t="shared" si="160"/>
        <v>41.450777202072537</v>
      </c>
      <c r="V206" s="4">
        <f t="shared" si="160"/>
        <v>4.7244094488188972</v>
      </c>
      <c r="W206" s="4">
        <f t="shared" si="160"/>
        <v>11.208172934557298</v>
      </c>
      <c r="X206" s="4">
        <f t="shared" si="160"/>
        <v>16.867469879518072</v>
      </c>
      <c r="Y206" s="4">
        <f t="shared" si="160"/>
        <v>35.454545454545453</v>
      </c>
      <c r="Z206" s="4">
        <f t="shared" si="160"/>
        <v>35.344827586206897</v>
      </c>
      <c r="AA206" s="4">
        <f t="shared" si="160"/>
        <v>40.054495912806537</v>
      </c>
      <c r="AB206" s="4">
        <f t="shared" si="160"/>
        <v>26.388888888888889</v>
      </c>
      <c r="AC206" s="4">
        <f t="shared" si="160"/>
        <v>20.076957899502037</v>
      </c>
      <c r="AD206" s="4">
        <f t="shared" si="160"/>
        <v>20.831315877686322</v>
      </c>
      <c r="AE206" s="4">
        <f t="shared" si="160"/>
        <v>22.516556291390728</v>
      </c>
      <c r="AF206" s="4">
        <f t="shared" si="160"/>
        <v>35.064935064935064</v>
      </c>
      <c r="AG206" s="4">
        <f t="shared" si="160"/>
        <v>25</v>
      </c>
      <c r="AH206" s="4" t="str">
        <f t="shared" si="160"/>
        <v xml:space="preserve"> </v>
      </c>
      <c r="AI206" s="4">
        <f t="shared" si="160"/>
        <v>53.731343283582092</v>
      </c>
      <c r="AJ206" s="4">
        <f t="shared" si="160"/>
        <v>17.777777777777779</v>
      </c>
      <c r="AK206" s="4">
        <f t="shared" si="160"/>
        <v>19.112073632918243</v>
      </c>
      <c r="AL206" s="4">
        <f t="shared" si="160"/>
        <v>24.198250728862973</v>
      </c>
      <c r="AM206" s="4">
        <f t="shared" si="160"/>
        <v>27.6</v>
      </c>
      <c r="AN206" s="4">
        <f t="shared" si="160"/>
        <v>12.653618570778333</v>
      </c>
      <c r="AO206" s="4">
        <f t="shared" si="160"/>
        <v>0</v>
      </c>
      <c r="AP206" s="4">
        <f t="shared" si="160"/>
        <v>18.036529680365295</v>
      </c>
      <c r="AQ206" s="4">
        <f t="shared" si="160"/>
        <v>24.962852897473997</v>
      </c>
      <c r="AR206" s="4">
        <f t="shared" si="160"/>
        <v>17.090745327628913</v>
      </c>
      <c r="AS206" s="4">
        <f t="shared" si="160"/>
        <v>8.0691642651296824</v>
      </c>
      <c r="AT206" s="4">
        <f t="shared" si="160"/>
        <v>0</v>
      </c>
      <c r="AU206" s="23">
        <f t="shared" si="160"/>
        <v>7.3022312373225153</v>
      </c>
      <c r="AV206" s="4">
        <f t="shared" ref="AV206:BO206" si="163">IF(AV$67&lt;&gt;0,AV69/AV$67*100," ")</f>
        <v>26.899541050484448</v>
      </c>
      <c r="AW206" s="4">
        <f t="shared" si="163"/>
        <v>22.920213058041845</v>
      </c>
      <c r="AX206" s="4">
        <f t="shared" si="163"/>
        <v>23.320595333869669</v>
      </c>
      <c r="AY206" s="4">
        <f t="shared" si="163"/>
        <v>18.490316748374536</v>
      </c>
      <c r="AZ206" s="4">
        <f t="shared" si="163"/>
        <v>29.982092420580614</v>
      </c>
      <c r="BA206" s="4">
        <f t="shared" si="163"/>
        <v>22.056825541871056</v>
      </c>
      <c r="BB206" s="4">
        <f t="shared" si="163"/>
        <v>28.803345221989918</v>
      </c>
      <c r="BC206" s="23">
        <f t="shared" si="163"/>
        <v>28.948492568075306</v>
      </c>
      <c r="BD206" s="4">
        <f t="shared" si="163"/>
        <v>21.925260385817516</v>
      </c>
      <c r="BE206" s="4">
        <f t="shared" si="163"/>
        <v>23.531133644006275</v>
      </c>
      <c r="BF206" s="4">
        <f t="shared" si="163"/>
        <v>13.683837847406622</v>
      </c>
      <c r="BG206" s="4">
        <f t="shared" si="163"/>
        <v>25.595632031767039</v>
      </c>
      <c r="BH206" s="4">
        <f t="shared" si="163"/>
        <v>27.035243026557541</v>
      </c>
      <c r="BI206" s="4">
        <f t="shared" si="163"/>
        <v>28.077753779697623</v>
      </c>
      <c r="BJ206" s="4">
        <f t="shared" si="163"/>
        <v>20.818085231967888</v>
      </c>
      <c r="BK206" s="4">
        <f t="shared" si="163"/>
        <v>24.962852897473997</v>
      </c>
      <c r="BL206" s="4">
        <f t="shared" si="163"/>
        <v>19.112073632918243</v>
      </c>
      <c r="BM206" s="4">
        <f t="shared" si="163"/>
        <v>17.090745327628913</v>
      </c>
      <c r="BN206" s="4">
        <f t="shared" si="163"/>
        <v>20.212765957446805</v>
      </c>
      <c r="BO206" s="4">
        <f t="shared" si="163"/>
        <v>11.054781016758202</v>
      </c>
    </row>
    <row r="207" spans="1:67">
      <c r="A207" t="s">
        <v>83</v>
      </c>
      <c r="B207" s="4">
        <f>IF(B$67&lt;&gt;0,B70/B$67*100," ")</f>
        <v>9.6799885385941256</v>
      </c>
      <c r="C207" s="4">
        <f t="shared" si="160"/>
        <v>9.742796955694482</v>
      </c>
      <c r="D207" s="4">
        <f t="shared" si="160"/>
        <v>9.5328960079491409</v>
      </c>
      <c r="E207" s="4">
        <f t="shared" si="160"/>
        <v>9.1537544696066746</v>
      </c>
      <c r="F207" s="4">
        <f t="shared" si="160"/>
        <v>8.104520375701691</v>
      </c>
      <c r="G207" s="4">
        <f t="shared" si="160"/>
        <v>9.0330580891022496</v>
      </c>
      <c r="H207" s="4">
        <f t="shared" si="160"/>
        <v>9.882045922816161</v>
      </c>
      <c r="I207" s="35">
        <f t="shared" si="160"/>
        <v>8.3804999514353078</v>
      </c>
      <c r="J207" s="23">
        <f>IF(J$67&lt;&gt;0,J70/J$67*100," ")</f>
        <v>9.1141170373498372</v>
      </c>
      <c r="K207" s="4">
        <f t="shared" si="160"/>
        <v>8.7627275532243125</v>
      </c>
      <c r="L207" s="4">
        <f t="shared" si="160"/>
        <v>10.163749294184077</v>
      </c>
      <c r="M207" s="4">
        <f t="shared" si="160"/>
        <v>11.819887429643527</v>
      </c>
      <c r="N207" s="4">
        <f t="shared" si="160"/>
        <v>9.7782925215089342</v>
      </c>
      <c r="O207" s="4">
        <f t="shared" si="160"/>
        <v>13.329792883696229</v>
      </c>
      <c r="P207" s="4">
        <f t="shared" si="160"/>
        <v>8.3413343324824964</v>
      </c>
      <c r="Q207" s="4">
        <f t="shared" si="160"/>
        <v>14.685121107266436</v>
      </c>
      <c r="R207" s="4">
        <f t="shared" si="160"/>
        <v>19.811320754716981</v>
      </c>
      <c r="S207" s="4">
        <f t="shared" si="160"/>
        <v>16.167664670658681</v>
      </c>
      <c r="T207" s="4">
        <f t="shared" si="160"/>
        <v>6.2992125984251963</v>
      </c>
      <c r="U207" s="4">
        <f t="shared" si="160"/>
        <v>5.1813471502590671</v>
      </c>
      <c r="V207" s="4">
        <f t="shared" si="160"/>
        <v>0</v>
      </c>
      <c r="W207" s="4">
        <f t="shared" si="160"/>
        <v>6.5960912052117262</v>
      </c>
      <c r="X207" s="4">
        <f t="shared" si="160"/>
        <v>0</v>
      </c>
      <c r="Y207" s="4">
        <f t="shared" si="160"/>
        <v>0</v>
      </c>
      <c r="Z207" s="4">
        <f t="shared" si="160"/>
        <v>14.655172413793101</v>
      </c>
      <c r="AA207" s="4">
        <f t="shared" si="160"/>
        <v>8.7193460490463206</v>
      </c>
      <c r="AB207" s="4">
        <f t="shared" si="160"/>
        <v>41.666666666666671</v>
      </c>
      <c r="AC207" s="4">
        <f t="shared" si="160"/>
        <v>6.4018409536743617</v>
      </c>
      <c r="AD207" s="4">
        <f t="shared" si="160"/>
        <v>6.8903869790308772</v>
      </c>
      <c r="AE207" s="4">
        <f t="shared" si="160"/>
        <v>9.2715231788079464</v>
      </c>
      <c r="AF207" s="4">
        <f t="shared" si="160"/>
        <v>0</v>
      </c>
      <c r="AG207" s="4">
        <f t="shared" si="160"/>
        <v>0.625</v>
      </c>
      <c r="AH207" s="4" t="str">
        <f t="shared" si="160"/>
        <v xml:space="preserve"> </v>
      </c>
      <c r="AI207" s="4">
        <f t="shared" si="160"/>
        <v>0</v>
      </c>
      <c r="AJ207" s="4">
        <f t="shared" si="160"/>
        <v>9.3333333333333339</v>
      </c>
      <c r="AK207" s="4">
        <f t="shared" si="160"/>
        <v>14.564158094206823</v>
      </c>
      <c r="AL207" s="4">
        <f t="shared" si="160"/>
        <v>0</v>
      </c>
      <c r="AM207" s="4">
        <f t="shared" si="160"/>
        <v>0</v>
      </c>
      <c r="AN207" s="4">
        <f t="shared" si="160"/>
        <v>9.5584888484296755</v>
      </c>
      <c r="AO207" s="4">
        <f t="shared" si="160"/>
        <v>0</v>
      </c>
      <c r="AP207" s="4">
        <f t="shared" si="160"/>
        <v>8.1050228310502277</v>
      </c>
      <c r="AQ207" s="4">
        <f t="shared" si="160"/>
        <v>13.521545319465082</v>
      </c>
      <c r="AR207" s="4">
        <f t="shared" si="160"/>
        <v>4.9313217743751405</v>
      </c>
      <c r="AS207" s="4">
        <f t="shared" si="160"/>
        <v>0</v>
      </c>
      <c r="AT207" s="4">
        <f t="shared" si="160"/>
        <v>0</v>
      </c>
      <c r="AU207" s="23">
        <f t="shared" si="160"/>
        <v>7.0993914807302234</v>
      </c>
      <c r="AV207" s="4">
        <f t="shared" ref="AV207:BO207" si="164">IF(AV$67&lt;&gt;0,AV70/AV$67*100," ")</f>
        <v>10.056093829678735</v>
      </c>
      <c r="AW207" s="4">
        <f t="shared" si="164"/>
        <v>8.6508154412168476</v>
      </c>
      <c r="AX207" s="4">
        <f t="shared" si="164"/>
        <v>13.364843121480291</v>
      </c>
      <c r="AY207" s="4">
        <f t="shared" si="164"/>
        <v>6.7591530197141969</v>
      </c>
      <c r="AZ207" s="4">
        <f t="shared" si="164"/>
        <v>9.6533500276621158</v>
      </c>
      <c r="BA207" s="4">
        <f t="shared" si="164"/>
        <v>9.6135481571112269</v>
      </c>
      <c r="BB207" s="4">
        <f t="shared" si="164"/>
        <v>8.2954126183741241</v>
      </c>
      <c r="BC207" s="23">
        <f t="shared" si="164"/>
        <v>8.2854969115496502</v>
      </c>
      <c r="BD207" s="4">
        <f t="shared" si="164"/>
        <v>8.3984108036194307</v>
      </c>
      <c r="BE207" s="4">
        <f t="shared" si="164"/>
        <v>8.3413343324824964</v>
      </c>
      <c r="BF207" s="4">
        <f t="shared" si="164"/>
        <v>13.329792883696229</v>
      </c>
      <c r="BG207" s="4">
        <f t="shared" si="164"/>
        <v>9.7782925215089342</v>
      </c>
      <c r="BH207" s="4">
        <f t="shared" si="164"/>
        <v>10.252213128444964</v>
      </c>
      <c r="BI207" s="4">
        <f t="shared" si="164"/>
        <v>8.7627275532243125</v>
      </c>
      <c r="BJ207" s="4">
        <f t="shared" si="164"/>
        <v>8.1808523196789054</v>
      </c>
      <c r="BK207" s="4">
        <f t="shared" si="164"/>
        <v>13.521545319465082</v>
      </c>
      <c r="BL207" s="4">
        <f t="shared" si="164"/>
        <v>14.564158094206823</v>
      </c>
      <c r="BM207" s="4">
        <f t="shared" si="164"/>
        <v>4.9313217743751405</v>
      </c>
      <c r="BN207" s="4">
        <f t="shared" si="164"/>
        <v>7.0921985815602842</v>
      </c>
      <c r="BO207" s="4">
        <f t="shared" si="164"/>
        <v>6.2737642585551328</v>
      </c>
    </row>
    <row r="208" spans="1:67">
      <c r="A208" t="s">
        <v>84</v>
      </c>
      <c r="B208" s="4">
        <f>IF(B$67&lt;&gt;0,B71/B$67*100," ")</f>
        <v>59.833786394781811</v>
      </c>
      <c r="C208" s="4">
        <f t="shared" si="160"/>
        <v>60.813626891365402</v>
      </c>
      <c r="D208" s="4">
        <f t="shared" si="160"/>
        <v>68.23729655629262</v>
      </c>
      <c r="E208" s="4">
        <f t="shared" si="160"/>
        <v>62.782223735739827</v>
      </c>
      <c r="F208" s="4">
        <f t="shared" si="160"/>
        <v>63.901306161150458</v>
      </c>
      <c r="G208" s="4">
        <f t="shared" si="160"/>
        <v>65.902269191687353</v>
      </c>
      <c r="H208" s="4">
        <f t="shared" si="160"/>
        <v>57.938402182920626</v>
      </c>
      <c r="I208" s="35">
        <f t="shared" si="160"/>
        <v>69.312412252430448</v>
      </c>
      <c r="J208" s="23">
        <f>IF(J$67&lt;&gt;0,J71/J$67*100," ")</f>
        <v>65.478670750534022</v>
      </c>
      <c r="K208" s="4">
        <f t="shared" si="160"/>
        <v>57.297130515273068</v>
      </c>
      <c r="L208" s="4">
        <f t="shared" si="160"/>
        <v>62.118859401468093</v>
      </c>
      <c r="M208" s="4">
        <f t="shared" si="160"/>
        <v>70.419011882426517</v>
      </c>
      <c r="N208" s="4">
        <f t="shared" si="160"/>
        <v>64.626075446724016</v>
      </c>
      <c r="O208" s="4">
        <f t="shared" si="160"/>
        <v>72.98636926889715</v>
      </c>
      <c r="P208" s="4">
        <f t="shared" si="160"/>
        <v>67.59126993419666</v>
      </c>
      <c r="Q208" s="4">
        <f t="shared" si="160"/>
        <v>61.176470588235297</v>
      </c>
      <c r="R208" s="4">
        <f t="shared" si="160"/>
        <v>16.981132075471699</v>
      </c>
      <c r="S208" s="4">
        <f t="shared" si="160"/>
        <v>60.479041916167667</v>
      </c>
      <c r="T208" s="4">
        <f t="shared" si="160"/>
        <v>70.978627671541062</v>
      </c>
      <c r="U208" s="4">
        <f t="shared" si="160"/>
        <v>53.367875647668392</v>
      </c>
      <c r="V208" s="4">
        <f t="shared" si="160"/>
        <v>95.275590551181097</v>
      </c>
      <c r="W208" s="4">
        <f t="shared" si="160"/>
        <v>82.195735860230982</v>
      </c>
      <c r="X208" s="4">
        <f t="shared" si="160"/>
        <v>83.132530120481931</v>
      </c>
      <c r="Y208" s="4">
        <f t="shared" si="160"/>
        <v>64.545454545454547</v>
      </c>
      <c r="Z208" s="4">
        <f t="shared" si="160"/>
        <v>50</v>
      </c>
      <c r="AA208" s="4">
        <f t="shared" si="160"/>
        <v>51.22615803814714</v>
      </c>
      <c r="AB208" s="4">
        <f t="shared" si="160"/>
        <v>31.944444444444443</v>
      </c>
      <c r="AC208" s="4">
        <f t="shared" si="160"/>
        <v>73.336351290176552</v>
      </c>
      <c r="AD208" s="4">
        <f t="shared" si="160"/>
        <v>72.278297143282799</v>
      </c>
      <c r="AE208" s="4">
        <f t="shared" si="160"/>
        <v>68.211920529801333</v>
      </c>
      <c r="AF208" s="4">
        <f t="shared" si="160"/>
        <v>64.935064935064929</v>
      </c>
      <c r="AG208" s="4">
        <f t="shared" si="160"/>
        <v>74.375</v>
      </c>
      <c r="AH208" s="4" t="str">
        <f t="shared" si="160"/>
        <v xml:space="preserve"> </v>
      </c>
      <c r="AI208" s="4">
        <f t="shared" si="160"/>
        <v>46.268656716417908</v>
      </c>
      <c r="AJ208" s="4">
        <f t="shared" si="160"/>
        <v>72.888888888888886</v>
      </c>
      <c r="AK208" s="4">
        <f t="shared" si="160"/>
        <v>66.323768272874929</v>
      </c>
      <c r="AL208" s="4">
        <f t="shared" si="160"/>
        <v>75.801749271137027</v>
      </c>
      <c r="AM208" s="4">
        <f t="shared" si="160"/>
        <v>72.399999999999991</v>
      </c>
      <c r="AN208" s="4">
        <f t="shared" si="160"/>
        <v>77.78789258079199</v>
      </c>
      <c r="AO208" s="4">
        <f t="shared" si="160"/>
        <v>100</v>
      </c>
      <c r="AP208" s="4">
        <f t="shared" si="160"/>
        <v>73.858447488584474</v>
      </c>
      <c r="AQ208" s="4">
        <f t="shared" si="160"/>
        <v>61.515601783060923</v>
      </c>
      <c r="AR208" s="4">
        <f t="shared" si="160"/>
        <v>77.977932897995956</v>
      </c>
      <c r="AS208" s="4">
        <f t="shared" si="160"/>
        <v>91.930835734870314</v>
      </c>
      <c r="AT208" s="4">
        <f t="shared" si="160"/>
        <v>100</v>
      </c>
      <c r="AU208" s="23">
        <f t="shared" si="160"/>
        <v>85.598377281947251</v>
      </c>
      <c r="AV208" s="4">
        <f t="shared" ref="AV208:BO208" si="165">IF(AV$67&lt;&gt;0,AV71/AV$67*100," ")</f>
        <v>62.445181030086694</v>
      </c>
      <c r="AW208" s="4">
        <f t="shared" si="165"/>
        <v>67.92597880401955</v>
      </c>
      <c r="AX208" s="4">
        <f t="shared" si="165"/>
        <v>62.399436846339505</v>
      </c>
      <c r="AY208" s="4">
        <f t="shared" si="165"/>
        <v>74.693740366004889</v>
      </c>
      <c r="AZ208" s="4">
        <f t="shared" si="165"/>
        <v>60.347814692950529</v>
      </c>
      <c r="BA208" s="4">
        <f t="shared" si="165"/>
        <v>68.265761581756379</v>
      </c>
      <c r="BB208" s="4">
        <f t="shared" si="165"/>
        <v>62.860246792112498</v>
      </c>
      <c r="BC208" s="23">
        <f t="shared" si="165"/>
        <v>62.449526208954474</v>
      </c>
      <c r="BD208" s="4">
        <f t="shared" si="165"/>
        <v>69.317301646604278</v>
      </c>
      <c r="BE208" s="4">
        <f t="shared" si="165"/>
        <v>67.59126993419666</v>
      </c>
      <c r="BF208" s="4">
        <f t="shared" si="165"/>
        <v>72.98636926889715</v>
      </c>
      <c r="BG208" s="4">
        <f t="shared" si="165"/>
        <v>64.626075446724016</v>
      </c>
      <c r="BH208" s="4">
        <f t="shared" si="165"/>
        <v>62.56221813930182</v>
      </c>
      <c r="BI208" s="4">
        <f t="shared" si="165"/>
        <v>57.297130515273068</v>
      </c>
      <c r="BJ208" s="4">
        <f t="shared" si="165"/>
        <v>70.720694132924095</v>
      </c>
      <c r="BK208" s="4">
        <f t="shared" si="165"/>
        <v>61.515601783060923</v>
      </c>
      <c r="BL208" s="4">
        <f t="shared" si="165"/>
        <v>66.323768272874929</v>
      </c>
      <c r="BM208" s="4">
        <f t="shared" si="165"/>
        <v>77.977932897995956</v>
      </c>
      <c r="BN208" s="4">
        <f t="shared" si="165"/>
        <v>72.695035460992912</v>
      </c>
      <c r="BO208" s="4">
        <f t="shared" si="165"/>
        <v>82.671454724686669</v>
      </c>
    </row>
    <row r="209" spans="1:67">
      <c r="A209" t="s">
        <v>116</v>
      </c>
      <c r="B209" s="4">
        <f>IF(B68&lt;&gt;0,B70/B68*100," ")</f>
        <v>24.099828362553321</v>
      </c>
      <c r="C209" s="4">
        <f t="shared" ref="C209:AU209" si="166">IF(C68&lt;&gt;0,C70/C68*100," ")</f>
        <v>24.862716763005778</v>
      </c>
      <c r="D209" s="4">
        <f t="shared" si="166"/>
        <v>30.012860916716878</v>
      </c>
      <c r="E209" s="4">
        <f t="shared" si="166"/>
        <v>24.59511391710129</v>
      </c>
      <c r="F209" s="4">
        <f t="shared" si="166"/>
        <v>22.451007263258873</v>
      </c>
      <c r="G209" s="4">
        <f t="shared" si="166"/>
        <v>26.491669313372878</v>
      </c>
      <c r="H209" s="4">
        <f t="shared" si="166"/>
        <v>23.494223794806704</v>
      </c>
      <c r="I209" s="35">
        <f t="shared" si="166"/>
        <v>27.309086723830351</v>
      </c>
      <c r="J209" s="23">
        <f>IF(J68&lt;&gt;0,J70/J68*100," ")</f>
        <v>26.401408159828684</v>
      </c>
      <c r="K209" s="4">
        <f t="shared" si="166"/>
        <v>20.520231213872833</v>
      </c>
      <c r="L209" s="4">
        <f t="shared" si="166"/>
        <v>26.830631637786475</v>
      </c>
      <c r="M209" s="4">
        <f t="shared" si="166"/>
        <v>39.957716701902747</v>
      </c>
      <c r="N209" s="4">
        <f t="shared" si="166"/>
        <v>27.642656688493922</v>
      </c>
      <c r="O209" s="4">
        <f t="shared" si="166"/>
        <v>49.344692005242464</v>
      </c>
      <c r="P209" s="4">
        <f t="shared" si="166"/>
        <v>25.737924057950067</v>
      </c>
      <c r="Q209" s="4">
        <f t="shared" si="166"/>
        <v>37.825311942958997</v>
      </c>
      <c r="R209" s="4">
        <f t="shared" si="166"/>
        <v>23.863636363636363</v>
      </c>
      <c r="S209" s="4">
        <f t="shared" si="166"/>
        <v>40.909090909090914</v>
      </c>
      <c r="T209" s="4">
        <f t="shared" si="166"/>
        <v>21.705426356589147</v>
      </c>
      <c r="U209" s="4">
        <f t="shared" si="166"/>
        <v>11.111111111111111</v>
      </c>
      <c r="V209" s="4">
        <f t="shared" si="166"/>
        <v>0</v>
      </c>
      <c r="W209" s="4">
        <f t="shared" si="166"/>
        <v>37.047817047817048</v>
      </c>
      <c r="X209" s="4">
        <f t="shared" si="166"/>
        <v>0</v>
      </c>
      <c r="Y209" s="4">
        <f t="shared" si="166"/>
        <v>0</v>
      </c>
      <c r="Z209" s="4">
        <f t="shared" si="166"/>
        <v>29.310344827586203</v>
      </c>
      <c r="AA209" s="4">
        <f t="shared" si="166"/>
        <v>17.877094972067038</v>
      </c>
      <c r="AB209" s="4">
        <f t="shared" si="166"/>
        <v>61.224489795918366</v>
      </c>
      <c r="AC209" s="4">
        <f t="shared" si="166"/>
        <v>24.009620826259194</v>
      </c>
      <c r="AD209" s="4">
        <f t="shared" si="166"/>
        <v>24.855568990998254</v>
      </c>
      <c r="AE209" s="4">
        <f t="shared" si="166"/>
        <v>29.166666666666668</v>
      </c>
      <c r="AF209" s="4">
        <f t="shared" si="166"/>
        <v>0</v>
      </c>
      <c r="AG209" s="4">
        <f t="shared" si="166"/>
        <v>2.4390243902439024</v>
      </c>
      <c r="AH209" s="4" t="str">
        <f t="shared" si="166"/>
        <v xml:space="preserve"> </v>
      </c>
      <c r="AI209" s="4">
        <f t="shared" si="166"/>
        <v>0</v>
      </c>
      <c r="AJ209" s="4">
        <f t="shared" si="166"/>
        <v>34.42622950819672</v>
      </c>
      <c r="AK209" s="4">
        <f t="shared" si="166"/>
        <v>43.247588424437296</v>
      </c>
      <c r="AL209" s="4">
        <f t="shared" si="166"/>
        <v>0</v>
      </c>
      <c r="AM209" s="4">
        <f t="shared" si="166"/>
        <v>0</v>
      </c>
      <c r="AN209" s="4">
        <f t="shared" si="166"/>
        <v>43.032786885245898</v>
      </c>
      <c r="AO209" s="4" t="str">
        <f t="shared" si="166"/>
        <v xml:space="preserve"> </v>
      </c>
      <c r="AP209" s="4">
        <f t="shared" si="166"/>
        <v>31.004366812227076</v>
      </c>
      <c r="AQ209" s="4">
        <f t="shared" si="166"/>
        <v>35.135135135135137</v>
      </c>
      <c r="AR209" s="4">
        <f t="shared" si="166"/>
        <v>22.392638036809817</v>
      </c>
      <c r="AS209" s="4">
        <f t="shared" si="166"/>
        <v>0</v>
      </c>
      <c r="AT209" s="4" t="str">
        <f t="shared" si="166"/>
        <v xml:space="preserve"> </v>
      </c>
      <c r="AU209" s="23">
        <f t="shared" si="166"/>
        <v>49.295774647887328</v>
      </c>
      <c r="AV209" s="4">
        <f t="shared" ref="AV209:BO209" si="167">IF(AV68&lt;&gt;0,AV70/AV68*100," ")</f>
        <v>26.77710638875687</v>
      </c>
      <c r="AW209" s="4">
        <f t="shared" si="167"/>
        <v>26.971409005307311</v>
      </c>
      <c r="AX209" s="4">
        <f t="shared" si="167"/>
        <v>35.54426317197111</v>
      </c>
      <c r="AY209" s="4">
        <f t="shared" si="167"/>
        <v>26.709411495305702</v>
      </c>
      <c r="AZ209" s="4">
        <f t="shared" si="167"/>
        <v>24.345064346165849</v>
      </c>
      <c r="BA209" s="4">
        <f t="shared" si="167"/>
        <v>30.293930581880662</v>
      </c>
      <c r="BB209" s="4">
        <f t="shared" si="167"/>
        <v>22.335669738948067</v>
      </c>
      <c r="BC209" s="23">
        <f t="shared" si="167"/>
        <v>22.064959706381796</v>
      </c>
      <c r="BD209" s="4">
        <f t="shared" si="167"/>
        <v>27.3718129575457</v>
      </c>
      <c r="BE209" s="4">
        <f t="shared" si="167"/>
        <v>25.737924057950067</v>
      </c>
      <c r="BF209" s="4">
        <f t="shared" si="167"/>
        <v>49.344692005242464</v>
      </c>
      <c r="BG209" s="4">
        <f t="shared" si="167"/>
        <v>27.642656688493922</v>
      </c>
      <c r="BH209" s="4">
        <f t="shared" si="167"/>
        <v>27.384670295351121</v>
      </c>
      <c r="BI209" s="4">
        <f t="shared" si="167"/>
        <v>20.520231213872833</v>
      </c>
      <c r="BJ209" s="4">
        <f t="shared" si="167"/>
        <v>27.940731781070454</v>
      </c>
      <c r="BK209" s="4">
        <f t="shared" si="167"/>
        <v>35.135135135135137</v>
      </c>
      <c r="BL209" s="4">
        <f t="shared" si="167"/>
        <v>43.247588424437296</v>
      </c>
      <c r="BM209" s="4">
        <f t="shared" si="167"/>
        <v>22.392638036809817</v>
      </c>
      <c r="BN209" s="4">
        <f t="shared" si="167"/>
        <v>25.97402597402597</v>
      </c>
      <c r="BO209" s="4">
        <f t="shared" si="167"/>
        <v>36.204794798862252</v>
      </c>
    </row>
    <row r="210" spans="1:67">
      <c r="A210" t="s">
        <v>114</v>
      </c>
      <c r="J210" s="22"/>
      <c r="AU210" s="22"/>
      <c r="BC210" s="22"/>
    </row>
    <row r="211" spans="1:67">
      <c r="A211" t="s">
        <v>81</v>
      </c>
      <c r="B211" s="4">
        <f>IF(B$72&lt;&gt;0,B73/B$72*100," ")</f>
        <v>72.47379128191524</v>
      </c>
      <c r="C211" s="4">
        <f t="shared" ref="C211:AU214" si="168">IF(C$72&lt;&gt;0,C73/C$72*100," ")</f>
        <v>71.106078148279693</v>
      </c>
      <c r="D211" s="4">
        <f t="shared" si="168"/>
        <v>69.206843039937155</v>
      </c>
      <c r="E211" s="4">
        <f t="shared" si="168"/>
        <v>69.133643855249019</v>
      </c>
      <c r="F211" s="4">
        <f t="shared" si="168"/>
        <v>68.624439289690329</v>
      </c>
      <c r="G211" s="4">
        <f t="shared" si="168"/>
        <v>69.162021647055838</v>
      </c>
      <c r="H211" s="4">
        <f t="shared" si="168"/>
        <v>73.500504822069772</v>
      </c>
      <c r="I211" s="35">
        <f t="shared" si="168"/>
        <v>66.167734544065866</v>
      </c>
      <c r="J211" s="23">
        <f>IF(J$72&lt;&gt;0,J73/J$72*100," ")</f>
        <v>69.540940957155712</v>
      </c>
      <c r="K211" s="4">
        <f t="shared" si="168"/>
        <v>76.878292209592459</v>
      </c>
      <c r="L211" s="4">
        <f t="shared" si="168"/>
        <v>72.284212220374442</v>
      </c>
      <c r="M211" s="4">
        <f t="shared" si="168"/>
        <v>64.743589743589752</v>
      </c>
      <c r="N211" s="4">
        <f t="shared" si="168"/>
        <v>69.823363514917631</v>
      </c>
      <c r="O211" s="4">
        <f t="shared" si="168"/>
        <v>67.753259779338009</v>
      </c>
      <c r="P211" s="4">
        <f t="shared" si="168"/>
        <v>69.493037762260656</v>
      </c>
      <c r="Q211" s="4">
        <f t="shared" si="168"/>
        <v>70.751113940165496</v>
      </c>
      <c r="R211" s="4">
        <f t="shared" si="168"/>
        <v>79.831932773109244</v>
      </c>
      <c r="S211" s="4">
        <f t="shared" si="168"/>
        <v>68.818681318681314</v>
      </c>
      <c r="T211" s="4">
        <f t="shared" si="168"/>
        <v>67.536630036630044</v>
      </c>
      <c r="U211" s="4">
        <f t="shared" si="168"/>
        <v>76.26262626262627</v>
      </c>
      <c r="V211" s="4">
        <f t="shared" si="168"/>
        <v>60.913705583756354</v>
      </c>
      <c r="W211" s="4">
        <f t="shared" si="168"/>
        <v>53.177330895795251</v>
      </c>
      <c r="X211" s="4">
        <f t="shared" si="168"/>
        <v>100</v>
      </c>
      <c r="Y211" s="4">
        <f t="shared" si="168"/>
        <v>87.2340425531915</v>
      </c>
      <c r="Z211" s="4">
        <f t="shared" si="168"/>
        <v>65.371024734982328</v>
      </c>
      <c r="AA211" s="4">
        <f t="shared" si="168"/>
        <v>67.731629392971243</v>
      </c>
      <c r="AB211" s="4">
        <f t="shared" si="168"/>
        <v>100</v>
      </c>
      <c r="AC211" s="4">
        <f t="shared" si="168"/>
        <v>58.591881531959508</v>
      </c>
      <c r="AD211" s="4">
        <f t="shared" si="168"/>
        <v>58.103752988876181</v>
      </c>
      <c r="AE211" s="4">
        <f t="shared" si="168"/>
        <v>78</v>
      </c>
      <c r="AF211" s="4">
        <f t="shared" si="168"/>
        <v>65.909090909090907</v>
      </c>
      <c r="AG211" s="4">
        <f t="shared" si="168"/>
        <v>88.211382113821131</v>
      </c>
      <c r="AH211" s="4">
        <f t="shared" si="168"/>
        <v>0</v>
      </c>
      <c r="AI211" s="4">
        <f t="shared" si="168"/>
        <v>59.259259259259252</v>
      </c>
      <c r="AJ211" s="4">
        <f t="shared" si="168"/>
        <v>64.197530864197532</v>
      </c>
      <c r="AK211" s="4">
        <f t="shared" si="168"/>
        <v>64.354747015349631</v>
      </c>
      <c r="AL211" s="4">
        <f t="shared" si="168"/>
        <v>79.148936170212764</v>
      </c>
      <c r="AM211" s="4">
        <f t="shared" si="168"/>
        <v>53.977272727272727</v>
      </c>
      <c r="AN211" s="4">
        <f t="shared" si="168"/>
        <v>56.030603060306028</v>
      </c>
      <c r="AO211" s="4" t="str">
        <f t="shared" si="168"/>
        <v xml:space="preserve"> </v>
      </c>
      <c r="AP211" s="4">
        <f t="shared" si="168"/>
        <v>62.411347517730498</v>
      </c>
      <c r="AQ211" s="4">
        <f t="shared" si="168"/>
        <v>69.548633184996817</v>
      </c>
      <c r="AR211" s="4">
        <f t="shared" si="168"/>
        <v>58.462683393578565</v>
      </c>
      <c r="AS211" s="4">
        <f t="shared" si="168"/>
        <v>52.046783625730995</v>
      </c>
      <c r="AT211" s="4">
        <f t="shared" si="168"/>
        <v>36.529680365296798</v>
      </c>
      <c r="AU211" s="23">
        <f t="shared" si="168"/>
        <v>48.895027624309392</v>
      </c>
      <c r="AV211" s="4">
        <f t="shared" ref="AV211:BO211" si="169">IF(AV$72&lt;&gt;0,AV73/AV$72*100," ")</f>
        <v>72.068121558229663</v>
      </c>
      <c r="AW211" s="4">
        <f t="shared" si="169"/>
        <v>69.41181979226009</v>
      </c>
      <c r="AX211" s="4">
        <f t="shared" si="169"/>
        <v>70.161355061411257</v>
      </c>
      <c r="AY211" s="4">
        <f t="shared" si="169"/>
        <v>58.067528118828882</v>
      </c>
      <c r="AZ211" s="4">
        <f t="shared" si="169"/>
        <v>70.824913717565849</v>
      </c>
      <c r="BA211" s="4">
        <f t="shared" si="169"/>
        <v>69.185152029914619</v>
      </c>
      <c r="BB211" s="4">
        <f t="shared" si="169"/>
        <v>68.910289961268717</v>
      </c>
      <c r="BC211" s="23">
        <f t="shared" si="169"/>
        <v>69.855891473547544</v>
      </c>
      <c r="BD211" s="4">
        <f t="shared" si="169"/>
        <v>66.184727579118643</v>
      </c>
      <c r="BE211" s="4">
        <f t="shared" si="169"/>
        <v>69.493037762260656</v>
      </c>
      <c r="BF211" s="4">
        <f t="shared" si="169"/>
        <v>67.753259779338009</v>
      </c>
      <c r="BG211" s="4">
        <f t="shared" si="169"/>
        <v>69.823363514917631</v>
      </c>
      <c r="BH211" s="4">
        <f t="shared" si="169"/>
        <v>72.010546450912472</v>
      </c>
      <c r="BI211" s="4">
        <f t="shared" si="169"/>
        <v>76.878292209592459</v>
      </c>
      <c r="BJ211" s="4">
        <f t="shared" si="169"/>
        <v>61.481537038425962</v>
      </c>
      <c r="BK211" s="4">
        <f t="shared" si="169"/>
        <v>69.548633184996817</v>
      </c>
      <c r="BL211" s="4">
        <f t="shared" si="169"/>
        <v>64.354747015349631</v>
      </c>
      <c r="BM211" s="4">
        <f t="shared" si="169"/>
        <v>58.462683393578565</v>
      </c>
      <c r="BN211" s="4">
        <f t="shared" si="169"/>
        <v>57.955532674796487</v>
      </c>
      <c r="BO211" s="4">
        <f t="shared" si="169"/>
        <v>53.123476565220415</v>
      </c>
    </row>
    <row r="212" spans="1:67">
      <c r="A212" t="s">
        <v>82</v>
      </c>
      <c r="B212" s="4">
        <f>IF(B$72&lt;&gt;0,B74/B$72*100," ")</f>
        <v>62.174112406039562</v>
      </c>
      <c r="C212" s="4">
        <f t="shared" ref="C212:R212" si="170">IF(C$72&lt;&gt;0,C74/C$72*100," ")</f>
        <v>61.121438422827303</v>
      </c>
      <c r="D212" s="4">
        <f t="shared" si="170"/>
        <v>57.951359691244718</v>
      </c>
      <c r="E212" s="4">
        <f t="shared" si="170"/>
        <v>58.667144392690794</v>
      </c>
      <c r="F212" s="4">
        <f t="shared" si="170"/>
        <v>59.426379759380865</v>
      </c>
      <c r="G212" s="4">
        <f t="shared" si="170"/>
        <v>58.766763678164388</v>
      </c>
      <c r="H212" s="4">
        <f t="shared" si="170"/>
        <v>63.230457339610467</v>
      </c>
      <c r="I212" s="35">
        <f t="shared" si="170"/>
        <v>55.134651560798289</v>
      </c>
      <c r="J212" s="23">
        <f>IF(J$72&lt;&gt;0,J74/J$72*100," ")</f>
        <v>59.226398098772712</v>
      </c>
      <c r="K212" s="4">
        <f t="shared" si="170"/>
        <v>64.901580260604391</v>
      </c>
      <c r="L212" s="4">
        <f t="shared" si="170"/>
        <v>61.893138780108359</v>
      </c>
      <c r="M212" s="4">
        <f t="shared" si="170"/>
        <v>46.723646723646723</v>
      </c>
      <c r="N212" s="4">
        <f t="shared" si="170"/>
        <v>54.861214190292415</v>
      </c>
      <c r="O212" s="4">
        <f t="shared" si="170"/>
        <v>47.275158809762615</v>
      </c>
      <c r="P212" s="4">
        <f t="shared" si="170"/>
        <v>57.438256698237545</v>
      </c>
      <c r="Q212" s="4">
        <f t="shared" si="170"/>
        <v>59.240398896668786</v>
      </c>
      <c r="R212" s="4">
        <f t="shared" si="170"/>
        <v>56.30252100840336</v>
      </c>
      <c r="S212" s="4">
        <f t="shared" si="168"/>
        <v>52.335164835164839</v>
      </c>
      <c r="T212" s="4">
        <f t="shared" si="168"/>
        <v>47.206959706959708</v>
      </c>
      <c r="U212" s="4">
        <f t="shared" si="168"/>
        <v>65.151515151515156</v>
      </c>
      <c r="V212" s="4">
        <f t="shared" si="168"/>
        <v>60.913705583756354</v>
      </c>
      <c r="W212" s="4">
        <f t="shared" si="168"/>
        <v>43.882998171846431</v>
      </c>
      <c r="X212" s="4">
        <f t="shared" si="168"/>
        <v>79.74683544303798</v>
      </c>
      <c r="Y212" s="4">
        <f t="shared" si="168"/>
        <v>87.2340425531915</v>
      </c>
      <c r="Z212" s="4">
        <f t="shared" si="168"/>
        <v>48.056537102473499</v>
      </c>
      <c r="AA212" s="4">
        <f t="shared" si="168"/>
        <v>67.731629392971243</v>
      </c>
      <c r="AB212" s="4">
        <f t="shared" si="168"/>
        <v>100</v>
      </c>
      <c r="AC212" s="4">
        <f t="shared" si="168"/>
        <v>49.775579071519836</v>
      </c>
      <c r="AD212" s="4">
        <f t="shared" si="168"/>
        <v>49.932425408046576</v>
      </c>
      <c r="AE212" s="4">
        <f t="shared" si="168"/>
        <v>26</v>
      </c>
      <c r="AF212" s="4">
        <f t="shared" si="168"/>
        <v>65.909090909090907</v>
      </c>
      <c r="AG212" s="4">
        <f t="shared" si="168"/>
        <v>58.536585365853654</v>
      </c>
      <c r="AH212" s="4">
        <f t="shared" si="168"/>
        <v>0</v>
      </c>
      <c r="AI212" s="4">
        <f t="shared" si="168"/>
        <v>38.888888888888893</v>
      </c>
      <c r="AJ212" s="4">
        <f t="shared" si="168"/>
        <v>51.851851851851848</v>
      </c>
      <c r="AK212" s="4">
        <f t="shared" si="168"/>
        <v>58.158044343376915</v>
      </c>
      <c r="AL212" s="4">
        <f t="shared" si="168"/>
        <v>69.361702127659569</v>
      </c>
      <c r="AM212" s="4">
        <f t="shared" si="168"/>
        <v>25</v>
      </c>
      <c r="AN212" s="4">
        <f t="shared" si="168"/>
        <v>51.755175517551756</v>
      </c>
      <c r="AO212" s="4" t="str">
        <f t="shared" si="168"/>
        <v xml:space="preserve"> </v>
      </c>
      <c r="AP212" s="4">
        <f t="shared" si="168"/>
        <v>42.907801418439718</v>
      </c>
      <c r="AQ212" s="4">
        <f t="shared" si="168"/>
        <v>56.325492689129049</v>
      </c>
      <c r="AR212" s="4">
        <f t="shared" si="168"/>
        <v>50.691048267063579</v>
      </c>
      <c r="AS212" s="4">
        <f t="shared" si="168"/>
        <v>51.461988304093566</v>
      </c>
      <c r="AT212" s="4">
        <f t="shared" si="168"/>
        <v>36.529680365296798</v>
      </c>
      <c r="AU212" s="23">
        <f t="shared" si="168"/>
        <v>38.121546961325969</v>
      </c>
      <c r="AV212" s="4">
        <f t="shared" ref="AV212:BO212" si="171">IF(AV$72&lt;&gt;0,AV74/AV$72*100," ")</f>
        <v>60.713848664083216</v>
      </c>
      <c r="AW212" s="4">
        <f t="shared" si="171"/>
        <v>56.963813299412372</v>
      </c>
      <c r="AX212" s="4">
        <f t="shared" si="171"/>
        <v>56.699044713815525</v>
      </c>
      <c r="AY212" s="4">
        <f t="shared" si="171"/>
        <v>49.47411350562377</v>
      </c>
      <c r="AZ212" s="4">
        <f t="shared" si="171"/>
        <v>61.240559598958058</v>
      </c>
      <c r="BA212" s="4">
        <f t="shared" si="171"/>
        <v>58.055863633473258</v>
      </c>
      <c r="BB212" s="4">
        <f t="shared" si="171"/>
        <v>59.094874210544681</v>
      </c>
      <c r="BC212" s="23">
        <f t="shared" si="171"/>
        <v>60.587300772559914</v>
      </c>
      <c r="BD212" s="4">
        <f t="shared" si="171"/>
        <v>55.254479818119748</v>
      </c>
      <c r="BE212" s="4">
        <f t="shared" si="171"/>
        <v>57.438256698237545</v>
      </c>
      <c r="BF212" s="4">
        <f t="shared" si="171"/>
        <v>47.275158809762615</v>
      </c>
      <c r="BG212" s="4">
        <f t="shared" si="171"/>
        <v>54.861214190292415</v>
      </c>
      <c r="BH212" s="4">
        <f t="shared" si="171"/>
        <v>61.342604559789073</v>
      </c>
      <c r="BI212" s="4">
        <f t="shared" si="171"/>
        <v>64.901580260604391</v>
      </c>
      <c r="BJ212" s="4">
        <f t="shared" si="171"/>
        <v>51.976299407485186</v>
      </c>
      <c r="BK212" s="4">
        <f t="shared" si="171"/>
        <v>56.325492689129049</v>
      </c>
      <c r="BL212" s="4">
        <f t="shared" si="171"/>
        <v>58.158044343376915</v>
      </c>
      <c r="BM212" s="4">
        <f t="shared" si="171"/>
        <v>50.691048267063579</v>
      </c>
      <c r="BN212" s="4">
        <f t="shared" si="171"/>
        <v>50.062743331510021</v>
      </c>
      <c r="BO212" s="4">
        <f t="shared" si="171"/>
        <v>44.244028135664045</v>
      </c>
    </row>
    <row r="213" spans="1:67">
      <c r="A213" t="s">
        <v>83</v>
      </c>
      <c r="B213" s="4">
        <f>IF(B$72&lt;&gt;0,B75/B$72*100," ")</f>
        <v>9.8355143616612288</v>
      </c>
      <c r="C213" s="4">
        <f t="shared" si="168"/>
        <v>9.4989229357036429</v>
      </c>
      <c r="D213" s="4">
        <f t="shared" si="168"/>
        <v>10.779774378031059</v>
      </c>
      <c r="E213" s="4">
        <f t="shared" si="168"/>
        <v>9.7441777140809744</v>
      </c>
      <c r="F213" s="4">
        <f t="shared" si="168"/>
        <v>8.6245962493371255</v>
      </c>
      <c r="G213" s="4">
        <f t="shared" si="168"/>
        <v>9.8772189543015863</v>
      </c>
      <c r="H213" s="4">
        <f t="shared" si="168"/>
        <v>9.8225851199954484</v>
      </c>
      <c r="I213" s="35">
        <f t="shared" si="168"/>
        <v>9.2908869747245433</v>
      </c>
      <c r="J213" s="23">
        <f>IF(J$72&lt;&gt;0,J75/J$72*100," ")</f>
        <v>9.9514177540656359</v>
      </c>
      <c r="K213" s="4">
        <f t="shared" si="168"/>
        <v>7.3468256168561137</v>
      </c>
      <c r="L213" s="4">
        <f t="shared" si="168"/>
        <v>9.2886647712032619</v>
      </c>
      <c r="M213" s="4">
        <f t="shared" si="168"/>
        <v>18.019943019943018</v>
      </c>
      <c r="N213" s="4">
        <f t="shared" si="168"/>
        <v>11.533323437731928</v>
      </c>
      <c r="O213" s="4">
        <f t="shared" si="168"/>
        <v>20.210631895687062</v>
      </c>
      <c r="P213" s="4">
        <f t="shared" si="168"/>
        <v>9.3157278628672469</v>
      </c>
      <c r="Q213" s="4">
        <f t="shared" si="168"/>
        <v>10.895395713982602</v>
      </c>
      <c r="R213" s="4">
        <f t="shared" si="168"/>
        <v>23.52941176470588</v>
      </c>
      <c r="S213" s="4">
        <f t="shared" si="168"/>
        <v>16.483516483516482</v>
      </c>
      <c r="T213" s="4">
        <f t="shared" si="168"/>
        <v>14.194139194139193</v>
      </c>
      <c r="U213" s="4">
        <f t="shared" si="168"/>
        <v>11.111111111111111</v>
      </c>
      <c r="V213" s="4">
        <f t="shared" si="168"/>
        <v>0</v>
      </c>
      <c r="W213" s="4">
        <f t="shared" si="168"/>
        <v>9.2943327239488109</v>
      </c>
      <c r="X213" s="4">
        <f t="shared" si="168"/>
        <v>20.253164556962027</v>
      </c>
      <c r="Y213" s="4">
        <f t="shared" si="168"/>
        <v>0</v>
      </c>
      <c r="Z213" s="4">
        <f t="shared" si="168"/>
        <v>17.314487632508836</v>
      </c>
      <c r="AA213" s="4">
        <f t="shared" si="168"/>
        <v>0</v>
      </c>
      <c r="AB213" s="4">
        <f t="shared" si="168"/>
        <v>0</v>
      </c>
      <c r="AC213" s="4">
        <f t="shared" si="168"/>
        <v>7.2306129803754544</v>
      </c>
      <c r="AD213" s="4">
        <f t="shared" si="168"/>
        <v>8.1332085802404954</v>
      </c>
      <c r="AE213" s="4">
        <f t="shared" si="168"/>
        <v>52</v>
      </c>
      <c r="AF213" s="4">
        <f t="shared" si="168"/>
        <v>0</v>
      </c>
      <c r="AG213" s="4">
        <f t="shared" si="168"/>
        <v>29.674796747967481</v>
      </c>
      <c r="AH213" s="4">
        <f t="shared" si="168"/>
        <v>0</v>
      </c>
      <c r="AI213" s="4">
        <f t="shared" si="168"/>
        <v>20.37037037037037</v>
      </c>
      <c r="AJ213" s="4">
        <f t="shared" si="168"/>
        <v>12.345679012345679</v>
      </c>
      <c r="AK213" s="4">
        <f t="shared" si="168"/>
        <v>6.1967026719727123</v>
      </c>
      <c r="AL213" s="4">
        <f t="shared" si="168"/>
        <v>9.787234042553191</v>
      </c>
      <c r="AM213" s="4">
        <f t="shared" si="168"/>
        <v>28.97727272727273</v>
      </c>
      <c r="AN213" s="4">
        <f t="shared" si="168"/>
        <v>4.2754275427542749</v>
      </c>
      <c r="AO213" s="4" t="str">
        <f t="shared" si="168"/>
        <v xml:space="preserve"> </v>
      </c>
      <c r="AP213" s="4">
        <f t="shared" si="168"/>
        <v>19.50354609929078</v>
      </c>
      <c r="AQ213" s="4">
        <f t="shared" si="168"/>
        <v>8.8366179275270191</v>
      </c>
      <c r="AR213" s="4">
        <f t="shared" si="168"/>
        <v>7.7716351265149903</v>
      </c>
      <c r="AS213" s="4">
        <f t="shared" si="168"/>
        <v>0.58479532163742687</v>
      </c>
      <c r="AT213" s="4">
        <f t="shared" si="168"/>
        <v>0</v>
      </c>
      <c r="AU213" s="23">
        <f t="shared" si="168"/>
        <v>10.773480662983426</v>
      </c>
      <c r="AV213" s="4">
        <f t="shared" ref="AV213:BO213" si="172">IF(AV$72&lt;&gt;0,AV75/AV$72*100," ")</f>
        <v>9.7042626963083833</v>
      </c>
      <c r="AW213" s="4">
        <f t="shared" si="172"/>
        <v>9.8243341319327921</v>
      </c>
      <c r="AX213" s="4">
        <f t="shared" si="172"/>
        <v>11.921008268443444</v>
      </c>
      <c r="AY213" s="4">
        <f t="shared" si="172"/>
        <v>7.9881085258006355</v>
      </c>
      <c r="AZ213" s="4">
        <f t="shared" si="172"/>
        <v>9.4389108444651075</v>
      </c>
      <c r="BA213" s="4">
        <f t="shared" si="172"/>
        <v>10.880880789949401</v>
      </c>
      <c r="BB213" s="4">
        <f t="shared" si="172"/>
        <v>9.2710841271502851</v>
      </c>
      <c r="BC213" s="23">
        <f t="shared" si="172"/>
        <v>8.6988418486854204</v>
      </c>
      <c r="BD213" s="4">
        <f t="shared" si="172"/>
        <v>9.1895288110232212</v>
      </c>
      <c r="BE213" s="4">
        <f t="shared" si="172"/>
        <v>9.3157278628672469</v>
      </c>
      <c r="BF213" s="4">
        <f t="shared" si="172"/>
        <v>20.210631895687062</v>
      </c>
      <c r="BG213" s="4">
        <f t="shared" si="172"/>
        <v>11.533323437731928</v>
      </c>
      <c r="BH213" s="4">
        <f t="shared" si="172"/>
        <v>9.6055420565579279</v>
      </c>
      <c r="BI213" s="4">
        <f t="shared" si="172"/>
        <v>7.3468256168561137</v>
      </c>
      <c r="BJ213" s="4">
        <f t="shared" si="172"/>
        <v>8.1502037550938784</v>
      </c>
      <c r="BK213" s="4">
        <f t="shared" si="172"/>
        <v>8.8366179275270191</v>
      </c>
      <c r="BL213" s="4">
        <f t="shared" si="172"/>
        <v>6.1967026719727123</v>
      </c>
      <c r="BM213" s="4">
        <f t="shared" si="172"/>
        <v>7.7716351265149903</v>
      </c>
      <c r="BN213" s="4">
        <f t="shared" si="172"/>
        <v>7.8573956691013223</v>
      </c>
      <c r="BO213" s="4">
        <f t="shared" si="172"/>
        <v>8.8794484295563763</v>
      </c>
    </row>
    <row r="214" spans="1:67">
      <c r="A214" t="s">
        <v>84</v>
      </c>
      <c r="B214" s="4">
        <f>IF(B$72&lt;&gt;0,B76/B$72*100," ")</f>
        <v>27.526208718084753</v>
      </c>
      <c r="C214" s="4">
        <f t="shared" si="168"/>
        <v>28.893921851720307</v>
      </c>
      <c r="D214" s="4">
        <f t="shared" si="168"/>
        <v>30.793156960062852</v>
      </c>
      <c r="E214" s="4">
        <f t="shared" si="168"/>
        <v>30.866356144750984</v>
      </c>
      <c r="F214" s="4">
        <f t="shared" si="168"/>
        <v>31.375560710309671</v>
      </c>
      <c r="G214" s="4">
        <f t="shared" si="168"/>
        <v>30.837978352944166</v>
      </c>
      <c r="H214" s="4">
        <f t="shared" si="168"/>
        <v>26.499495177930232</v>
      </c>
      <c r="I214" s="35">
        <f t="shared" si="168"/>
        <v>33.832265455934149</v>
      </c>
      <c r="J214" s="23">
        <f>IF(J$72&lt;&gt;0,J76/J$72*100," ")</f>
        <v>30.459059042844288</v>
      </c>
      <c r="K214" s="4">
        <f t="shared" si="168"/>
        <v>23.121707790407541</v>
      </c>
      <c r="L214" s="4">
        <f t="shared" si="168"/>
        <v>27.715787779625558</v>
      </c>
      <c r="M214" s="4">
        <f t="shared" si="168"/>
        <v>35.256410256410255</v>
      </c>
      <c r="N214" s="4">
        <f t="shared" si="168"/>
        <v>30.17663648508238</v>
      </c>
      <c r="O214" s="4">
        <f t="shared" si="168"/>
        <v>32.246740220661984</v>
      </c>
      <c r="P214" s="4">
        <f t="shared" si="168"/>
        <v>30.506962237739337</v>
      </c>
      <c r="Q214" s="4">
        <f t="shared" si="168"/>
        <v>29.248886059834501</v>
      </c>
      <c r="R214" s="4">
        <f t="shared" si="168"/>
        <v>20.168067226890756</v>
      </c>
      <c r="S214" s="4">
        <f t="shared" si="168"/>
        <v>31.181318681318682</v>
      </c>
      <c r="T214" s="4">
        <f t="shared" si="168"/>
        <v>32.463369963369964</v>
      </c>
      <c r="U214" s="4">
        <f t="shared" si="168"/>
        <v>23.737373737373737</v>
      </c>
      <c r="V214" s="4">
        <f t="shared" si="168"/>
        <v>39.086294416243653</v>
      </c>
      <c r="W214" s="4">
        <f t="shared" si="168"/>
        <v>46.822669104204749</v>
      </c>
      <c r="X214" s="4">
        <f t="shared" si="168"/>
        <v>0</v>
      </c>
      <c r="Y214" s="4">
        <f t="shared" si="168"/>
        <v>12.76595744680851</v>
      </c>
      <c r="Z214" s="4">
        <f t="shared" si="168"/>
        <v>34.628975265017672</v>
      </c>
      <c r="AA214" s="4">
        <f t="shared" si="168"/>
        <v>32.26837060702875</v>
      </c>
      <c r="AB214" s="4">
        <f t="shared" si="168"/>
        <v>0</v>
      </c>
      <c r="AC214" s="4">
        <f t="shared" si="168"/>
        <v>41.408118468040492</v>
      </c>
      <c r="AD214" s="4">
        <f t="shared" si="168"/>
        <v>41.896247011123819</v>
      </c>
      <c r="AE214" s="4">
        <f t="shared" si="168"/>
        <v>22</v>
      </c>
      <c r="AF214" s="4">
        <f t="shared" si="168"/>
        <v>34.090909090909086</v>
      </c>
      <c r="AG214" s="4">
        <f t="shared" si="168"/>
        <v>11.788617886178862</v>
      </c>
      <c r="AH214" s="4">
        <f t="shared" si="168"/>
        <v>100</v>
      </c>
      <c r="AI214" s="4">
        <f t="shared" si="168"/>
        <v>40.74074074074074</v>
      </c>
      <c r="AJ214" s="4">
        <f t="shared" si="168"/>
        <v>35.802469135802468</v>
      </c>
      <c r="AK214" s="4">
        <f t="shared" si="168"/>
        <v>35.645252984650369</v>
      </c>
      <c r="AL214" s="4">
        <f t="shared" si="168"/>
        <v>20.851063829787233</v>
      </c>
      <c r="AM214" s="4">
        <f t="shared" si="168"/>
        <v>46.022727272727273</v>
      </c>
      <c r="AN214" s="4">
        <f t="shared" si="168"/>
        <v>43.969396939693972</v>
      </c>
      <c r="AO214" s="4" t="str">
        <f t="shared" si="168"/>
        <v xml:space="preserve"> </v>
      </c>
      <c r="AP214" s="4">
        <f t="shared" si="168"/>
        <v>37.588652482269502</v>
      </c>
      <c r="AQ214" s="4">
        <f t="shared" si="168"/>
        <v>30.451366815003176</v>
      </c>
      <c r="AR214" s="4">
        <f t="shared" si="168"/>
        <v>41.537316606421435</v>
      </c>
      <c r="AS214" s="4">
        <f t="shared" si="168"/>
        <v>47.953216374269005</v>
      </c>
      <c r="AT214" s="4">
        <f t="shared" si="168"/>
        <v>63.470319634703202</v>
      </c>
      <c r="AU214" s="23">
        <f t="shared" si="168"/>
        <v>51.104972375690608</v>
      </c>
      <c r="AV214" s="4">
        <f t="shared" ref="AV214:BO214" si="173">IF(AV$72&lt;&gt;0,AV76/AV$72*100," ")</f>
        <v>27.931878441770348</v>
      </c>
      <c r="AW214" s="4">
        <f t="shared" si="173"/>
        <v>30.588180207739914</v>
      </c>
      <c r="AX214" s="4">
        <f t="shared" si="173"/>
        <v>29.838644938588743</v>
      </c>
      <c r="AY214" s="4">
        <f t="shared" si="173"/>
        <v>41.932471881171118</v>
      </c>
      <c r="AZ214" s="4">
        <f t="shared" si="173"/>
        <v>29.175086282434147</v>
      </c>
      <c r="BA214" s="4">
        <f t="shared" si="173"/>
        <v>30.814847970085381</v>
      </c>
      <c r="BB214" s="4">
        <f t="shared" si="173"/>
        <v>31.08971003873129</v>
      </c>
      <c r="BC214" s="23">
        <f t="shared" si="173"/>
        <v>30.144108526452445</v>
      </c>
      <c r="BD214" s="4">
        <f t="shared" si="173"/>
        <v>33.815272420881364</v>
      </c>
      <c r="BE214" s="4">
        <f t="shared" si="173"/>
        <v>30.506962237739337</v>
      </c>
      <c r="BF214" s="4">
        <f t="shared" si="173"/>
        <v>32.246740220661984</v>
      </c>
      <c r="BG214" s="4">
        <f t="shared" si="173"/>
        <v>30.17663648508238</v>
      </c>
      <c r="BH214" s="4">
        <f t="shared" si="173"/>
        <v>27.989453549087521</v>
      </c>
      <c r="BI214" s="4">
        <f t="shared" si="173"/>
        <v>23.121707790407541</v>
      </c>
      <c r="BJ214" s="4">
        <f t="shared" si="173"/>
        <v>38.518462961574038</v>
      </c>
      <c r="BK214" s="4">
        <f t="shared" si="173"/>
        <v>30.451366815003176</v>
      </c>
      <c r="BL214" s="4">
        <f t="shared" si="173"/>
        <v>35.645252984650369</v>
      </c>
      <c r="BM214" s="4">
        <f t="shared" si="173"/>
        <v>41.537316606421435</v>
      </c>
      <c r="BN214" s="4">
        <f t="shared" si="173"/>
        <v>42.044467325203513</v>
      </c>
      <c r="BO214" s="4">
        <f t="shared" si="173"/>
        <v>46.876523434779585</v>
      </c>
    </row>
    <row r="215" spans="1:67">
      <c r="A215" t="s">
        <v>116</v>
      </c>
      <c r="B215" s="4">
        <f>IF(B73&lt;&gt;0,B75/B73*100," ")</f>
        <v>13.57113266422359</v>
      </c>
      <c r="C215" s="4">
        <f t="shared" ref="C215:AU215" si="174">IF(C73&lt;&gt;0,C75/C73*100," ")</f>
        <v>13.358805861708822</v>
      </c>
      <c r="D215" s="4">
        <f t="shared" si="174"/>
        <v>15.576168344812928</v>
      </c>
      <c r="E215" s="4">
        <f t="shared" si="174"/>
        <v>14.094697126746548</v>
      </c>
      <c r="F215" s="4">
        <f t="shared" si="174"/>
        <v>12.567820354683503</v>
      </c>
      <c r="G215" s="4">
        <f t="shared" si="174"/>
        <v>14.281275646779843</v>
      </c>
      <c r="H215" s="4">
        <f t="shared" si="174"/>
        <v>13.36396959962927</v>
      </c>
      <c r="I215" s="35">
        <f t="shared" si="174"/>
        <v>14.041416165664664</v>
      </c>
      <c r="J215" s="23">
        <f>IF(J73&lt;&gt;0,J75/J73*100," ")</f>
        <v>14.310156890452088</v>
      </c>
      <c r="K215" s="4">
        <f t="shared" si="174"/>
        <v>9.5564370717634333</v>
      </c>
      <c r="L215" s="4">
        <f t="shared" si="174"/>
        <v>12.850198523136294</v>
      </c>
      <c r="M215" s="4">
        <f t="shared" si="174"/>
        <v>27.832783278327831</v>
      </c>
      <c r="N215" s="4">
        <f t="shared" si="174"/>
        <v>16.517857142857142</v>
      </c>
      <c r="O215" s="4">
        <f t="shared" si="174"/>
        <v>29.829755736491485</v>
      </c>
      <c r="P215" s="4">
        <f t="shared" si="174"/>
        <v>13.405267869763934</v>
      </c>
      <c r="Q215" s="4">
        <f t="shared" si="174"/>
        <v>15.399610136452241</v>
      </c>
      <c r="R215" s="4">
        <f t="shared" si="174"/>
        <v>29.473684210526311</v>
      </c>
      <c r="S215" s="4">
        <f t="shared" si="174"/>
        <v>23.952095808383234</v>
      </c>
      <c r="T215" s="4">
        <f t="shared" si="174"/>
        <v>21.01694915254237</v>
      </c>
      <c r="U215" s="4">
        <f t="shared" si="174"/>
        <v>14.569536423841059</v>
      </c>
      <c r="V215" s="4">
        <f t="shared" si="174"/>
        <v>0</v>
      </c>
      <c r="W215" s="4">
        <f t="shared" si="174"/>
        <v>17.477997799779978</v>
      </c>
      <c r="X215" s="4">
        <f t="shared" si="174"/>
        <v>20.253164556962027</v>
      </c>
      <c r="Y215" s="4">
        <f t="shared" si="174"/>
        <v>0</v>
      </c>
      <c r="Z215" s="4">
        <f t="shared" si="174"/>
        <v>26.486486486486488</v>
      </c>
      <c r="AA215" s="4">
        <f t="shared" si="174"/>
        <v>0</v>
      </c>
      <c r="AB215" s="4">
        <f t="shared" si="174"/>
        <v>0</v>
      </c>
      <c r="AC215" s="4">
        <f t="shared" si="174"/>
        <v>12.340639677924402</v>
      </c>
      <c r="AD215" s="4">
        <f t="shared" si="174"/>
        <v>13.997733643466331</v>
      </c>
      <c r="AE215" s="4">
        <f t="shared" si="174"/>
        <v>66.666666666666657</v>
      </c>
      <c r="AF215" s="4">
        <f t="shared" si="174"/>
        <v>0</v>
      </c>
      <c r="AG215" s="4">
        <f t="shared" si="174"/>
        <v>33.640552995391701</v>
      </c>
      <c r="AH215" s="4" t="str">
        <f t="shared" si="174"/>
        <v xml:space="preserve"> </v>
      </c>
      <c r="AI215" s="4">
        <f t="shared" si="174"/>
        <v>34.375</v>
      </c>
      <c r="AJ215" s="4">
        <f t="shared" si="174"/>
        <v>19.230769230769234</v>
      </c>
      <c r="AK215" s="4">
        <f t="shared" si="174"/>
        <v>9.6289752650176688</v>
      </c>
      <c r="AL215" s="4">
        <f t="shared" si="174"/>
        <v>12.365591397849462</v>
      </c>
      <c r="AM215" s="4">
        <f t="shared" si="174"/>
        <v>53.684210526315788</v>
      </c>
      <c r="AN215" s="4">
        <f t="shared" si="174"/>
        <v>7.6305220883534144</v>
      </c>
      <c r="AO215" s="4" t="str">
        <f t="shared" si="174"/>
        <v xml:space="preserve"> </v>
      </c>
      <c r="AP215" s="4">
        <f t="shared" si="174"/>
        <v>31.25</v>
      </c>
      <c r="AQ215" s="4">
        <f t="shared" si="174"/>
        <v>12.705667276051189</v>
      </c>
      <c r="AR215" s="4">
        <f t="shared" si="174"/>
        <v>13.293326059283505</v>
      </c>
      <c r="AS215" s="4">
        <f t="shared" si="174"/>
        <v>1.1235955056179776</v>
      </c>
      <c r="AT215" s="4">
        <f t="shared" si="174"/>
        <v>0</v>
      </c>
      <c r="AU215" s="23">
        <f t="shared" si="174"/>
        <v>22.033898305084744</v>
      </c>
      <c r="AV215" s="4">
        <f t="shared" ref="AV215:BO215" si="175">IF(AV73&lt;&gt;0,AV75/AV73*100," ")</f>
        <v>13.465402575350218</v>
      </c>
      <c r="AW215" s="4">
        <f t="shared" si="175"/>
        <v>14.153690482882681</v>
      </c>
      <c r="AX215" s="4">
        <f t="shared" si="175"/>
        <v>16.990846681922196</v>
      </c>
      <c r="AY215" s="4">
        <f t="shared" si="175"/>
        <v>13.75658441918492</v>
      </c>
      <c r="AZ215" s="4">
        <f t="shared" si="175"/>
        <v>13.32710532074265</v>
      </c>
      <c r="BA215" s="4">
        <f t="shared" si="175"/>
        <v>15.727190691500789</v>
      </c>
      <c r="BB215" s="4">
        <f t="shared" si="175"/>
        <v>13.453845764342498</v>
      </c>
      <c r="BC215" s="23">
        <f t="shared" si="175"/>
        <v>12.452552913134644</v>
      </c>
      <c r="BD215" s="4">
        <f t="shared" si="175"/>
        <v>13.884666670324908</v>
      </c>
      <c r="BE215" s="4">
        <f t="shared" si="175"/>
        <v>13.405267869763934</v>
      </c>
      <c r="BF215" s="4">
        <f t="shared" si="175"/>
        <v>29.829755736491485</v>
      </c>
      <c r="BG215" s="4">
        <f t="shared" si="175"/>
        <v>16.517857142857142</v>
      </c>
      <c r="BH215" s="4">
        <f t="shared" si="175"/>
        <v>13.339076746356524</v>
      </c>
      <c r="BI215" s="4">
        <f t="shared" si="175"/>
        <v>9.5564370717634333</v>
      </c>
      <c r="BJ215" s="4">
        <f t="shared" si="175"/>
        <v>13.256343526350031</v>
      </c>
      <c r="BK215" s="4">
        <f t="shared" si="175"/>
        <v>12.705667276051189</v>
      </c>
      <c r="BL215" s="4">
        <f t="shared" si="175"/>
        <v>9.6289752650176688</v>
      </c>
      <c r="BM215" s="4">
        <f t="shared" si="175"/>
        <v>13.293326059283505</v>
      </c>
      <c r="BN215" s="4">
        <f t="shared" si="175"/>
        <v>13.557628247834778</v>
      </c>
      <c r="BO215" s="4">
        <f t="shared" si="175"/>
        <v>16.714735186156265</v>
      </c>
    </row>
    <row r="216" spans="1:67">
      <c r="A216" t="s">
        <v>85</v>
      </c>
      <c r="J216" s="22"/>
      <c r="AU216" s="22"/>
      <c r="BC216" s="22"/>
    </row>
    <row r="217" spans="1:67">
      <c r="A217" t="s">
        <v>81</v>
      </c>
      <c r="B217" s="4">
        <f>IF(B$77&lt;&gt;0,B78/B$77*100," ")</f>
        <v>77.962393699481183</v>
      </c>
      <c r="C217" s="4">
        <f t="shared" ref="C217:AU220" si="176">IF(C$77&lt;&gt;0,C78/C$77*100," ")</f>
        <v>73.561205776372901</v>
      </c>
      <c r="D217" s="4">
        <f t="shared" si="176"/>
        <v>75.378213186527375</v>
      </c>
      <c r="E217" s="4">
        <f t="shared" si="176"/>
        <v>71.758799836553621</v>
      </c>
      <c r="F217" s="4">
        <f t="shared" si="176"/>
        <v>73.154078682204499</v>
      </c>
      <c r="G217" s="4">
        <f t="shared" si="176"/>
        <v>74.324407432346135</v>
      </c>
      <c r="H217" s="4">
        <f t="shared" si="176"/>
        <v>79.126349092309852</v>
      </c>
      <c r="I217" s="35">
        <f t="shared" si="176"/>
        <v>71.834074140254472</v>
      </c>
      <c r="J217" s="23">
        <f>IF(J$77&lt;&gt;0,J78/J$77*100," ")</f>
        <v>74.619371929512042</v>
      </c>
      <c r="K217" s="4">
        <f t="shared" si="176"/>
        <v>67.203121189953677</v>
      </c>
      <c r="L217" s="4">
        <f t="shared" si="176"/>
        <v>76.391450252441274</v>
      </c>
      <c r="M217" s="4">
        <f t="shared" si="176"/>
        <v>70.17828200972447</v>
      </c>
      <c r="N217" s="4">
        <f t="shared" si="176"/>
        <v>62.910266774454328</v>
      </c>
      <c r="O217" s="4">
        <f t="shared" si="176"/>
        <v>71.423297027875208</v>
      </c>
      <c r="P217" s="4">
        <f t="shared" si="176"/>
        <v>76.42351186777681</v>
      </c>
      <c r="Q217" s="4">
        <f t="shared" si="176"/>
        <v>75.521899304134266</v>
      </c>
      <c r="R217" s="4">
        <f t="shared" si="176"/>
        <v>66.467065868263475</v>
      </c>
      <c r="S217" s="4">
        <f t="shared" si="176"/>
        <v>68.4375</v>
      </c>
      <c r="T217" s="4">
        <f t="shared" si="176"/>
        <v>69.944341372912803</v>
      </c>
      <c r="U217" s="4">
        <f t="shared" si="176"/>
        <v>63.507109004739334</v>
      </c>
      <c r="V217" s="4">
        <f t="shared" si="176"/>
        <v>54.646840148698885</v>
      </c>
      <c r="W217" s="4">
        <f t="shared" si="176"/>
        <v>60.500304136253035</v>
      </c>
      <c r="X217" s="4">
        <f t="shared" si="176"/>
        <v>78.75</v>
      </c>
      <c r="Y217" s="4">
        <f t="shared" si="176"/>
        <v>70.886075949367083</v>
      </c>
      <c r="Z217" s="4">
        <f t="shared" si="176"/>
        <v>69.512195121951208</v>
      </c>
      <c r="AA217" s="4">
        <f t="shared" si="176"/>
        <v>81.967213114754102</v>
      </c>
      <c r="AB217" s="4">
        <f t="shared" si="176"/>
        <v>81.481481481481481</v>
      </c>
      <c r="AC217" s="4">
        <f t="shared" si="176"/>
        <v>64.732095863012745</v>
      </c>
      <c r="AD217" s="4">
        <f t="shared" si="176"/>
        <v>65.749235474006113</v>
      </c>
      <c r="AE217" s="4">
        <f t="shared" si="176"/>
        <v>66.666666666666657</v>
      </c>
      <c r="AF217" s="4">
        <f t="shared" si="176"/>
        <v>35.483870967741936</v>
      </c>
      <c r="AG217" s="4">
        <f t="shared" si="176"/>
        <v>100</v>
      </c>
      <c r="AH217" s="4">
        <f t="shared" si="176"/>
        <v>0</v>
      </c>
      <c r="AI217" s="4">
        <f t="shared" si="176"/>
        <v>57.352941176470587</v>
      </c>
      <c r="AJ217" s="4">
        <f t="shared" si="176"/>
        <v>52.121212121212125</v>
      </c>
      <c r="AK217" s="4">
        <f t="shared" si="176"/>
        <v>60.518003790271635</v>
      </c>
      <c r="AL217" s="4">
        <f t="shared" si="176"/>
        <v>69.121140142517817</v>
      </c>
      <c r="AM217" s="4">
        <f t="shared" si="176"/>
        <v>35.9375</v>
      </c>
      <c r="AN217" s="4">
        <f t="shared" si="176"/>
        <v>68.848300355149675</v>
      </c>
      <c r="AO217" s="4">
        <f t="shared" si="176"/>
        <v>12</v>
      </c>
      <c r="AP217" s="4">
        <f t="shared" si="176"/>
        <v>74.86702127659575</v>
      </c>
      <c r="AQ217" s="4">
        <f t="shared" si="176"/>
        <v>70.3125</v>
      </c>
      <c r="AR217" s="4">
        <f t="shared" si="176"/>
        <v>63.213364726987329</v>
      </c>
      <c r="AS217" s="4">
        <f t="shared" si="176"/>
        <v>40.099833610648915</v>
      </c>
      <c r="AT217" s="4">
        <f t="shared" si="176"/>
        <v>86.695278969957073</v>
      </c>
      <c r="AU217" s="23">
        <f t="shared" si="176"/>
        <v>72.997032640949556</v>
      </c>
      <c r="AV217" s="4">
        <f t="shared" ref="AV217:BO217" si="177">IF(AV$77&lt;&gt;0,AV78/AV$77*100," ")</f>
        <v>73.504944278763134</v>
      </c>
      <c r="AW217" s="4">
        <f t="shared" si="177"/>
        <v>76.208750257687001</v>
      </c>
      <c r="AX217" s="4">
        <f t="shared" si="177"/>
        <v>73.76603186941314</v>
      </c>
      <c r="AY217" s="4">
        <f t="shared" si="177"/>
        <v>64.459282086400719</v>
      </c>
      <c r="AZ217" s="4">
        <f t="shared" si="177"/>
        <v>73.575757575757578</v>
      </c>
      <c r="BA217" s="4">
        <f t="shared" si="177"/>
        <v>75.291778063834698</v>
      </c>
      <c r="BB217" s="4">
        <f t="shared" si="177"/>
        <v>71.404039016348392</v>
      </c>
      <c r="BC217" s="23">
        <f t="shared" si="177"/>
        <v>74.07699064118485</v>
      </c>
      <c r="BD217" s="4">
        <f t="shared" si="177"/>
        <v>71.880023674513623</v>
      </c>
      <c r="BE217" s="4">
        <f t="shared" si="177"/>
        <v>76.42351186777681</v>
      </c>
      <c r="BF217" s="4">
        <f t="shared" si="177"/>
        <v>71.423297027875208</v>
      </c>
      <c r="BG217" s="4">
        <f t="shared" si="177"/>
        <v>62.910266774454328</v>
      </c>
      <c r="BH217" s="4">
        <f t="shared" si="177"/>
        <v>76.167992771997319</v>
      </c>
      <c r="BI217" s="4">
        <f t="shared" si="177"/>
        <v>67.203121189953677</v>
      </c>
      <c r="BJ217" s="4">
        <f t="shared" si="177"/>
        <v>66.938446126447019</v>
      </c>
      <c r="BK217" s="4">
        <f t="shared" si="177"/>
        <v>70.3125</v>
      </c>
      <c r="BL217" s="4">
        <f t="shared" si="177"/>
        <v>60.518003790271635</v>
      </c>
      <c r="BM217" s="4">
        <f t="shared" si="177"/>
        <v>63.213364726987329</v>
      </c>
      <c r="BN217" s="4">
        <f t="shared" si="177"/>
        <v>65.956724073507928</v>
      </c>
      <c r="BO217" s="4">
        <f t="shared" si="177"/>
        <v>59.608812622700505</v>
      </c>
    </row>
    <row r="218" spans="1:67">
      <c r="A218" t="s">
        <v>82</v>
      </c>
      <c r="B218" s="4">
        <f>IF(B$77&lt;&gt;0,B79/B$77*100," ")</f>
        <v>70.031369003235525</v>
      </c>
      <c r="C218" s="4">
        <f t="shared" ref="C218:R218" si="178">IF(C$77&lt;&gt;0,C79/C$77*100," ")</f>
        <v>66.778022504630869</v>
      </c>
      <c r="D218" s="4">
        <f t="shared" si="178"/>
        <v>66.497658448941039</v>
      </c>
      <c r="E218" s="4">
        <f t="shared" si="178"/>
        <v>63.598155390811982</v>
      </c>
      <c r="F218" s="4">
        <f t="shared" si="178"/>
        <v>66.480000876193813</v>
      </c>
      <c r="G218" s="4">
        <f t="shared" si="178"/>
        <v>66.43696177700123</v>
      </c>
      <c r="H218" s="4">
        <f t="shared" si="178"/>
        <v>71.181381501301487</v>
      </c>
      <c r="I218" s="35">
        <f t="shared" si="178"/>
        <v>63.306976986591025</v>
      </c>
      <c r="J218" s="23">
        <f>IF(J$77&lt;&gt;0,J79/J$77*100," ")</f>
        <v>66.807689017717237</v>
      </c>
      <c r="K218" s="4">
        <f t="shared" si="178"/>
        <v>53.889295293830777</v>
      </c>
      <c r="L218" s="4">
        <f t="shared" si="178"/>
        <v>68.706351845693376</v>
      </c>
      <c r="M218" s="4">
        <f t="shared" si="178"/>
        <v>64.019448946515396</v>
      </c>
      <c r="N218" s="4">
        <f t="shared" si="178"/>
        <v>51.867421180274853</v>
      </c>
      <c r="O218" s="4">
        <f t="shared" si="178"/>
        <v>57.762599224663106</v>
      </c>
      <c r="P218" s="4">
        <f t="shared" si="178"/>
        <v>67.457851787415606</v>
      </c>
      <c r="Q218" s="4">
        <f t="shared" si="178"/>
        <v>60.785918952108062</v>
      </c>
      <c r="R218" s="4">
        <f t="shared" si="178"/>
        <v>62.874251497005986</v>
      </c>
      <c r="S218" s="4">
        <f t="shared" si="176"/>
        <v>55.937499999999993</v>
      </c>
      <c r="T218" s="4">
        <f t="shared" si="176"/>
        <v>55.658627087198518</v>
      </c>
      <c r="U218" s="4">
        <f t="shared" si="176"/>
        <v>63.507109004739334</v>
      </c>
      <c r="V218" s="4">
        <f t="shared" si="176"/>
        <v>54.646840148698885</v>
      </c>
      <c r="W218" s="4">
        <f t="shared" si="176"/>
        <v>54.721715328467155</v>
      </c>
      <c r="X218" s="4">
        <f t="shared" si="176"/>
        <v>78.75</v>
      </c>
      <c r="Y218" s="4">
        <f t="shared" si="176"/>
        <v>35.443037974683541</v>
      </c>
      <c r="Z218" s="4">
        <f t="shared" si="176"/>
        <v>64.939024390243901</v>
      </c>
      <c r="AA218" s="4">
        <f t="shared" si="176"/>
        <v>64.26229508196721</v>
      </c>
      <c r="AB218" s="4">
        <f t="shared" si="176"/>
        <v>81.481481481481481</v>
      </c>
      <c r="AC218" s="4">
        <f t="shared" si="176"/>
        <v>56.798484157338855</v>
      </c>
      <c r="AD218" s="4">
        <f t="shared" si="176"/>
        <v>58.98136012814912</v>
      </c>
      <c r="AE218" s="4">
        <f t="shared" si="176"/>
        <v>57.407407407407405</v>
      </c>
      <c r="AF218" s="4">
        <f t="shared" si="176"/>
        <v>35.483870967741936</v>
      </c>
      <c r="AG218" s="4">
        <f t="shared" si="176"/>
        <v>25</v>
      </c>
      <c r="AH218" s="4">
        <f t="shared" si="176"/>
        <v>0</v>
      </c>
      <c r="AI218" s="4">
        <f t="shared" si="176"/>
        <v>11.76470588235294</v>
      </c>
      <c r="AJ218" s="4">
        <f t="shared" si="176"/>
        <v>44.242424242424242</v>
      </c>
      <c r="AK218" s="4">
        <f t="shared" si="176"/>
        <v>50.600126342387874</v>
      </c>
      <c r="AL218" s="4">
        <f t="shared" si="176"/>
        <v>66.745843230403807</v>
      </c>
      <c r="AM218" s="4">
        <f t="shared" si="176"/>
        <v>15.625</v>
      </c>
      <c r="AN218" s="4">
        <f t="shared" si="176"/>
        <v>64.332825976661596</v>
      </c>
      <c r="AO218" s="4">
        <f t="shared" si="176"/>
        <v>12</v>
      </c>
      <c r="AP218" s="4">
        <f t="shared" si="176"/>
        <v>69.414893617021278</v>
      </c>
      <c r="AQ218" s="4">
        <f t="shared" si="176"/>
        <v>63.997395833333336</v>
      </c>
      <c r="AR218" s="4">
        <f t="shared" si="176"/>
        <v>58.291288261015808</v>
      </c>
      <c r="AS218" s="4">
        <f t="shared" si="176"/>
        <v>34.442595673876873</v>
      </c>
      <c r="AT218" s="4">
        <f t="shared" si="176"/>
        <v>78.75536480686695</v>
      </c>
      <c r="AU218" s="23">
        <f t="shared" si="176"/>
        <v>71.513353115727014</v>
      </c>
      <c r="AV218" s="4">
        <f t="shared" ref="AV218:BO218" si="179">IF(AV$77&lt;&gt;0,AV79/AV$77*100," ")</f>
        <v>64.878803506962356</v>
      </c>
      <c r="AW218" s="4">
        <f t="shared" si="179"/>
        <v>67.041436069837147</v>
      </c>
      <c r="AX218" s="4">
        <f t="shared" si="179"/>
        <v>59.444228527011269</v>
      </c>
      <c r="AY218" s="4">
        <f t="shared" si="179"/>
        <v>57.584888432346062</v>
      </c>
      <c r="AZ218" s="4">
        <f t="shared" si="179"/>
        <v>67.269247498912563</v>
      </c>
      <c r="BA218" s="4">
        <f t="shared" si="179"/>
        <v>66.441066772287684</v>
      </c>
      <c r="BB218" s="4">
        <f t="shared" si="179"/>
        <v>64.332325868938042</v>
      </c>
      <c r="BC218" s="23">
        <f t="shared" si="179"/>
        <v>67.424175424781168</v>
      </c>
      <c r="BD218" s="4">
        <f t="shared" si="179"/>
        <v>63.404929644691379</v>
      </c>
      <c r="BE218" s="4">
        <f t="shared" si="179"/>
        <v>67.457851787415606</v>
      </c>
      <c r="BF218" s="4">
        <f t="shared" si="179"/>
        <v>57.762599224663106</v>
      </c>
      <c r="BG218" s="4">
        <f t="shared" si="179"/>
        <v>51.867421180274853</v>
      </c>
      <c r="BH218" s="4">
        <f t="shared" si="179"/>
        <v>68.53778671563056</v>
      </c>
      <c r="BI218" s="4">
        <f t="shared" si="179"/>
        <v>53.889295293830777</v>
      </c>
      <c r="BJ218" s="4">
        <f t="shared" si="179"/>
        <v>57.613535173642028</v>
      </c>
      <c r="BK218" s="4">
        <f t="shared" si="179"/>
        <v>63.997395833333336</v>
      </c>
      <c r="BL218" s="4">
        <f t="shared" si="179"/>
        <v>50.600126342387874</v>
      </c>
      <c r="BM218" s="4">
        <f t="shared" si="179"/>
        <v>58.291288261015808</v>
      </c>
      <c r="BN218" s="4">
        <f t="shared" si="179"/>
        <v>59.339651482726993</v>
      </c>
      <c r="BO218" s="4">
        <f t="shared" si="179"/>
        <v>53.835526794153999</v>
      </c>
    </row>
    <row r="219" spans="1:67">
      <c r="A219" t="s">
        <v>83</v>
      </c>
      <c r="B219" s="4">
        <f>IF(B$77&lt;&gt;0,B80/B$77*100," ")</f>
        <v>7.5748015559606596</v>
      </c>
      <c r="C219" s="4">
        <f t="shared" si="176"/>
        <v>6.4514196717383498</v>
      </c>
      <c r="D219" s="4">
        <f t="shared" si="176"/>
        <v>8.517550795888198</v>
      </c>
      <c r="E219" s="4">
        <f t="shared" si="176"/>
        <v>7.8089428521393955</v>
      </c>
      <c r="F219" s="4">
        <f t="shared" si="176"/>
        <v>6.2748619994742834</v>
      </c>
      <c r="G219" s="4">
        <f t="shared" si="176"/>
        <v>7.5143854658304781</v>
      </c>
      <c r="H219" s="4">
        <f t="shared" si="176"/>
        <v>7.5941313798678927</v>
      </c>
      <c r="I219" s="35">
        <f t="shared" si="176"/>
        <v>6.9766143262379661</v>
      </c>
      <c r="J219" s="23">
        <f>IF(J$77&lt;&gt;0,J80/J$77*100," ")</f>
        <v>7.5780811142338367</v>
      </c>
      <c r="K219" s="4">
        <f t="shared" si="176"/>
        <v>6.1692270178005364</v>
      </c>
      <c r="L219" s="4">
        <f t="shared" si="176"/>
        <v>6.8809142304320225</v>
      </c>
      <c r="M219" s="4">
        <f t="shared" si="176"/>
        <v>6.1588330632090758</v>
      </c>
      <c r="N219" s="4">
        <f t="shared" si="176"/>
        <v>10.379951495553758</v>
      </c>
      <c r="O219" s="4">
        <f t="shared" si="176"/>
        <v>13.513014583717926</v>
      </c>
      <c r="P219" s="4">
        <f t="shared" si="176"/>
        <v>6.6012178451596863</v>
      </c>
      <c r="Q219" s="4">
        <f t="shared" si="176"/>
        <v>14.135625596943649</v>
      </c>
      <c r="R219" s="4">
        <f t="shared" si="176"/>
        <v>3.5928143712574849</v>
      </c>
      <c r="S219" s="4">
        <f t="shared" si="176"/>
        <v>12.5</v>
      </c>
      <c r="T219" s="4">
        <f t="shared" si="176"/>
        <v>10.760667903525047</v>
      </c>
      <c r="U219" s="4">
        <f t="shared" si="176"/>
        <v>0</v>
      </c>
      <c r="V219" s="4">
        <f t="shared" si="176"/>
        <v>0</v>
      </c>
      <c r="W219" s="4">
        <f t="shared" si="176"/>
        <v>5.7481751824817522</v>
      </c>
      <c r="X219" s="4">
        <f t="shared" si="176"/>
        <v>0</v>
      </c>
      <c r="Y219" s="4">
        <f t="shared" si="176"/>
        <v>35.443037974683541</v>
      </c>
      <c r="Z219" s="4">
        <f t="shared" si="176"/>
        <v>4.5731707317073171</v>
      </c>
      <c r="AA219" s="4">
        <f t="shared" si="176"/>
        <v>17.704918032786885</v>
      </c>
      <c r="AB219" s="4">
        <f t="shared" si="176"/>
        <v>0</v>
      </c>
      <c r="AC219" s="4">
        <f t="shared" si="176"/>
        <v>5.9510860030176502</v>
      </c>
      <c r="AD219" s="4">
        <f t="shared" si="176"/>
        <v>6.7678753458569965</v>
      </c>
      <c r="AE219" s="4">
        <f t="shared" si="176"/>
        <v>9.2592592592592595</v>
      </c>
      <c r="AF219" s="4">
        <f t="shared" si="176"/>
        <v>0</v>
      </c>
      <c r="AG219" s="4">
        <f t="shared" si="176"/>
        <v>75</v>
      </c>
      <c r="AH219" s="4">
        <f t="shared" si="176"/>
        <v>0</v>
      </c>
      <c r="AI219" s="4">
        <f t="shared" si="176"/>
        <v>45.588235294117645</v>
      </c>
      <c r="AJ219" s="4">
        <f t="shared" si="176"/>
        <v>7.878787878787878</v>
      </c>
      <c r="AK219" s="4">
        <f t="shared" si="176"/>
        <v>9.9178774478837646</v>
      </c>
      <c r="AL219" s="4">
        <f t="shared" si="176"/>
        <v>2.3752969121140142</v>
      </c>
      <c r="AM219" s="4">
        <f t="shared" si="176"/>
        <v>20.3125</v>
      </c>
      <c r="AN219" s="4">
        <f t="shared" si="176"/>
        <v>4.5154743784880766</v>
      </c>
      <c r="AO219" s="4">
        <f t="shared" si="176"/>
        <v>0</v>
      </c>
      <c r="AP219" s="4">
        <f t="shared" si="176"/>
        <v>5.4521276595744688</v>
      </c>
      <c r="AQ219" s="4">
        <f t="shared" si="176"/>
        <v>5.4036458333333339</v>
      </c>
      <c r="AR219" s="4">
        <f t="shared" si="176"/>
        <v>4.9220764659715215</v>
      </c>
      <c r="AS219" s="4">
        <f t="shared" si="176"/>
        <v>5.657237936772046</v>
      </c>
      <c r="AT219" s="4">
        <f t="shared" si="176"/>
        <v>7.939914163090128</v>
      </c>
      <c r="AU219" s="23">
        <f t="shared" si="176"/>
        <v>1.4836795252225521</v>
      </c>
      <c r="AV219" s="4">
        <f t="shared" ref="AV219:BO219" si="180">IF(AV$77&lt;&gt;0,AV80/AV$77*100," ")</f>
        <v>7.2807587954346706</v>
      </c>
      <c r="AW219" s="4">
        <f t="shared" si="180"/>
        <v>6.8980828087090273</v>
      </c>
      <c r="AX219" s="4">
        <f t="shared" si="180"/>
        <v>13.155849203264673</v>
      </c>
      <c r="AY219" s="4">
        <f t="shared" si="180"/>
        <v>6.2089824801689213</v>
      </c>
      <c r="AZ219" s="4">
        <f t="shared" si="180"/>
        <v>6.2369146005509641</v>
      </c>
      <c r="BA219" s="4">
        <f t="shared" si="180"/>
        <v>8.6860910321153906</v>
      </c>
      <c r="BB219" s="4">
        <f t="shared" si="180"/>
        <v>6.8639236158813022</v>
      </c>
      <c r="BC219" s="23">
        <f t="shared" si="180"/>
        <v>6.2818548020716598</v>
      </c>
      <c r="BD219" s="4">
        <f t="shared" si="180"/>
        <v>6.9137216717261394</v>
      </c>
      <c r="BE219" s="4">
        <f t="shared" si="180"/>
        <v>6.6012178451596863</v>
      </c>
      <c r="BF219" s="4">
        <f t="shared" si="180"/>
        <v>13.513014583717926</v>
      </c>
      <c r="BG219" s="4">
        <f t="shared" si="180"/>
        <v>10.379951495553758</v>
      </c>
      <c r="BH219" s="4">
        <f t="shared" si="180"/>
        <v>6.8549444784471447</v>
      </c>
      <c r="BI219" s="4">
        <f t="shared" si="180"/>
        <v>6.1692270178005364</v>
      </c>
      <c r="BJ219" s="4">
        <f t="shared" si="180"/>
        <v>7.6302315227070343</v>
      </c>
      <c r="BK219" s="4">
        <f t="shared" si="180"/>
        <v>5.4036458333333339</v>
      </c>
      <c r="BL219" s="4">
        <f t="shared" si="180"/>
        <v>9.9178774478837646</v>
      </c>
      <c r="BM219" s="4">
        <f t="shared" si="180"/>
        <v>4.9220764659715215</v>
      </c>
      <c r="BN219" s="4">
        <f t="shared" si="180"/>
        <v>6.6170725907809373</v>
      </c>
      <c r="BO219" s="4">
        <f t="shared" si="180"/>
        <v>5.7442012651785062</v>
      </c>
    </row>
    <row r="220" spans="1:67">
      <c r="A220" t="s">
        <v>84</v>
      </c>
      <c r="B220" s="4">
        <f>IF(B$77&lt;&gt;0,B81/B$77*100," ")</f>
        <v>22.037606300518817</v>
      </c>
      <c r="C220" s="4">
        <f t="shared" si="176"/>
        <v>26.438794223627099</v>
      </c>
      <c r="D220" s="4">
        <f t="shared" si="176"/>
        <v>24.621786813472628</v>
      </c>
      <c r="E220" s="4">
        <f t="shared" si="176"/>
        <v>28.241200163446383</v>
      </c>
      <c r="F220" s="4">
        <f t="shared" si="176"/>
        <v>26.845921317795497</v>
      </c>
      <c r="G220" s="4">
        <f t="shared" si="176"/>
        <v>25.675592567653872</v>
      </c>
      <c r="H220" s="4">
        <f t="shared" si="176"/>
        <v>20.873650907690156</v>
      </c>
      <c r="I220" s="35">
        <f t="shared" si="176"/>
        <v>28.165925859745521</v>
      </c>
      <c r="J220" s="23">
        <f>IF(J$77&lt;&gt;0,J81/J$77*100," ")</f>
        <v>25.380628070487955</v>
      </c>
      <c r="K220" s="4">
        <f t="shared" si="176"/>
        <v>32.79687881004633</v>
      </c>
      <c r="L220" s="4">
        <f t="shared" si="176"/>
        <v>23.608549747558726</v>
      </c>
      <c r="M220" s="4">
        <f t="shared" si="176"/>
        <v>29.821717990275527</v>
      </c>
      <c r="N220" s="4">
        <f t="shared" si="176"/>
        <v>37.089733225545672</v>
      </c>
      <c r="O220" s="4">
        <f t="shared" si="176"/>
        <v>28.576702972124789</v>
      </c>
      <c r="P220" s="4">
        <f t="shared" si="176"/>
        <v>23.57648813222319</v>
      </c>
      <c r="Q220" s="4">
        <f t="shared" si="176"/>
        <v>24.478100695865741</v>
      </c>
      <c r="R220" s="4">
        <f t="shared" si="176"/>
        <v>33.532934131736525</v>
      </c>
      <c r="S220" s="4">
        <f t="shared" si="176"/>
        <v>31.5625</v>
      </c>
      <c r="T220" s="4">
        <f t="shared" si="176"/>
        <v>30.055658627087201</v>
      </c>
      <c r="U220" s="4">
        <f t="shared" si="176"/>
        <v>36.492890995260666</v>
      </c>
      <c r="V220" s="4">
        <f t="shared" si="176"/>
        <v>45.353159851301115</v>
      </c>
      <c r="W220" s="4">
        <f t="shared" si="176"/>
        <v>39.499695863746958</v>
      </c>
      <c r="X220" s="4">
        <f t="shared" si="176"/>
        <v>21.25</v>
      </c>
      <c r="Y220" s="4">
        <f t="shared" si="176"/>
        <v>29.11392405063291</v>
      </c>
      <c r="Z220" s="4">
        <f t="shared" si="176"/>
        <v>30.487804878048781</v>
      </c>
      <c r="AA220" s="4">
        <f t="shared" si="176"/>
        <v>18.032786885245901</v>
      </c>
      <c r="AB220" s="4">
        <f t="shared" si="176"/>
        <v>18.518518518518519</v>
      </c>
      <c r="AC220" s="4">
        <f t="shared" si="176"/>
        <v>35.267904136987262</v>
      </c>
      <c r="AD220" s="4">
        <f t="shared" si="176"/>
        <v>34.25076452599388</v>
      </c>
      <c r="AE220" s="4">
        <f t="shared" si="176"/>
        <v>33.333333333333329</v>
      </c>
      <c r="AF220" s="4">
        <f t="shared" si="176"/>
        <v>64.516129032258064</v>
      </c>
      <c r="AG220" s="4">
        <f t="shared" si="176"/>
        <v>0</v>
      </c>
      <c r="AH220" s="4">
        <f t="shared" si="176"/>
        <v>100</v>
      </c>
      <c r="AI220" s="4">
        <f t="shared" si="176"/>
        <v>42.647058823529413</v>
      </c>
      <c r="AJ220" s="4">
        <f t="shared" si="176"/>
        <v>47.878787878787875</v>
      </c>
      <c r="AK220" s="4">
        <f t="shared" si="176"/>
        <v>39.481996209728365</v>
      </c>
      <c r="AL220" s="4">
        <f t="shared" si="176"/>
        <v>30.878859857482183</v>
      </c>
      <c r="AM220" s="4">
        <f t="shared" si="176"/>
        <v>64.0625</v>
      </c>
      <c r="AN220" s="4">
        <f t="shared" si="176"/>
        <v>31.151699644850328</v>
      </c>
      <c r="AO220" s="4">
        <f t="shared" si="176"/>
        <v>88</v>
      </c>
      <c r="AP220" s="4">
        <f t="shared" si="176"/>
        <v>25.132978723404253</v>
      </c>
      <c r="AQ220" s="4">
        <f t="shared" si="176"/>
        <v>29.6875</v>
      </c>
      <c r="AR220" s="4">
        <f t="shared" si="176"/>
        <v>36.786635273012671</v>
      </c>
      <c r="AS220" s="4">
        <f t="shared" si="176"/>
        <v>59.900166389351085</v>
      </c>
      <c r="AT220" s="4">
        <f t="shared" si="176"/>
        <v>13.304721030042918</v>
      </c>
      <c r="AU220" s="23">
        <f t="shared" si="176"/>
        <v>27.002967359050444</v>
      </c>
      <c r="AV220" s="4">
        <f t="shared" ref="AV220:BO220" si="181">IF(AV$77&lt;&gt;0,AV81/AV$77*100," ")</f>
        <v>26.495055721236856</v>
      </c>
      <c r="AW220" s="4">
        <f t="shared" si="181"/>
        <v>23.791249742312999</v>
      </c>
      <c r="AX220" s="4">
        <f t="shared" si="181"/>
        <v>26.233968130586867</v>
      </c>
      <c r="AY220" s="4">
        <f t="shared" si="181"/>
        <v>35.540717913599266</v>
      </c>
      <c r="AZ220" s="4">
        <f t="shared" si="181"/>
        <v>26.424242424242422</v>
      </c>
      <c r="BA220" s="4">
        <f t="shared" si="181"/>
        <v>24.708221936165298</v>
      </c>
      <c r="BB220" s="4">
        <f t="shared" si="181"/>
        <v>28.595960983651601</v>
      </c>
      <c r="BC220" s="23">
        <f t="shared" si="181"/>
        <v>25.923009358815158</v>
      </c>
      <c r="BD220" s="4">
        <f t="shared" si="181"/>
        <v>28.11997632548638</v>
      </c>
      <c r="BE220" s="4">
        <f t="shared" si="181"/>
        <v>23.57648813222319</v>
      </c>
      <c r="BF220" s="4">
        <f t="shared" si="181"/>
        <v>28.576702972124789</v>
      </c>
      <c r="BG220" s="4">
        <f t="shared" si="181"/>
        <v>37.089733225545672</v>
      </c>
      <c r="BH220" s="4">
        <f t="shared" si="181"/>
        <v>23.832007228002681</v>
      </c>
      <c r="BI220" s="4">
        <f t="shared" si="181"/>
        <v>32.79687881004633</v>
      </c>
      <c r="BJ220" s="4">
        <f t="shared" si="181"/>
        <v>33.061553873552981</v>
      </c>
      <c r="BK220" s="4">
        <f t="shared" si="181"/>
        <v>29.6875</v>
      </c>
      <c r="BL220" s="4">
        <f t="shared" si="181"/>
        <v>39.481996209728365</v>
      </c>
      <c r="BM220" s="4">
        <f t="shared" si="181"/>
        <v>36.786635273012671</v>
      </c>
      <c r="BN220" s="4">
        <f t="shared" si="181"/>
        <v>34.043275926492065</v>
      </c>
      <c r="BO220" s="4">
        <f t="shared" si="181"/>
        <v>40.391187377299495</v>
      </c>
    </row>
    <row r="221" spans="1:67">
      <c r="A221" t="s">
        <v>116</v>
      </c>
      <c r="B221" s="4">
        <f>IF(B78&lt;&gt;0,B80/B78*100," ")</f>
        <v>9.7159684259554329</v>
      </c>
      <c r="C221" s="4">
        <f t="shared" ref="C221:AU221" si="182">IF(C78&lt;&gt;0,C80/C78*100," ")</f>
        <v>8.7701385582921993</v>
      </c>
      <c r="D221" s="4">
        <f t="shared" si="182"/>
        <v>11.299751527422211</v>
      </c>
      <c r="E221" s="4">
        <f t="shared" si="182"/>
        <v>10.882209387456276</v>
      </c>
      <c r="F221" s="4">
        <f t="shared" si="182"/>
        <v>8.5775969194192179</v>
      </c>
      <c r="G221" s="4">
        <f t="shared" si="182"/>
        <v>10.110252776210096</v>
      </c>
      <c r="H221" s="4">
        <f t="shared" si="182"/>
        <v>9.5974747564916427</v>
      </c>
      <c r="I221" s="35">
        <f t="shared" si="182"/>
        <v>9.712123960303682</v>
      </c>
      <c r="J221" s="23">
        <f>IF(J78&lt;&gt;0,J80/J78*100," ")</f>
        <v>10.155648484139407</v>
      </c>
      <c r="K221" s="4">
        <f t="shared" si="182"/>
        <v>9.1799709724238028</v>
      </c>
      <c r="L221" s="4">
        <f t="shared" si="182"/>
        <v>9.0074402406205483</v>
      </c>
      <c r="M221" s="4">
        <f t="shared" si="182"/>
        <v>8.7759815242494223</v>
      </c>
      <c r="N221" s="4">
        <f t="shared" si="182"/>
        <v>16.499614494988435</v>
      </c>
      <c r="O221" s="4">
        <f t="shared" si="182"/>
        <v>18.919617472215041</v>
      </c>
      <c r="P221" s="4">
        <f t="shared" si="182"/>
        <v>8.6376792741227355</v>
      </c>
      <c r="Q221" s="4">
        <f t="shared" si="182"/>
        <v>18.717253839205057</v>
      </c>
      <c r="R221" s="4">
        <f t="shared" si="182"/>
        <v>5.4054054054054053</v>
      </c>
      <c r="S221" s="4">
        <f t="shared" si="182"/>
        <v>18.264840182648399</v>
      </c>
      <c r="T221" s="4">
        <f t="shared" si="182"/>
        <v>15.384615384615385</v>
      </c>
      <c r="U221" s="4">
        <f t="shared" si="182"/>
        <v>0</v>
      </c>
      <c r="V221" s="4">
        <f t="shared" si="182"/>
        <v>0</v>
      </c>
      <c r="W221" s="4">
        <f t="shared" si="182"/>
        <v>9.5010682417996737</v>
      </c>
      <c r="X221" s="4">
        <f t="shared" si="182"/>
        <v>0</v>
      </c>
      <c r="Y221" s="4">
        <f t="shared" si="182"/>
        <v>50</v>
      </c>
      <c r="Z221" s="4">
        <f t="shared" si="182"/>
        <v>6.5789473684210522</v>
      </c>
      <c r="AA221" s="4">
        <f t="shared" si="182"/>
        <v>21.6</v>
      </c>
      <c r="AB221" s="4">
        <f t="shared" si="182"/>
        <v>0</v>
      </c>
      <c r="AC221" s="4">
        <f t="shared" si="182"/>
        <v>9.193408499566349</v>
      </c>
      <c r="AD221" s="4">
        <f t="shared" si="182"/>
        <v>10.293466223698781</v>
      </c>
      <c r="AE221" s="4">
        <f t="shared" si="182"/>
        <v>13.888888888888889</v>
      </c>
      <c r="AF221" s="4">
        <f t="shared" si="182"/>
        <v>0</v>
      </c>
      <c r="AG221" s="4">
        <f t="shared" si="182"/>
        <v>75</v>
      </c>
      <c r="AH221" s="4" t="str">
        <f t="shared" si="182"/>
        <v xml:space="preserve"> </v>
      </c>
      <c r="AI221" s="4">
        <f t="shared" si="182"/>
        <v>79.487179487179489</v>
      </c>
      <c r="AJ221" s="4">
        <f t="shared" si="182"/>
        <v>15.11627906976744</v>
      </c>
      <c r="AK221" s="4">
        <f t="shared" si="182"/>
        <v>16.388308977035489</v>
      </c>
      <c r="AL221" s="4">
        <f t="shared" si="182"/>
        <v>3.4364261168384882</v>
      </c>
      <c r="AM221" s="4">
        <f t="shared" si="182"/>
        <v>56.521739130434781</v>
      </c>
      <c r="AN221" s="4">
        <f t="shared" si="182"/>
        <v>6.5585851142225495</v>
      </c>
      <c r="AO221" s="4">
        <f t="shared" si="182"/>
        <v>0</v>
      </c>
      <c r="AP221" s="4">
        <f t="shared" si="182"/>
        <v>7.2824156305506218</v>
      </c>
      <c r="AQ221" s="4">
        <f t="shared" si="182"/>
        <v>7.6851851851851851</v>
      </c>
      <c r="AR221" s="4">
        <f t="shared" si="182"/>
        <v>7.7864490954239081</v>
      </c>
      <c r="AS221" s="4">
        <f t="shared" si="182"/>
        <v>14.107883817427386</v>
      </c>
      <c r="AT221" s="4">
        <f t="shared" si="182"/>
        <v>9.1584158415841586</v>
      </c>
      <c r="AU221" s="23">
        <f t="shared" si="182"/>
        <v>2.0325203252032518</v>
      </c>
      <c r="AV221" s="4">
        <f t="shared" ref="AV221:BO221" si="183">IF(AV78&lt;&gt;0,AV80/AV78*100," ")</f>
        <v>9.9051279704706996</v>
      </c>
      <c r="AW221" s="4">
        <f t="shared" si="183"/>
        <v>9.0515626950767825</v>
      </c>
      <c r="AX221" s="4">
        <f t="shared" si="183"/>
        <v>17.834562697576395</v>
      </c>
      <c r="AY221" s="4">
        <f t="shared" si="183"/>
        <v>9.632410227353212</v>
      </c>
      <c r="AZ221" s="4">
        <f t="shared" si="183"/>
        <v>8.4768608656582298</v>
      </c>
      <c r="BA221" s="4">
        <f t="shared" si="183"/>
        <v>11.536573123231403</v>
      </c>
      <c r="BB221" s="4">
        <f t="shared" si="183"/>
        <v>9.6127946127946124</v>
      </c>
      <c r="BC221" s="23">
        <f t="shared" si="183"/>
        <v>8.4801700874969335</v>
      </c>
      <c r="BD221" s="4">
        <f t="shared" si="183"/>
        <v>9.6184187459825861</v>
      </c>
      <c r="BE221" s="4">
        <f t="shared" si="183"/>
        <v>8.6376792741227355</v>
      </c>
      <c r="BF221" s="4">
        <f t="shared" si="183"/>
        <v>18.919617472215041</v>
      </c>
      <c r="BG221" s="4">
        <f t="shared" si="183"/>
        <v>16.499614494988435</v>
      </c>
      <c r="BH221" s="4">
        <f t="shared" si="183"/>
        <v>8.9997704140200501</v>
      </c>
      <c r="BI221" s="4">
        <f t="shared" si="183"/>
        <v>9.1799709724238028</v>
      </c>
      <c r="BJ221" s="4">
        <f t="shared" si="183"/>
        <v>11.398877572230305</v>
      </c>
      <c r="BK221" s="4">
        <f t="shared" si="183"/>
        <v>7.6851851851851851</v>
      </c>
      <c r="BL221" s="4">
        <f t="shared" si="183"/>
        <v>16.388308977035489</v>
      </c>
      <c r="BM221" s="4">
        <f t="shared" si="183"/>
        <v>7.7864490954239081</v>
      </c>
      <c r="BN221" s="4">
        <f t="shared" si="183"/>
        <v>10.032445794921975</v>
      </c>
      <c r="BO221" s="4">
        <f t="shared" si="183"/>
        <v>9.6364967065137836</v>
      </c>
    </row>
    <row r="222" spans="1:67">
      <c r="A222" t="s">
        <v>86</v>
      </c>
      <c r="J222" s="22"/>
      <c r="AU222" s="22"/>
      <c r="BC222" s="22"/>
    </row>
    <row r="223" spans="1:67">
      <c r="A223" t="s">
        <v>81</v>
      </c>
      <c r="B223" s="4">
        <f>IF(B$82&lt;&gt;0,B83/B$82*100," ")</f>
        <v>76.20861465789595</v>
      </c>
      <c r="C223" s="4">
        <f t="shared" ref="C223:AU226" si="184">IF(C$82&lt;&gt;0,C83/C$82*100," ")</f>
        <v>72.444964528633065</v>
      </c>
      <c r="D223" s="4">
        <f t="shared" si="184"/>
        <v>73.457876711791002</v>
      </c>
      <c r="E223" s="4">
        <f t="shared" si="184"/>
        <v>72.386157228896465</v>
      </c>
      <c r="F223" s="4">
        <f t="shared" si="184"/>
        <v>71.855683194180529</v>
      </c>
      <c r="G223" s="4">
        <f t="shared" si="184"/>
        <v>72.761310272177695</v>
      </c>
      <c r="H223" s="4">
        <f t="shared" si="184"/>
        <v>77.309254592490532</v>
      </c>
      <c r="I223" s="35">
        <f t="shared" si="184"/>
        <v>69.753977997640888</v>
      </c>
      <c r="J223" s="23">
        <f>IF(J$82&lt;&gt;0,J83/J$82*100," ")</f>
        <v>73.106052069626699</v>
      </c>
      <c r="K223" s="4">
        <f t="shared" si="184"/>
        <v>66.704320813329559</v>
      </c>
      <c r="L223" s="4">
        <f t="shared" si="184"/>
        <v>74.707661290322577</v>
      </c>
      <c r="M223" s="4">
        <f t="shared" si="184"/>
        <v>69.40836940836941</v>
      </c>
      <c r="N223" s="4">
        <f t="shared" si="184"/>
        <v>73.670700403373672</v>
      </c>
      <c r="O223" s="4">
        <f t="shared" si="184"/>
        <v>66.234786022771885</v>
      </c>
      <c r="P223" s="4">
        <f t="shared" si="184"/>
        <v>72.243138488293567</v>
      </c>
      <c r="Q223" s="4">
        <f t="shared" si="184"/>
        <v>75.698101164831655</v>
      </c>
      <c r="R223" s="4">
        <f t="shared" si="184"/>
        <v>39.795918367346935</v>
      </c>
      <c r="S223" s="4">
        <f t="shared" si="184"/>
        <v>76.557863501483681</v>
      </c>
      <c r="T223" s="4">
        <f t="shared" si="184"/>
        <v>74.891067538126364</v>
      </c>
      <c r="U223" s="4">
        <f t="shared" si="184"/>
        <v>69.579288025889966</v>
      </c>
      <c r="V223" s="4">
        <f t="shared" si="184"/>
        <v>57.971014492753625</v>
      </c>
      <c r="W223" s="4">
        <f t="shared" si="184"/>
        <v>65.071975936403348</v>
      </c>
      <c r="X223" s="4">
        <f t="shared" si="184"/>
        <v>73.599999999999994</v>
      </c>
      <c r="Y223" s="4">
        <f t="shared" si="184"/>
        <v>78.94736842105263</v>
      </c>
      <c r="Z223" s="4">
        <f t="shared" si="184"/>
        <v>59.233449477351918</v>
      </c>
      <c r="AA223" s="4">
        <f t="shared" si="184"/>
        <v>85.276073619631902</v>
      </c>
      <c r="AB223" s="4">
        <f t="shared" si="184"/>
        <v>66.666666666666657</v>
      </c>
      <c r="AC223" s="4">
        <f t="shared" si="184"/>
        <v>67.192177966422861</v>
      </c>
      <c r="AD223" s="4">
        <f t="shared" si="184"/>
        <v>62.221587664191894</v>
      </c>
      <c r="AE223" s="4">
        <f t="shared" si="184"/>
        <v>59.550561797752813</v>
      </c>
      <c r="AF223" s="4">
        <f t="shared" si="184"/>
        <v>100</v>
      </c>
      <c r="AG223" s="4">
        <f t="shared" si="184"/>
        <v>89.247311827956992</v>
      </c>
      <c r="AH223" s="4">
        <f t="shared" si="184"/>
        <v>100</v>
      </c>
      <c r="AI223" s="4">
        <f t="shared" si="184"/>
        <v>48.101265822784811</v>
      </c>
      <c r="AJ223" s="4">
        <f t="shared" si="184"/>
        <v>74.324324324324323</v>
      </c>
      <c r="AK223" s="4">
        <f t="shared" si="184"/>
        <v>61.275088547815827</v>
      </c>
      <c r="AL223" s="4">
        <f t="shared" si="184"/>
        <v>85.678391959799001</v>
      </c>
      <c r="AM223" s="4">
        <f t="shared" si="184"/>
        <v>68.27956989247312</v>
      </c>
      <c r="AN223" s="4">
        <f t="shared" si="184"/>
        <v>72.823351786612989</v>
      </c>
      <c r="AO223" s="4">
        <f t="shared" si="184"/>
        <v>100</v>
      </c>
      <c r="AP223" s="4">
        <f t="shared" si="184"/>
        <v>64.705882352941174</v>
      </c>
      <c r="AQ223" s="4">
        <f t="shared" si="184"/>
        <v>62.165963431786217</v>
      </c>
      <c r="AR223" s="4">
        <f t="shared" si="184"/>
        <v>61.543624161073829</v>
      </c>
      <c r="AS223" s="4">
        <f t="shared" si="184"/>
        <v>49.44</v>
      </c>
      <c r="AT223" s="4">
        <f t="shared" si="184"/>
        <v>47.902869757174393</v>
      </c>
      <c r="AU223" s="23">
        <f t="shared" si="184"/>
        <v>65.266106442577026</v>
      </c>
      <c r="AV223" s="4">
        <f t="shared" ref="AV223:BO223" si="185">IF(AV$82&lt;&gt;0,AV83/AV$82*100," ")</f>
        <v>73.677785805037246</v>
      </c>
      <c r="AW223" s="4">
        <f t="shared" si="185"/>
        <v>71.972755461717185</v>
      </c>
      <c r="AX223" s="4">
        <f t="shared" si="185"/>
        <v>75.2</v>
      </c>
      <c r="AY223" s="4">
        <f t="shared" si="185"/>
        <v>64.503119506394128</v>
      </c>
      <c r="AZ223" s="4">
        <f t="shared" si="185"/>
        <v>72.144961625665331</v>
      </c>
      <c r="BA223" s="4">
        <f t="shared" si="185"/>
        <v>73.602741650143173</v>
      </c>
      <c r="BB223" s="4">
        <f t="shared" si="185"/>
        <v>71.922727188375674</v>
      </c>
      <c r="BC223" s="23">
        <f t="shared" si="185"/>
        <v>72.660637935220279</v>
      </c>
      <c r="BD223" s="4">
        <f t="shared" si="185"/>
        <v>69.736907155334364</v>
      </c>
      <c r="BE223" s="4">
        <f t="shared" si="185"/>
        <v>72.243138488293567</v>
      </c>
      <c r="BF223" s="4">
        <f t="shared" si="185"/>
        <v>66.234786022771885</v>
      </c>
      <c r="BG223" s="4">
        <f t="shared" si="185"/>
        <v>73.670700403373672</v>
      </c>
      <c r="BH223" s="4">
        <f t="shared" si="185"/>
        <v>74.471842291144924</v>
      </c>
      <c r="BI223" s="4">
        <f t="shared" si="185"/>
        <v>66.704320813329559</v>
      </c>
      <c r="BJ223" s="4">
        <f t="shared" si="185"/>
        <v>68.799438047827024</v>
      </c>
      <c r="BK223" s="4">
        <f t="shared" si="185"/>
        <v>62.165963431786217</v>
      </c>
      <c r="BL223" s="4">
        <f t="shared" si="185"/>
        <v>61.275088547815827</v>
      </c>
      <c r="BM223" s="4">
        <f t="shared" si="185"/>
        <v>61.543624161073829</v>
      </c>
      <c r="BN223" s="4">
        <f t="shared" si="185"/>
        <v>62.923707629237079</v>
      </c>
      <c r="BO223" s="4">
        <f t="shared" si="185"/>
        <v>64.402248423361669</v>
      </c>
    </row>
    <row r="224" spans="1:67">
      <c r="A224" t="s">
        <v>82</v>
      </c>
      <c r="B224" s="4">
        <f>IF(B$82&lt;&gt;0,B84/B$82*100," ")</f>
        <v>69.408983253237338</v>
      </c>
      <c r="C224" s="4">
        <f t="shared" ref="C224:R224" si="186">IF(C$82&lt;&gt;0,C84/C$82*100," ")</f>
        <v>66.288792998366603</v>
      </c>
      <c r="D224" s="4">
        <f t="shared" si="186"/>
        <v>65.912491971992665</v>
      </c>
      <c r="E224" s="4">
        <f t="shared" si="186"/>
        <v>66.858927376437975</v>
      </c>
      <c r="F224" s="4">
        <f t="shared" si="186"/>
        <v>66.014779978322096</v>
      </c>
      <c r="G224" s="4">
        <f t="shared" si="186"/>
        <v>66.006072967208539</v>
      </c>
      <c r="H224" s="4">
        <f t="shared" si="186"/>
        <v>70.49544923812762</v>
      </c>
      <c r="I224" s="35">
        <f t="shared" si="186"/>
        <v>62.744437222663549</v>
      </c>
      <c r="J224" s="23">
        <f>IF(J$82&lt;&gt;0,J84/J$82*100," ")</f>
        <v>66.379966526865658</v>
      </c>
      <c r="K224" s="4">
        <f t="shared" si="186"/>
        <v>57.977972324202199</v>
      </c>
      <c r="L224" s="4">
        <f t="shared" si="186"/>
        <v>66.710349462365599</v>
      </c>
      <c r="M224" s="4">
        <f t="shared" si="186"/>
        <v>51.44300144300145</v>
      </c>
      <c r="N224" s="4">
        <f t="shared" si="186"/>
        <v>62.926292629262925</v>
      </c>
      <c r="O224" s="4">
        <f t="shared" si="186"/>
        <v>53.8476639183353</v>
      </c>
      <c r="P224" s="4">
        <f t="shared" si="186"/>
        <v>64.994495989935515</v>
      </c>
      <c r="Q224" s="4">
        <f t="shared" si="186"/>
        <v>70.607946385830545</v>
      </c>
      <c r="R224" s="4">
        <f t="shared" si="186"/>
        <v>39.795918367346935</v>
      </c>
      <c r="S224" s="4">
        <f t="shared" si="184"/>
        <v>67.359050445103861</v>
      </c>
      <c r="T224" s="4">
        <f t="shared" si="184"/>
        <v>61.928104575163403</v>
      </c>
      <c r="U224" s="4">
        <f t="shared" si="184"/>
        <v>69.579288025889966</v>
      </c>
      <c r="V224" s="4">
        <f t="shared" si="184"/>
        <v>57.971014492753625</v>
      </c>
      <c r="W224" s="4">
        <f t="shared" si="184"/>
        <v>59.435651364319988</v>
      </c>
      <c r="X224" s="4">
        <f t="shared" si="184"/>
        <v>52</v>
      </c>
      <c r="Y224" s="4">
        <f t="shared" si="184"/>
        <v>78.94736842105263</v>
      </c>
      <c r="Z224" s="4">
        <f t="shared" si="184"/>
        <v>59.233449477351918</v>
      </c>
      <c r="AA224" s="4">
        <f t="shared" si="184"/>
        <v>82.208588957055213</v>
      </c>
      <c r="AB224" s="4">
        <f t="shared" si="184"/>
        <v>66.666666666666657</v>
      </c>
      <c r="AC224" s="4">
        <f t="shared" si="184"/>
        <v>61.427975897222119</v>
      </c>
      <c r="AD224" s="4">
        <f t="shared" si="184"/>
        <v>56.257138777841234</v>
      </c>
      <c r="AE224" s="4">
        <f t="shared" si="184"/>
        <v>59.550561797752813</v>
      </c>
      <c r="AF224" s="4">
        <f t="shared" si="184"/>
        <v>100</v>
      </c>
      <c r="AG224" s="4">
        <f t="shared" si="184"/>
        <v>89.247311827956992</v>
      </c>
      <c r="AH224" s="4">
        <f t="shared" si="184"/>
        <v>100</v>
      </c>
      <c r="AI224" s="4">
        <f t="shared" si="184"/>
        <v>48.101265822784811</v>
      </c>
      <c r="AJ224" s="4">
        <f t="shared" si="184"/>
        <v>74.324324324324323</v>
      </c>
      <c r="AK224" s="4">
        <f t="shared" si="184"/>
        <v>47.225501770956321</v>
      </c>
      <c r="AL224" s="4">
        <f t="shared" si="184"/>
        <v>83.417085427135675</v>
      </c>
      <c r="AM224" s="4">
        <f t="shared" si="184"/>
        <v>68.27956989247312</v>
      </c>
      <c r="AN224" s="4">
        <f t="shared" si="184"/>
        <v>65.425264217413186</v>
      </c>
      <c r="AO224" s="4">
        <f t="shared" si="184"/>
        <v>100</v>
      </c>
      <c r="AP224" s="4">
        <f t="shared" si="184"/>
        <v>64.705882352941174</v>
      </c>
      <c r="AQ224" s="4">
        <f t="shared" si="184"/>
        <v>55.836849507735586</v>
      </c>
      <c r="AR224" s="4">
        <f t="shared" si="184"/>
        <v>58.646532438478751</v>
      </c>
      <c r="AS224" s="4">
        <f t="shared" si="184"/>
        <v>42.88</v>
      </c>
      <c r="AT224" s="4">
        <f t="shared" si="184"/>
        <v>40.397350993377486</v>
      </c>
      <c r="AU224" s="23">
        <f t="shared" si="184"/>
        <v>57.703081232492991</v>
      </c>
      <c r="AV224" s="4">
        <f t="shared" ref="AV224:BO224" si="187">IF(AV$82&lt;&gt;0,AV84/AV$82*100," ")</f>
        <v>64.898731969806434</v>
      </c>
      <c r="AW224" s="4">
        <f t="shared" si="187"/>
        <v>64.492875252877724</v>
      </c>
      <c r="AX224" s="4">
        <f t="shared" si="187"/>
        <v>68.225352112676049</v>
      </c>
      <c r="AY224" s="4">
        <f t="shared" si="187"/>
        <v>58.9178817230246</v>
      </c>
      <c r="AZ224" s="4">
        <f t="shared" si="187"/>
        <v>66.627059665118765</v>
      </c>
      <c r="BA224" s="4">
        <f t="shared" si="187"/>
        <v>66.050967324417968</v>
      </c>
      <c r="BB224" s="4">
        <f t="shared" si="187"/>
        <v>66.633882012359194</v>
      </c>
      <c r="BC224" s="23">
        <f t="shared" si="187"/>
        <v>66.791744604520161</v>
      </c>
      <c r="BD224" s="4">
        <f t="shared" si="187"/>
        <v>62.706815859727762</v>
      </c>
      <c r="BE224" s="4">
        <f t="shared" si="187"/>
        <v>64.994495989935515</v>
      </c>
      <c r="BF224" s="4">
        <f t="shared" si="187"/>
        <v>53.8476639183353</v>
      </c>
      <c r="BG224" s="4">
        <f t="shared" si="187"/>
        <v>62.926292629262925</v>
      </c>
      <c r="BH224" s="4">
        <f t="shared" si="187"/>
        <v>66.030951004944455</v>
      </c>
      <c r="BI224" s="4">
        <f t="shared" si="187"/>
        <v>57.977972324202199</v>
      </c>
      <c r="BJ224" s="4">
        <f t="shared" si="187"/>
        <v>63.179916317991633</v>
      </c>
      <c r="BK224" s="4">
        <f t="shared" si="187"/>
        <v>55.836849507735586</v>
      </c>
      <c r="BL224" s="4">
        <f t="shared" si="187"/>
        <v>47.225501770956321</v>
      </c>
      <c r="BM224" s="4">
        <f t="shared" si="187"/>
        <v>58.646532438478751</v>
      </c>
      <c r="BN224" s="4">
        <f t="shared" si="187"/>
        <v>56.864313568643134</v>
      </c>
      <c r="BO224" s="4">
        <f t="shared" si="187"/>
        <v>58.726350425006856</v>
      </c>
    </row>
    <row r="225" spans="1:67">
      <c r="A225" t="s">
        <v>83</v>
      </c>
      <c r="B225" s="4">
        <f>IF(B$82&lt;&gt;0,B85/B$82*100," ")</f>
        <v>6.5698384918906418</v>
      </c>
      <c r="C225" s="4">
        <f t="shared" si="184"/>
        <v>5.9981959579706965</v>
      </c>
      <c r="D225" s="4">
        <f t="shared" si="184"/>
        <v>7.3605639155006104</v>
      </c>
      <c r="E225" s="4">
        <f t="shared" si="184"/>
        <v>5.2977916573722954</v>
      </c>
      <c r="F225" s="4">
        <f t="shared" si="184"/>
        <v>5.5697026317340965</v>
      </c>
      <c r="G225" s="4">
        <f t="shared" si="184"/>
        <v>6.5400963141735176</v>
      </c>
      <c r="H225" s="4">
        <f t="shared" si="184"/>
        <v>6.5793344414426747</v>
      </c>
      <c r="I225" s="35">
        <f t="shared" si="184"/>
        <v>6.3647962254158541</v>
      </c>
      <c r="J225" s="23">
        <f>IF(J$82&lt;&gt;0,J85/J$82*100," ")</f>
        <v>6.5601916219660659</v>
      </c>
      <c r="K225" s="4">
        <f t="shared" si="184"/>
        <v>6.4106184693589379</v>
      </c>
      <c r="L225" s="4">
        <f t="shared" si="184"/>
        <v>7.782258064516129</v>
      </c>
      <c r="M225" s="4">
        <f t="shared" si="184"/>
        <v>17.965367965367964</v>
      </c>
      <c r="N225" s="4">
        <f t="shared" si="184"/>
        <v>9.5892922625595887</v>
      </c>
      <c r="O225" s="4">
        <f t="shared" si="184"/>
        <v>12.387122104436592</v>
      </c>
      <c r="P225" s="4">
        <f t="shared" si="184"/>
        <v>6.1293396112966336</v>
      </c>
      <c r="Q225" s="4">
        <f t="shared" si="184"/>
        <v>5.090154779001117</v>
      </c>
      <c r="R225" s="4">
        <f t="shared" si="184"/>
        <v>0</v>
      </c>
      <c r="S225" s="4">
        <f t="shared" si="184"/>
        <v>9.1988130563798212</v>
      </c>
      <c r="T225" s="4">
        <f t="shared" si="184"/>
        <v>12.745098039215685</v>
      </c>
      <c r="U225" s="4">
        <f t="shared" si="184"/>
        <v>0</v>
      </c>
      <c r="V225" s="4">
        <f t="shared" si="184"/>
        <v>0</v>
      </c>
      <c r="W225" s="4">
        <f t="shared" si="184"/>
        <v>5.435794600014324</v>
      </c>
      <c r="X225" s="4">
        <f t="shared" si="184"/>
        <v>21.6</v>
      </c>
      <c r="Y225" s="4">
        <f t="shared" si="184"/>
        <v>0</v>
      </c>
      <c r="Z225" s="4">
        <f t="shared" si="184"/>
        <v>0</v>
      </c>
      <c r="AA225" s="4">
        <f t="shared" si="184"/>
        <v>3.0674846625766872</v>
      </c>
      <c r="AB225" s="4">
        <f t="shared" si="184"/>
        <v>0</v>
      </c>
      <c r="AC225" s="4">
        <f t="shared" si="184"/>
        <v>5.2298480312274984</v>
      </c>
      <c r="AD225" s="4">
        <f t="shared" si="184"/>
        <v>5.9644488863506568</v>
      </c>
      <c r="AE225" s="4">
        <f t="shared" si="184"/>
        <v>0</v>
      </c>
      <c r="AF225" s="4">
        <f t="shared" si="184"/>
        <v>0</v>
      </c>
      <c r="AG225" s="4">
        <f t="shared" si="184"/>
        <v>0</v>
      </c>
      <c r="AH225" s="4">
        <f t="shared" si="184"/>
        <v>0</v>
      </c>
      <c r="AI225" s="4">
        <f t="shared" si="184"/>
        <v>0</v>
      </c>
      <c r="AJ225" s="4">
        <f t="shared" si="184"/>
        <v>0</v>
      </c>
      <c r="AK225" s="4">
        <f t="shared" si="184"/>
        <v>14.049586776859504</v>
      </c>
      <c r="AL225" s="4">
        <f t="shared" si="184"/>
        <v>2.2613065326633168</v>
      </c>
      <c r="AM225" s="4">
        <f t="shared" si="184"/>
        <v>0</v>
      </c>
      <c r="AN225" s="4">
        <f t="shared" si="184"/>
        <v>7.3980875691997987</v>
      </c>
      <c r="AO225" s="4">
        <f t="shared" si="184"/>
        <v>0</v>
      </c>
      <c r="AP225" s="4">
        <f t="shared" si="184"/>
        <v>0</v>
      </c>
      <c r="AQ225" s="4">
        <f t="shared" si="184"/>
        <v>5.2742616033755274</v>
      </c>
      <c r="AR225" s="4">
        <f t="shared" si="184"/>
        <v>2.8970917225950785</v>
      </c>
      <c r="AS225" s="4">
        <f t="shared" si="184"/>
        <v>6.5600000000000005</v>
      </c>
      <c r="AT225" s="4">
        <f t="shared" si="184"/>
        <v>7.5055187637969087</v>
      </c>
      <c r="AU225" s="23">
        <f t="shared" si="184"/>
        <v>7.5630252100840334</v>
      </c>
      <c r="AV225" s="4">
        <f t="shared" ref="AV225:BO225" si="188">IF(AV$82&lt;&gt;0,AV85/AV$82*100," ")</f>
        <v>8.2583891781470307</v>
      </c>
      <c r="AW225" s="4">
        <f t="shared" si="188"/>
        <v>6.4109472865888666</v>
      </c>
      <c r="AX225" s="4">
        <f t="shared" si="188"/>
        <v>6.929577464788732</v>
      </c>
      <c r="AY225" s="4">
        <f t="shared" si="188"/>
        <v>5.3738237220364686</v>
      </c>
      <c r="AZ225" s="4">
        <f t="shared" si="188"/>
        <v>5.4481855547607214</v>
      </c>
      <c r="BA225" s="4">
        <f t="shared" si="188"/>
        <v>7.4531934933203727</v>
      </c>
      <c r="BB225" s="4">
        <f t="shared" si="188"/>
        <v>5.0290422550893537</v>
      </c>
      <c r="BC225" s="23">
        <f t="shared" si="188"/>
        <v>5.5911473500291207</v>
      </c>
      <c r="BD225" s="4">
        <f t="shared" si="188"/>
        <v>6.3696812893444514</v>
      </c>
      <c r="BE225" s="4">
        <f t="shared" si="188"/>
        <v>6.1293396112966336</v>
      </c>
      <c r="BF225" s="4">
        <f t="shared" si="188"/>
        <v>12.387122104436592</v>
      </c>
      <c r="BG225" s="4">
        <f t="shared" si="188"/>
        <v>9.5892922625595887</v>
      </c>
      <c r="BH225" s="4">
        <f t="shared" si="188"/>
        <v>8.235407435946831</v>
      </c>
      <c r="BI225" s="4">
        <f t="shared" si="188"/>
        <v>6.4106184693589379</v>
      </c>
      <c r="BJ225" s="4">
        <f t="shared" si="188"/>
        <v>5.1888953364077821</v>
      </c>
      <c r="BK225" s="4">
        <f t="shared" si="188"/>
        <v>5.2742616033755274</v>
      </c>
      <c r="BL225" s="4">
        <f t="shared" si="188"/>
        <v>14.049586776859504</v>
      </c>
      <c r="BM225" s="4">
        <f t="shared" si="188"/>
        <v>2.8970917225950785</v>
      </c>
      <c r="BN225" s="4">
        <f t="shared" si="188"/>
        <v>6.0593940605939407</v>
      </c>
      <c r="BO225" s="4">
        <f t="shared" si="188"/>
        <v>5.4839594187003016</v>
      </c>
    </row>
    <row r="226" spans="1:67">
      <c r="A226" t="s">
        <v>84</v>
      </c>
      <c r="B226" s="4">
        <f>IF(B$82&lt;&gt;0,B86/B$82*100," ")</f>
        <v>23.79138534210405</v>
      </c>
      <c r="C226" s="4">
        <f t="shared" si="184"/>
        <v>27.555035471366928</v>
      </c>
      <c r="D226" s="4">
        <f t="shared" si="184"/>
        <v>26.542123288208998</v>
      </c>
      <c r="E226" s="4">
        <f t="shared" si="184"/>
        <v>27.613842771103535</v>
      </c>
      <c r="F226" s="4">
        <f t="shared" si="184"/>
        <v>28.144316805819475</v>
      </c>
      <c r="G226" s="4">
        <f t="shared" si="184"/>
        <v>27.238689727822301</v>
      </c>
      <c r="H226" s="4">
        <f t="shared" si="184"/>
        <v>22.690745407509471</v>
      </c>
      <c r="I226" s="35">
        <f t="shared" si="184"/>
        <v>30.246022002359112</v>
      </c>
      <c r="J226" s="23">
        <f>IF(J$82&lt;&gt;0,J86/J$82*100," ")</f>
        <v>26.893947930373308</v>
      </c>
      <c r="K226" s="4">
        <f t="shared" si="184"/>
        <v>33.295679186670426</v>
      </c>
      <c r="L226" s="4">
        <f t="shared" si="184"/>
        <v>25.29233870967742</v>
      </c>
      <c r="M226" s="4">
        <f t="shared" si="184"/>
        <v>30.59163059163059</v>
      </c>
      <c r="N226" s="4">
        <f t="shared" si="184"/>
        <v>26.329299596626328</v>
      </c>
      <c r="O226" s="4">
        <f t="shared" si="184"/>
        <v>33.765213977228107</v>
      </c>
      <c r="P226" s="4">
        <f t="shared" si="184"/>
        <v>27.756861511706425</v>
      </c>
      <c r="Q226" s="4">
        <f t="shared" si="184"/>
        <v>24.301898835168341</v>
      </c>
      <c r="R226" s="4">
        <f t="shared" si="184"/>
        <v>60.204081632653065</v>
      </c>
      <c r="S226" s="4">
        <f t="shared" si="184"/>
        <v>23.442136498516319</v>
      </c>
      <c r="T226" s="4">
        <f t="shared" si="184"/>
        <v>25.108932461873639</v>
      </c>
      <c r="U226" s="4">
        <f t="shared" si="184"/>
        <v>30.420711974110031</v>
      </c>
      <c r="V226" s="4">
        <f t="shared" si="184"/>
        <v>42.028985507246375</v>
      </c>
      <c r="W226" s="4">
        <f t="shared" si="184"/>
        <v>34.928024063596645</v>
      </c>
      <c r="X226" s="4">
        <f t="shared" si="184"/>
        <v>26.400000000000002</v>
      </c>
      <c r="Y226" s="4">
        <f t="shared" si="184"/>
        <v>21.052631578947366</v>
      </c>
      <c r="Z226" s="4">
        <f t="shared" si="184"/>
        <v>40.766550522648082</v>
      </c>
      <c r="AA226" s="4">
        <f t="shared" si="184"/>
        <v>14.723926380368098</v>
      </c>
      <c r="AB226" s="4">
        <f t="shared" si="184"/>
        <v>33.333333333333329</v>
      </c>
      <c r="AC226" s="4">
        <f t="shared" si="184"/>
        <v>32.807822033577139</v>
      </c>
      <c r="AD226" s="4">
        <f t="shared" si="184"/>
        <v>37.778412335808106</v>
      </c>
      <c r="AE226" s="4">
        <f t="shared" si="184"/>
        <v>40.449438202247187</v>
      </c>
      <c r="AF226" s="4">
        <f t="shared" si="184"/>
        <v>0</v>
      </c>
      <c r="AG226" s="4">
        <f t="shared" si="184"/>
        <v>10.75268817204301</v>
      </c>
      <c r="AH226" s="4">
        <f t="shared" si="184"/>
        <v>0</v>
      </c>
      <c r="AI226" s="4">
        <f t="shared" si="184"/>
        <v>51.898734177215189</v>
      </c>
      <c r="AJ226" s="4">
        <f t="shared" si="184"/>
        <v>25.675675675675674</v>
      </c>
      <c r="AK226" s="4">
        <f t="shared" si="184"/>
        <v>38.72491145218418</v>
      </c>
      <c r="AL226" s="4">
        <f t="shared" si="184"/>
        <v>14.321608040201006</v>
      </c>
      <c r="AM226" s="4">
        <f t="shared" si="184"/>
        <v>31.72043010752688</v>
      </c>
      <c r="AN226" s="4">
        <f t="shared" si="184"/>
        <v>27.176648213387018</v>
      </c>
      <c r="AO226" s="4">
        <f t="shared" si="184"/>
        <v>0</v>
      </c>
      <c r="AP226" s="4">
        <f t="shared" si="184"/>
        <v>35.294117647058826</v>
      </c>
      <c r="AQ226" s="4">
        <f t="shared" si="184"/>
        <v>37.834036568213783</v>
      </c>
      <c r="AR226" s="4">
        <f t="shared" si="184"/>
        <v>38.456375838926178</v>
      </c>
      <c r="AS226" s="4">
        <f t="shared" si="184"/>
        <v>50.56</v>
      </c>
      <c r="AT226" s="4">
        <f t="shared" si="184"/>
        <v>52.097130242825607</v>
      </c>
      <c r="AU226" s="23">
        <f t="shared" si="184"/>
        <v>34.733893557422967</v>
      </c>
      <c r="AV226" s="4">
        <f t="shared" ref="AV226:BO226" si="189">IF(AV$82&lt;&gt;0,AV86/AV$82*100," ")</f>
        <v>26.322214194962758</v>
      </c>
      <c r="AW226" s="4">
        <f t="shared" si="189"/>
        <v>28.027244538282815</v>
      </c>
      <c r="AX226" s="4">
        <f t="shared" si="189"/>
        <v>24.8</v>
      </c>
      <c r="AY226" s="4">
        <f t="shared" si="189"/>
        <v>35.496880493605879</v>
      </c>
      <c r="AZ226" s="4">
        <f t="shared" si="189"/>
        <v>27.855038374334661</v>
      </c>
      <c r="BA226" s="4">
        <f t="shared" si="189"/>
        <v>26.397258349856823</v>
      </c>
      <c r="BB226" s="4">
        <f t="shared" si="189"/>
        <v>28.077272811624326</v>
      </c>
      <c r="BC226" s="23">
        <f t="shared" si="189"/>
        <v>27.339362064779721</v>
      </c>
      <c r="BD226" s="4">
        <f t="shared" si="189"/>
        <v>30.263092844665636</v>
      </c>
      <c r="BE226" s="4">
        <f t="shared" si="189"/>
        <v>27.756861511706425</v>
      </c>
      <c r="BF226" s="4">
        <f t="shared" si="189"/>
        <v>33.765213977228107</v>
      </c>
      <c r="BG226" s="4">
        <f t="shared" si="189"/>
        <v>26.329299596626328</v>
      </c>
      <c r="BH226" s="4">
        <f t="shared" si="189"/>
        <v>25.528157708855069</v>
      </c>
      <c r="BI226" s="4">
        <f t="shared" si="189"/>
        <v>33.295679186670426</v>
      </c>
      <c r="BJ226" s="4">
        <f t="shared" si="189"/>
        <v>31.200561952172983</v>
      </c>
      <c r="BK226" s="4">
        <f t="shared" si="189"/>
        <v>37.834036568213783</v>
      </c>
      <c r="BL226" s="4">
        <f t="shared" si="189"/>
        <v>38.72491145218418</v>
      </c>
      <c r="BM226" s="4">
        <f t="shared" si="189"/>
        <v>38.456375838926178</v>
      </c>
      <c r="BN226" s="4">
        <f t="shared" si="189"/>
        <v>37.076292370762928</v>
      </c>
      <c r="BO226" s="4">
        <f t="shared" si="189"/>
        <v>35.597751576638331</v>
      </c>
    </row>
    <row r="227" spans="1:67">
      <c r="A227" t="s">
        <v>116</v>
      </c>
      <c r="B227" s="4">
        <f>IF(B83&lt;&gt;0,B85/B83*100," ")</f>
        <v>8.6208606748501548</v>
      </c>
      <c r="C227" s="4">
        <f t="shared" ref="C227:AU227" si="190">IF(C83&lt;&gt;0,C85/C83*100," ")</f>
        <v>8.2796589065896722</v>
      </c>
      <c r="D227" s="4">
        <f t="shared" si="190"/>
        <v>10.020115261947311</v>
      </c>
      <c r="E227" s="4">
        <f t="shared" si="190"/>
        <v>7.3187911338073119</v>
      </c>
      <c r="F227" s="4">
        <f t="shared" si="190"/>
        <v>7.7512346750398402</v>
      </c>
      <c r="G227" s="4">
        <f t="shared" si="190"/>
        <v>8.9884257027656957</v>
      </c>
      <c r="H227" s="4">
        <f t="shared" si="190"/>
        <v>8.5104098805807933</v>
      </c>
      <c r="I227" s="35">
        <f t="shared" si="190"/>
        <v>9.1246354804755576</v>
      </c>
      <c r="J227" s="23">
        <f>IF(J83&lt;&gt;0,J85/J83*100," ")</f>
        <v>8.9735274115446622</v>
      </c>
      <c r="K227" s="4">
        <f t="shared" si="190"/>
        <v>9.6104995766299748</v>
      </c>
      <c r="L227" s="4">
        <f t="shared" si="190"/>
        <v>10.416947780326542</v>
      </c>
      <c r="M227" s="4">
        <f t="shared" si="190"/>
        <v>25.883575883575883</v>
      </c>
      <c r="N227" s="4">
        <f t="shared" si="190"/>
        <v>13.016426082628174</v>
      </c>
      <c r="O227" s="4">
        <f t="shared" si="190"/>
        <v>18.701837581505632</v>
      </c>
      <c r="P227" s="4">
        <f t="shared" si="190"/>
        <v>8.4843207805677565</v>
      </c>
      <c r="Q227" s="4">
        <f t="shared" si="190"/>
        <v>6.7242833052276563</v>
      </c>
      <c r="R227" s="4">
        <f t="shared" si="190"/>
        <v>0</v>
      </c>
      <c r="S227" s="4">
        <f t="shared" si="190"/>
        <v>12.015503875968992</v>
      </c>
      <c r="T227" s="4">
        <f t="shared" si="190"/>
        <v>17.018181818181819</v>
      </c>
      <c r="U227" s="4">
        <f t="shared" si="190"/>
        <v>0</v>
      </c>
      <c r="V227" s="4">
        <f t="shared" si="190"/>
        <v>0</v>
      </c>
      <c r="W227" s="4">
        <f t="shared" si="190"/>
        <v>8.3535108958837778</v>
      </c>
      <c r="X227" s="4">
        <f t="shared" si="190"/>
        <v>29.347826086956523</v>
      </c>
      <c r="Y227" s="4">
        <f t="shared" si="190"/>
        <v>0</v>
      </c>
      <c r="Z227" s="4">
        <f t="shared" si="190"/>
        <v>0</v>
      </c>
      <c r="AA227" s="4">
        <f t="shared" si="190"/>
        <v>3.5971223021582732</v>
      </c>
      <c r="AB227" s="4">
        <f t="shared" si="190"/>
        <v>0</v>
      </c>
      <c r="AC227" s="4">
        <f t="shared" si="190"/>
        <v>7.7834179357022002</v>
      </c>
      <c r="AD227" s="4">
        <f t="shared" si="190"/>
        <v>9.5858191831115178</v>
      </c>
      <c r="AE227" s="4">
        <f t="shared" si="190"/>
        <v>0</v>
      </c>
      <c r="AF227" s="4">
        <f t="shared" si="190"/>
        <v>0</v>
      </c>
      <c r="AG227" s="4">
        <f t="shared" si="190"/>
        <v>0</v>
      </c>
      <c r="AH227" s="4">
        <f t="shared" si="190"/>
        <v>0</v>
      </c>
      <c r="AI227" s="4">
        <f t="shared" si="190"/>
        <v>0</v>
      </c>
      <c r="AJ227" s="4">
        <f t="shared" si="190"/>
        <v>0</v>
      </c>
      <c r="AK227" s="4">
        <f t="shared" si="190"/>
        <v>22.928709055876688</v>
      </c>
      <c r="AL227" s="4">
        <f t="shared" si="190"/>
        <v>2.6392961876832843</v>
      </c>
      <c r="AM227" s="4">
        <f t="shared" si="190"/>
        <v>0</v>
      </c>
      <c r="AN227" s="4">
        <f t="shared" si="190"/>
        <v>10.158949550794748</v>
      </c>
      <c r="AO227" s="4">
        <f t="shared" si="190"/>
        <v>0</v>
      </c>
      <c r="AP227" s="4">
        <f t="shared" si="190"/>
        <v>0</v>
      </c>
      <c r="AQ227" s="4">
        <f t="shared" si="190"/>
        <v>8.4841628959276019</v>
      </c>
      <c r="AR227" s="4">
        <f t="shared" si="190"/>
        <v>4.7073791348600507</v>
      </c>
      <c r="AS227" s="4">
        <f t="shared" si="190"/>
        <v>13.268608414239482</v>
      </c>
      <c r="AT227" s="4">
        <f t="shared" si="190"/>
        <v>15.668202764976957</v>
      </c>
      <c r="AU227" s="23">
        <f t="shared" si="190"/>
        <v>11.587982832618025</v>
      </c>
      <c r="AV227" s="4">
        <f t="shared" ref="AV227:BO227" si="191">IF(AV83&lt;&gt;0,AV85/AV83*100," ")</f>
        <v>11.20879120879121</v>
      </c>
      <c r="AW227" s="4">
        <f t="shared" si="191"/>
        <v>8.9074640055970828</v>
      </c>
      <c r="AX227" s="4">
        <f t="shared" si="191"/>
        <v>9.2148636499850163</v>
      </c>
      <c r="AY227" s="4">
        <f t="shared" si="191"/>
        <v>8.3311067172553841</v>
      </c>
      <c r="AZ227" s="4">
        <f t="shared" si="191"/>
        <v>7.5517200813404362</v>
      </c>
      <c r="BA227" s="4">
        <f t="shared" si="191"/>
        <v>10.126244384683019</v>
      </c>
      <c r="BB227" s="4">
        <f t="shared" si="191"/>
        <v>6.9922852645973625</v>
      </c>
      <c r="BC227" s="23">
        <f t="shared" si="191"/>
        <v>7.6948778718593704</v>
      </c>
      <c r="BD227" s="4">
        <f t="shared" si="191"/>
        <v>9.1338740835701326</v>
      </c>
      <c r="BE227" s="4">
        <f t="shared" si="191"/>
        <v>8.4843207805677565</v>
      </c>
      <c r="BF227" s="4">
        <f t="shared" si="191"/>
        <v>18.701837581505632</v>
      </c>
      <c r="BG227" s="4">
        <f t="shared" si="191"/>
        <v>13.016426082628174</v>
      </c>
      <c r="BH227" s="4">
        <f t="shared" si="191"/>
        <v>11.058417762448803</v>
      </c>
      <c r="BI227" s="4">
        <f t="shared" si="191"/>
        <v>9.6104995766299748</v>
      </c>
      <c r="BJ227" s="4">
        <f t="shared" si="191"/>
        <v>7.542060638345097</v>
      </c>
      <c r="BK227" s="4">
        <f t="shared" si="191"/>
        <v>8.4841628959276019</v>
      </c>
      <c r="BL227" s="4">
        <f t="shared" si="191"/>
        <v>22.928709055876688</v>
      </c>
      <c r="BM227" s="4">
        <f t="shared" si="191"/>
        <v>4.7073791348600507</v>
      </c>
      <c r="BN227" s="4">
        <f t="shared" si="191"/>
        <v>9.629747338312411</v>
      </c>
      <c r="BO227" s="4">
        <f t="shared" si="191"/>
        <v>8.5151676423629592</v>
      </c>
    </row>
    <row r="228" spans="1:67">
      <c r="A228" t="s">
        <v>87</v>
      </c>
      <c r="J228" s="22"/>
      <c r="AU228" s="22"/>
      <c r="BC228" s="22"/>
    </row>
    <row r="229" spans="1:67">
      <c r="A229" t="s">
        <v>81</v>
      </c>
      <c r="B229" s="4">
        <f>IF(B$87&lt;&gt;0,B88/B$87*100," ")</f>
        <v>76.798728455086064</v>
      </c>
      <c r="C229" s="4">
        <f t="shared" ref="C229:AU232" si="192">IF(C$87&lt;&gt;0,C88/C$87*100," ")</f>
        <v>73.865671166503759</v>
      </c>
      <c r="D229" s="4">
        <f t="shared" si="192"/>
        <v>73.437792437800169</v>
      </c>
      <c r="E229" s="4">
        <f t="shared" si="192"/>
        <v>74.977777421860608</v>
      </c>
      <c r="F229" s="4">
        <f t="shared" si="192"/>
        <v>73.673610143633823</v>
      </c>
      <c r="G229" s="4">
        <f t="shared" si="192"/>
        <v>73.597825534913426</v>
      </c>
      <c r="H229" s="4">
        <f t="shared" si="192"/>
        <v>77.781133702458405</v>
      </c>
      <c r="I229" s="35">
        <f t="shared" si="192"/>
        <v>71.409091001465242</v>
      </c>
      <c r="J229" s="23">
        <f>IF(J$87&lt;&gt;0,J88/J$87*100," ")</f>
        <v>73.844207931392305</v>
      </c>
      <c r="K229" s="4">
        <f t="shared" si="192"/>
        <v>74.319393769295544</v>
      </c>
      <c r="L229" s="4">
        <f t="shared" si="192"/>
        <v>76.25925288345671</v>
      </c>
      <c r="M229" s="4">
        <f t="shared" si="192"/>
        <v>71.905822462615333</v>
      </c>
      <c r="N229" s="4">
        <f t="shared" si="192"/>
        <v>70.050328414228431</v>
      </c>
      <c r="O229" s="4">
        <f t="shared" si="192"/>
        <v>72.635419590232956</v>
      </c>
      <c r="P229" s="4">
        <f t="shared" si="192"/>
        <v>72.421763444557456</v>
      </c>
      <c r="Q229" s="4">
        <f t="shared" si="192"/>
        <v>74.868261045804616</v>
      </c>
      <c r="R229" s="4">
        <f t="shared" si="192"/>
        <v>75.815217391304344</v>
      </c>
      <c r="S229" s="4">
        <f t="shared" si="192"/>
        <v>79.363905325443781</v>
      </c>
      <c r="T229" s="4">
        <f t="shared" si="192"/>
        <v>66.808995160831202</v>
      </c>
      <c r="U229" s="4">
        <f t="shared" si="192"/>
        <v>84.680851063829792</v>
      </c>
      <c r="V229" s="4">
        <f t="shared" si="192"/>
        <v>74.320241691842909</v>
      </c>
      <c r="W229" s="4">
        <f t="shared" si="192"/>
        <v>67.389183916766015</v>
      </c>
      <c r="X229" s="4">
        <f t="shared" si="192"/>
        <v>72.169811320754718</v>
      </c>
      <c r="Y229" s="4">
        <f t="shared" si="192"/>
        <v>81.215469613259671</v>
      </c>
      <c r="Z229" s="4">
        <f t="shared" si="192"/>
        <v>60.227272727272727</v>
      </c>
      <c r="AA229" s="4">
        <f t="shared" si="192"/>
        <v>77.265238879736415</v>
      </c>
      <c r="AB229" s="4">
        <f t="shared" si="192"/>
        <v>85.950413223140501</v>
      </c>
      <c r="AC229" s="4">
        <f t="shared" si="192"/>
        <v>70.438820101966499</v>
      </c>
      <c r="AD229" s="4">
        <f t="shared" si="192"/>
        <v>66.211552888222059</v>
      </c>
      <c r="AE229" s="4">
        <f t="shared" si="192"/>
        <v>66.463414634146346</v>
      </c>
      <c r="AF229" s="4">
        <f t="shared" si="192"/>
        <v>56.050955414012741</v>
      </c>
      <c r="AG229" s="4">
        <f t="shared" si="192"/>
        <v>89.032258064516128</v>
      </c>
      <c r="AH229" s="4">
        <f t="shared" si="192"/>
        <v>0</v>
      </c>
      <c r="AI229" s="4">
        <f t="shared" si="192"/>
        <v>56.060606060606055</v>
      </c>
      <c r="AJ229" s="4">
        <f t="shared" si="192"/>
        <v>65.65096952908587</v>
      </c>
      <c r="AK229" s="4">
        <f t="shared" si="192"/>
        <v>61.349184406967098</v>
      </c>
      <c r="AL229" s="4">
        <f t="shared" si="192"/>
        <v>81.907090464547679</v>
      </c>
      <c r="AM229" s="4">
        <f t="shared" si="192"/>
        <v>81.381957773512482</v>
      </c>
      <c r="AN229" s="4">
        <f t="shared" si="192"/>
        <v>66.747279322853686</v>
      </c>
      <c r="AO229" s="4">
        <f t="shared" si="192"/>
        <v>33.009708737864081</v>
      </c>
      <c r="AP229" s="4">
        <f t="shared" si="192"/>
        <v>82.889733840304174</v>
      </c>
      <c r="AQ229" s="4">
        <f t="shared" si="192"/>
        <v>70.379289584587596</v>
      </c>
      <c r="AR229" s="4">
        <f t="shared" si="192"/>
        <v>67.335195530726253</v>
      </c>
      <c r="AS229" s="4">
        <f t="shared" si="192"/>
        <v>61.650902837489255</v>
      </c>
      <c r="AT229" s="4">
        <f t="shared" si="192"/>
        <v>79.883040935672511</v>
      </c>
      <c r="AU229" s="23">
        <f t="shared" si="192"/>
        <v>62.343096234309627</v>
      </c>
      <c r="AV229" s="4">
        <f t="shared" ref="AV229:BO229" si="193">IF(AV$87&lt;&gt;0,AV88/AV$87*100," ")</f>
        <v>75.006867960340657</v>
      </c>
      <c r="AW229" s="4">
        <f t="shared" si="193"/>
        <v>72.432140163390685</v>
      </c>
      <c r="AX229" s="4">
        <f t="shared" si="193"/>
        <v>73.62249544626593</v>
      </c>
      <c r="AY229" s="4">
        <f t="shared" si="193"/>
        <v>68.241813081860585</v>
      </c>
      <c r="AZ229" s="4">
        <f t="shared" si="193"/>
        <v>73.587176791455249</v>
      </c>
      <c r="BA229" s="4">
        <f t="shared" si="193"/>
        <v>73.531341110952368</v>
      </c>
      <c r="BB229" s="4">
        <f t="shared" si="193"/>
        <v>75.19966450771166</v>
      </c>
      <c r="BC229" s="23">
        <f t="shared" si="193"/>
        <v>74.276798306127674</v>
      </c>
      <c r="BD229" s="4">
        <f t="shared" si="193"/>
        <v>71.346597733563115</v>
      </c>
      <c r="BE229" s="4">
        <f t="shared" si="193"/>
        <v>72.421763444557456</v>
      </c>
      <c r="BF229" s="4">
        <f t="shared" si="193"/>
        <v>72.635419590232956</v>
      </c>
      <c r="BG229" s="4">
        <f t="shared" si="193"/>
        <v>70.050328414228431</v>
      </c>
      <c r="BH229" s="4">
        <f t="shared" si="193"/>
        <v>76.035797690787646</v>
      </c>
      <c r="BI229" s="4">
        <f t="shared" si="193"/>
        <v>74.319393769295544</v>
      </c>
      <c r="BJ229" s="4">
        <f t="shared" si="193"/>
        <v>71.239561547931601</v>
      </c>
      <c r="BK229" s="4">
        <f t="shared" si="193"/>
        <v>70.379289584587596</v>
      </c>
      <c r="BL229" s="4">
        <f t="shared" si="193"/>
        <v>61.349184406967098</v>
      </c>
      <c r="BM229" s="4">
        <f t="shared" si="193"/>
        <v>67.335195530726253</v>
      </c>
      <c r="BN229" s="4">
        <f t="shared" si="193"/>
        <v>66.25010878078497</v>
      </c>
      <c r="BO229" s="4">
        <f t="shared" si="193"/>
        <v>67.157814450145608</v>
      </c>
    </row>
    <row r="230" spans="1:67">
      <c r="A230" t="s">
        <v>82</v>
      </c>
      <c r="B230" s="4">
        <f>IF(B$87&lt;&gt;0,B89/B$87*100," ")</f>
        <v>70.882119797795156</v>
      </c>
      <c r="C230" s="4">
        <f t="shared" ref="C230:R230" si="194">IF(C$87&lt;&gt;0,C89/C$87*100," ")</f>
        <v>68.162366468497467</v>
      </c>
      <c r="D230" s="4">
        <f t="shared" si="194"/>
        <v>66.475162605084265</v>
      </c>
      <c r="E230" s="4">
        <f t="shared" si="194"/>
        <v>69.259968127617654</v>
      </c>
      <c r="F230" s="4">
        <f t="shared" si="194"/>
        <v>68.711755981302886</v>
      </c>
      <c r="G230" s="4">
        <f t="shared" si="194"/>
        <v>67.490439217190925</v>
      </c>
      <c r="H230" s="4">
        <f t="shared" si="194"/>
        <v>71.923077578425605</v>
      </c>
      <c r="I230" s="35">
        <f t="shared" si="194"/>
        <v>65.702574232475527</v>
      </c>
      <c r="J230" s="23">
        <f>IF(J$87&lt;&gt;0,J89/J$87*100," ")</f>
        <v>67.69169636043199</v>
      </c>
      <c r="K230" s="4">
        <f t="shared" si="194"/>
        <v>69.014875105248379</v>
      </c>
      <c r="L230" s="4">
        <f t="shared" si="194"/>
        <v>69.944913065932184</v>
      </c>
      <c r="M230" s="4">
        <f t="shared" si="194"/>
        <v>61.53356665606109</v>
      </c>
      <c r="N230" s="4">
        <f t="shared" si="194"/>
        <v>60.197901561033859</v>
      </c>
      <c r="O230" s="4">
        <f t="shared" si="194"/>
        <v>62.017026850032742</v>
      </c>
      <c r="P230" s="4">
        <f t="shared" si="194"/>
        <v>66.597420211368842</v>
      </c>
      <c r="Q230" s="4">
        <f t="shared" si="194"/>
        <v>68.642075395216864</v>
      </c>
      <c r="R230" s="4">
        <f t="shared" si="194"/>
        <v>70.923913043478265</v>
      </c>
      <c r="S230" s="4">
        <f t="shared" si="192"/>
        <v>73.224852071005913</v>
      </c>
      <c r="T230" s="4">
        <f t="shared" si="192"/>
        <v>60.204953031596929</v>
      </c>
      <c r="U230" s="4">
        <f t="shared" si="192"/>
        <v>82.340425531914889</v>
      </c>
      <c r="V230" s="4">
        <f t="shared" si="192"/>
        <v>72.507552870090635</v>
      </c>
      <c r="W230" s="4">
        <f t="shared" si="192"/>
        <v>62.797586792384664</v>
      </c>
      <c r="X230" s="4">
        <f t="shared" si="192"/>
        <v>56.60377358490566</v>
      </c>
      <c r="Y230" s="4">
        <f t="shared" si="192"/>
        <v>81.215469613259671</v>
      </c>
      <c r="Z230" s="4">
        <f t="shared" si="192"/>
        <v>56.331168831168831</v>
      </c>
      <c r="AA230" s="4">
        <f t="shared" si="192"/>
        <v>73.311367380560128</v>
      </c>
      <c r="AB230" s="4">
        <f t="shared" si="192"/>
        <v>85.950413223140501</v>
      </c>
      <c r="AC230" s="4">
        <f t="shared" si="192"/>
        <v>65.602694828841962</v>
      </c>
      <c r="AD230" s="4">
        <f t="shared" si="192"/>
        <v>61.412228057014254</v>
      </c>
      <c r="AE230" s="4">
        <f t="shared" si="192"/>
        <v>64.634146341463421</v>
      </c>
      <c r="AF230" s="4">
        <f t="shared" si="192"/>
        <v>56.050955414012741</v>
      </c>
      <c r="AG230" s="4">
        <f t="shared" si="192"/>
        <v>80.645161290322577</v>
      </c>
      <c r="AH230" s="4">
        <f t="shared" si="192"/>
        <v>0</v>
      </c>
      <c r="AI230" s="4">
        <f t="shared" si="192"/>
        <v>53.030303030303031</v>
      </c>
      <c r="AJ230" s="4">
        <f t="shared" si="192"/>
        <v>58.448753462603875</v>
      </c>
      <c r="AK230" s="4">
        <f t="shared" si="192"/>
        <v>57.7550456179154</v>
      </c>
      <c r="AL230" s="4">
        <f t="shared" si="192"/>
        <v>80.440097799510994</v>
      </c>
      <c r="AM230" s="4">
        <f t="shared" si="192"/>
        <v>74.472168905950099</v>
      </c>
      <c r="AN230" s="4">
        <f t="shared" si="192"/>
        <v>62.636033857315596</v>
      </c>
      <c r="AO230" s="4">
        <f t="shared" si="192"/>
        <v>33.009708737864081</v>
      </c>
      <c r="AP230" s="4">
        <f t="shared" si="192"/>
        <v>78.07351077313055</v>
      </c>
      <c r="AQ230" s="4">
        <f t="shared" si="192"/>
        <v>63.124623720650206</v>
      </c>
      <c r="AR230" s="4">
        <f t="shared" si="192"/>
        <v>63.642458100558663</v>
      </c>
      <c r="AS230" s="4">
        <f t="shared" si="192"/>
        <v>56.491831470335342</v>
      </c>
      <c r="AT230" s="4">
        <f t="shared" si="192"/>
        <v>75.672514619883032</v>
      </c>
      <c r="AU230" s="23">
        <f t="shared" si="192"/>
        <v>54.532775453277551</v>
      </c>
      <c r="AV230" s="4">
        <f t="shared" ref="AV230:BO230" si="195">IF(AV$87&lt;&gt;0,AV89/AV$87*100," ")</f>
        <v>68.105192178017532</v>
      </c>
      <c r="AW230" s="4">
        <f t="shared" si="195"/>
        <v>66.374962514653362</v>
      </c>
      <c r="AX230" s="4">
        <f t="shared" si="195"/>
        <v>67.355418943533692</v>
      </c>
      <c r="AY230" s="4">
        <f t="shared" si="195"/>
        <v>63.583486775309318</v>
      </c>
      <c r="AZ230" s="4">
        <f t="shared" si="195"/>
        <v>68.176319117490209</v>
      </c>
      <c r="BA230" s="4">
        <f t="shared" si="195"/>
        <v>66.484483506302368</v>
      </c>
      <c r="BB230" s="4">
        <f t="shared" si="195"/>
        <v>69.571781370858758</v>
      </c>
      <c r="BC230" s="23">
        <f t="shared" si="195"/>
        <v>69.281238096330071</v>
      </c>
      <c r="BD230" s="4">
        <f t="shared" si="195"/>
        <v>65.627865684892157</v>
      </c>
      <c r="BE230" s="4">
        <f t="shared" si="195"/>
        <v>66.597420211368842</v>
      </c>
      <c r="BF230" s="4">
        <f t="shared" si="195"/>
        <v>62.017026850032742</v>
      </c>
      <c r="BG230" s="4">
        <f t="shared" si="195"/>
        <v>60.197901561033859</v>
      </c>
      <c r="BH230" s="4">
        <f t="shared" si="195"/>
        <v>69.513171002563979</v>
      </c>
      <c r="BI230" s="4">
        <f t="shared" si="195"/>
        <v>69.014875105248379</v>
      </c>
      <c r="BJ230" s="4">
        <f t="shared" si="195"/>
        <v>66.156424746733109</v>
      </c>
      <c r="BK230" s="4">
        <f t="shared" si="195"/>
        <v>63.124623720650206</v>
      </c>
      <c r="BL230" s="4">
        <f t="shared" si="195"/>
        <v>57.7550456179154</v>
      </c>
      <c r="BM230" s="4">
        <f t="shared" si="195"/>
        <v>63.642458100558663</v>
      </c>
      <c r="BN230" s="4">
        <f t="shared" si="195"/>
        <v>61.500304586197899</v>
      </c>
      <c r="BO230" s="4">
        <f t="shared" si="195"/>
        <v>62.543336569130489</v>
      </c>
    </row>
    <row r="231" spans="1:67">
      <c r="A231" t="s">
        <v>83</v>
      </c>
      <c r="B231" s="4">
        <f>IF(B$87&lt;&gt;0,B90/B$87*100," ")</f>
        <v>5.7926981197236254</v>
      </c>
      <c r="C231" s="4">
        <f t="shared" si="192"/>
        <v>5.6158554957047011</v>
      </c>
      <c r="D231" s="4">
        <f t="shared" si="192"/>
        <v>6.8958476732585208</v>
      </c>
      <c r="E231" s="4">
        <f t="shared" si="192"/>
        <v>5.4623497473433007</v>
      </c>
      <c r="F231" s="4">
        <f t="shared" si="192"/>
        <v>4.7957060634882964</v>
      </c>
      <c r="G231" s="4">
        <f t="shared" si="192"/>
        <v>5.9983875335493568</v>
      </c>
      <c r="H231" s="4">
        <f t="shared" si="192"/>
        <v>5.729568945077979</v>
      </c>
      <c r="I231" s="35">
        <f t="shared" si="192"/>
        <v>5.4283037541483008</v>
      </c>
      <c r="J231" s="23">
        <f>IF(J$87&lt;&gt;0,J90/J$87*100," ")</f>
        <v>6.0625609660127626</v>
      </c>
      <c r="K231" s="4">
        <f t="shared" si="192"/>
        <v>4.0836373842267752</v>
      </c>
      <c r="L231" s="4">
        <f t="shared" si="192"/>
        <v>6.1163711482182821</v>
      </c>
      <c r="M231" s="4">
        <f t="shared" si="192"/>
        <v>10.372255806554248</v>
      </c>
      <c r="N231" s="4">
        <f t="shared" si="192"/>
        <v>9.7415337370980133</v>
      </c>
      <c r="O231" s="4">
        <f t="shared" si="192"/>
        <v>10.618392740200205</v>
      </c>
      <c r="P231" s="4">
        <f t="shared" si="192"/>
        <v>5.447547004016295</v>
      </c>
      <c r="Q231" s="4">
        <f t="shared" si="192"/>
        <v>5.772192946899068</v>
      </c>
      <c r="R231" s="4">
        <f t="shared" si="192"/>
        <v>4.8913043478260869</v>
      </c>
      <c r="S231" s="4">
        <f t="shared" si="192"/>
        <v>6.1390532544378695</v>
      </c>
      <c r="T231" s="4">
        <f t="shared" si="192"/>
        <v>4.4975804155992032</v>
      </c>
      <c r="U231" s="4">
        <f t="shared" si="192"/>
        <v>2.3404255319148937</v>
      </c>
      <c r="V231" s="4">
        <f t="shared" si="192"/>
        <v>1.8126888217522661</v>
      </c>
      <c r="W231" s="4">
        <f t="shared" si="192"/>
        <v>4.5915971243813445</v>
      </c>
      <c r="X231" s="4">
        <f t="shared" si="192"/>
        <v>15.566037735849056</v>
      </c>
      <c r="Y231" s="4">
        <f t="shared" si="192"/>
        <v>0</v>
      </c>
      <c r="Z231" s="4">
        <f t="shared" si="192"/>
        <v>3.8961038961038961</v>
      </c>
      <c r="AA231" s="4">
        <f t="shared" si="192"/>
        <v>3.9538714991762767</v>
      </c>
      <c r="AB231" s="4">
        <f t="shared" si="192"/>
        <v>0</v>
      </c>
      <c r="AC231" s="4">
        <f t="shared" si="192"/>
        <v>4.4828841951930078</v>
      </c>
      <c r="AD231" s="4">
        <f t="shared" si="192"/>
        <v>4.7993248312078016</v>
      </c>
      <c r="AE231" s="4">
        <f t="shared" si="192"/>
        <v>1.8292682926829267</v>
      </c>
      <c r="AF231" s="4">
        <f t="shared" si="192"/>
        <v>0</v>
      </c>
      <c r="AG231" s="4">
        <f t="shared" si="192"/>
        <v>8.3870967741935498</v>
      </c>
      <c r="AH231" s="4">
        <f t="shared" si="192"/>
        <v>0</v>
      </c>
      <c r="AI231" s="4">
        <f t="shared" si="192"/>
        <v>3.0303030303030303</v>
      </c>
      <c r="AJ231" s="4">
        <f t="shared" si="192"/>
        <v>7.202216066481995</v>
      </c>
      <c r="AK231" s="4">
        <f t="shared" si="192"/>
        <v>3.5941387890517005</v>
      </c>
      <c r="AL231" s="4">
        <f t="shared" si="192"/>
        <v>1.4669926650366749</v>
      </c>
      <c r="AM231" s="4">
        <f t="shared" si="192"/>
        <v>6.90978886756238</v>
      </c>
      <c r="AN231" s="4">
        <f t="shared" si="192"/>
        <v>4.1112454655380892</v>
      </c>
      <c r="AO231" s="4">
        <f t="shared" si="192"/>
        <v>0</v>
      </c>
      <c r="AP231" s="4">
        <f t="shared" si="192"/>
        <v>4.8162230671736372</v>
      </c>
      <c r="AQ231" s="4">
        <f t="shared" si="192"/>
        <v>6.0204695966285371</v>
      </c>
      <c r="AR231" s="4">
        <f t="shared" si="192"/>
        <v>3.6927374301675977</v>
      </c>
      <c r="AS231" s="4">
        <f t="shared" si="192"/>
        <v>5.1590713671539126</v>
      </c>
      <c r="AT231" s="4">
        <f t="shared" si="192"/>
        <v>4.2105263157894735</v>
      </c>
      <c r="AU231" s="23">
        <f t="shared" si="192"/>
        <v>7.8103207810320781</v>
      </c>
      <c r="AV231" s="4">
        <f t="shared" ref="AV231:BO231" si="196">IF(AV$87&lt;&gt;0,AV90/AV$87*100," ")</f>
        <v>6.6332009690067677</v>
      </c>
      <c r="AW231" s="4">
        <f t="shared" si="196"/>
        <v>5.6986814245340458</v>
      </c>
      <c r="AX231" s="4">
        <f t="shared" si="196"/>
        <v>5.5270947176684881</v>
      </c>
      <c r="AY231" s="4">
        <f t="shared" si="196"/>
        <v>4.5235268136267948</v>
      </c>
      <c r="AZ231" s="4">
        <f t="shared" si="196"/>
        <v>5.3675854398074083</v>
      </c>
      <c r="BA231" s="4">
        <f t="shared" si="196"/>
        <v>7.0072115283012968</v>
      </c>
      <c r="BB231" s="4">
        <f t="shared" si="196"/>
        <v>5.4517496854759795</v>
      </c>
      <c r="BC231" s="23">
        <f t="shared" si="196"/>
        <v>4.8259309227247185</v>
      </c>
      <c r="BD231" s="4">
        <f t="shared" si="196"/>
        <v>5.4482218392605359</v>
      </c>
      <c r="BE231" s="4">
        <f t="shared" si="196"/>
        <v>5.447547004016295</v>
      </c>
      <c r="BF231" s="4">
        <f t="shared" si="196"/>
        <v>10.618392740200205</v>
      </c>
      <c r="BG231" s="4">
        <f t="shared" si="196"/>
        <v>9.7415337370980133</v>
      </c>
      <c r="BH231" s="4">
        <f t="shared" si="196"/>
        <v>6.3348194600950469</v>
      </c>
      <c r="BI231" s="4">
        <f t="shared" si="196"/>
        <v>4.0836373842267752</v>
      </c>
      <c r="BJ231" s="4">
        <f t="shared" si="196"/>
        <v>4.712321452409558</v>
      </c>
      <c r="BK231" s="4">
        <f t="shared" si="196"/>
        <v>6.0204695966285371</v>
      </c>
      <c r="BL231" s="4">
        <f t="shared" si="196"/>
        <v>3.5941387890517005</v>
      </c>
      <c r="BM231" s="4">
        <f t="shared" si="196"/>
        <v>3.6927374301675977</v>
      </c>
      <c r="BN231" s="4">
        <f t="shared" si="196"/>
        <v>4.7498041945870675</v>
      </c>
      <c r="BO231" s="4">
        <f t="shared" si="196"/>
        <v>4.6144778810151159</v>
      </c>
    </row>
    <row r="232" spans="1:67">
      <c r="A232" t="s">
        <v>84</v>
      </c>
      <c r="B232" s="4">
        <f>IF(B$87&lt;&gt;0,B91/B$87*100," ")</f>
        <v>23.201271544913936</v>
      </c>
      <c r="C232" s="4">
        <f t="shared" si="192"/>
        <v>26.13432883349623</v>
      </c>
      <c r="D232" s="4">
        <f t="shared" si="192"/>
        <v>26.562207562199831</v>
      </c>
      <c r="E232" s="4">
        <f t="shared" si="192"/>
        <v>25.022222578139392</v>
      </c>
      <c r="F232" s="4">
        <f t="shared" si="192"/>
        <v>26.326389856366173</v>
      </c>
      <c r="G232" s="4">
        <f t="shared" si="192"/>
        <v>26.402174465086564</v>
      </c>
      <c r="H232" s="4">
        <f t="shared" si="192"/>
        <v>22.218866297541599</v>
      </c>
      <c r="I232" s="35">
        <f t="shared" si="192"/>
        <v>28.590908998534758</v>
      </c>
      <c r="J232" s="23">
        <f>IF(J$87&lt;&gt;0,J91/J$87*100," ")</f>
        <v>26.155792068607695</v>
      </c>
      <c r="K232" s="4">
        <f t="shared" si="192"/>
        <v>25.680606230704463</v>
      </c>
      <c r="L232" s="4">
        <f t="shared" si="192"/>
        <v>23.740747116543297</v>
      </c>
      <c r="M232" s="4">
        <f t="shared" si="192"/>
        <v>28.094177537384663</v>
      </c>
      <c r="N232" s="4">
        <f t="shared" si="192"/>
        <v>29.949671585771558</v>
      </c>
      <c r="O232" s="4">
        <f t="shared" si="192"/>
        <v>27.364580409767047</v>
      </c>
      <c r="P232" s="4">
        <f t="shared" si="192"/>
        <v>27.57823655544253</v>
      </c>
      <c r="Q232" s="4">
        <f t="shared" si="192"/>
        <v>25.131738954195381</v>
      </c>
      <c r="R232" s="4">
        <f t="shared" si="192"/>
        <v>24.184782608695652</v>
      </c>
      <c r="S232" s="4">
        <f t="shared" si="192"/>
        <v>20.636094674556212</v>
      </c>
      <c r="T232" s="4">
        <f t="shared" si="192"/>
        <v>33.191004839168805</v>
      </c>
      <c r="U232" s="4">
        <f t="shared" si="192"/>
        <v>15.319148936170212</v>
      </c>
      <c r="V232" s="4">
        <f t="shared" si="192"/>
        <v>25.679758308157101</v>
      </c>
      <c r="W232" s="4">
        <f t="shared" si="192"/>
        <v>32.610816083233992</v>
      </c>
      <c r="X232" s="4">
        <f t="shared" si="192"/>
        <v>27.830188679245282</v>
      </c>
      <c r="Y232" s="4">
        <f t="shared" si="192"/>
        <v>18.784530386740332</v>
      </c>
      <c r="Z232" s="4">
        <f t="shared" si="192"/>
        <v>39.772727272727273</v>
      </c>
      <c r="AA232" s="4">
        <f t="shared" si="192"/>
        <v>22.734761120263592</v>
      </c>
      <c r="AB232" s="4">
        <f t="shared" si="192"/>
        <v>14.049586776859504</v>
      </c>
      <c r="AC232" s="4">
        <f t="shared" si="192"/>
        <v>29.561179898033501</v>
      </c>
      <c r="AD232" s="4">
        <f t="shared" si="192"/>
        <v>33.788447111777948</v>
      </c>
      <c r="AE232" s="4">
        <f t="shared" si="192"/>
        <v>33.536585365853661</v>
      </c>
      <c r="AF232" s="4">
        <f t="shared" si="192"/>
        <v>43.949044585987259</v>
      </c>
      <c r="AG232" s="4">
        <f t="shared" si="192"/>
        <v>10.967741935483872</v>
      </c>
      <c r="AH232" s="4">
        <f t="shared" si="192"/>
        <v>100</v>
      </c>
      <c r="AI232" s="4">
        <f t="shared" si="192"/>
        <v>43.939393939393938</v>
      </c>
      <c r="AJ232" s="4">
        <f t="shared" si="192"/>
        <v>34.34903047091413</v>
      </c>
      <c r="AK232" s="4">
        <f t="shared" si="192"/>
        <v>38.650815593032902</v>
      </c>
      <c r="AL232" s="4">
        <f t="shared" si="192"/>
        <v>18.092909535452321</v>
      </c>
      <c r="AM232" s="4">
        <f t="shared" si="192"/>
        <v>18.618042226487525</v>
      </c>
      <c r="AN232" s="4">
        <f t="shared" si="192"/>
        <v>33.252720677146314</v>
      </c>
      <c r="AO232" s="4">
        <f t="shared" si="192"/>
        <v>66.990291262135926</v>
      </c>
      <c r="AP232" s="4">
        <f t="shared" si="192"/>
        <v>17.110266159695815</v>
      </c>
      <c r="AQ232" s="4">
        <f t="shared" si="192"/>
        <v>29.620710415412404</v>
      </c>
      <c r="AR232" s="4">
        <f t="shared" si="192"/>
        <v>32.664804469273747</v>
      </c>
      <c r="AS232" s="4">
        <f t="shared" si="192"/>
        <v>38.349097162510745</v>
      </c>
      <c r="AT232" s="4">
        <f t="shared" si="192"/>
        <v>20.116959064327485</v>
      </c>
      <c r="AU232" s="23">
        <f t="shared" si="192"/>
        <v>37.656903765690373</v>
      </c>
      <c r="AV232" s="4">
        <f t="shared" ref="AV232:BO232" si="197">IF(AV$87&lt;&gt;0,AV91/AV$87*100," ")</f>
        <v>24.993132039659351</v>
      </c>
      <c r="AW232" s="4">
        <f t="shared" si="197"/>
        <v>27.567859836609326</v>
      </c>
      <c r="AX232" s="4">
        <f t="shared" si="197"/>
        <v>26.37750455373406</v>
      </c>
      <c r="AY232" s="4">
        <f t="shared" si="197"/>
        <v>31.758186918139426</v>
      </c>
      <c r="AZ232" s="4">
        <f t="shared" si="197"/>
        <v>26.412823208544744</v>
      </c>
      <c r="BA232" s="4">
        <f t="shared" si="197"/>
        <v>26.468658889047624</v>
      </c>
      <c r="BB232" s="4">
        <f t="shared" si="197"/>
        <v>24.800335492288337</v>
      </c>
      <c r="BC232" s="23">
        <f t="shared" si="197"/>
        <v>25.723201693872326</v>
      </c>
      <c r="BD232" s="4">
        <f t="shared" si="197"/>
        <v>28.653402266436888</v>
      </c>
      <c r="BE232" s="4">
        <f t="shared" si="197"/>
        <v>27.57823655544253</v>
      </c>
      <c r="BF232" s="4">
        <f t="shared" si="197"/>
        <v>27.364580409767047</v>
      </c>
      <c r="BG232" s="4">
        <f t="shared" si="197"/>
        <v>29.949671585771558</v>
      </c>
      <c r="BH232" s="4">
        <f t="shared" si="197"/>
        <v>23.964202309212354</v>
      </c>
      <c r="BI232" s="4">
        <f t="shared" si="197"/>
        <v>25.680606230704463</v>
      </c>
      <c r="BJ232" s="4">
        <f t="shared" si="197"/>
        <v>28.76043845206841</v>
      </c>
      <c r="BK232" s="4">
        <f t="shared" si="197"/>
        <v>29.620710415412404</v>
      </c>
      <c r="BL232" s="4">
        <f t="shared" si="197"/>
        <v>38.650815593032902</v>
      </c>
      <c r="BM232" s="4">
        <f t="shared" si="197"/>
        <v>32.664804469273747</v>
      </c>
      <c r="BN232" s="4">
        <f t="shared" si="197"/>
        <v>33.749891219215037</v>
      </c>
      <c r="BO232" s="4">
        <f t="shared" si="197"/>
        <v>32.842185549854392</v>
      </c>
    </row>
    <row r="233" spans="1:67">
      <c r="A233" t="s">
        <v>116</v>
      </c>
      <c r="B233" s="4">
        <f>IF(B88&lt;&gt;0,B90/B88*100," ")</f>
        <v>7.5427005580064375</v>
      </c>
      <c r="C233" s="4">
        <f t="shared" ref="C233:AU233" si="198">IF(C88&lt;&gt;0,C90/C88*100," ")</f>
        <v>7.6027949208581083</v>
      </c>
      <c r="D233" s="4">
        <f t="shared" si="198"/>
        <v>9.3900530562640725</v>
      </c>
      <c r="E233" s="4">
        <f t="shared" si="198"/>
        <v>7.2852916359597124</v>
      </c>
      <c r="F233" s="4">
        <f t="shared" si="198"/>
        <v>6.5093946857478588</v>
      </c>
      <c r="G233" s="4">
        <f t="shared" si="198"/>
        <v>8.1502238550564687</v>
      </c>
      <c r="H233" s="4">
        <f t="shared" si="198"/>
        <v>7.3662708067430565</v>
      </c>
      <c r="I233" s="35">
        <f t="shared" si="198"/>
        <v>7.6016984364594657</v>
      </c>
      <c r="J233" s="23">
        <f>IF(J88&lt;&gt;0,J90/J88*100," ")</f>
        <v>8.2099343142056718</v>
      </c>
      <c r="K233" s="4">
        <f t="shared" si="198"/>
        <v>5.4947129909365557</v>
      </c>
      <c r="L233" s="4">
        <f t="shared" si="198"/>
        <v>8.0204970766834478</v>
      </c>
      <c r="M233" s="4">
        <f t="shared" si="198"/>
        <v>14.424778761061946</v>
      </c>
      <c r="N233" s="4">
        <f t="shared" si="198"/>
        <v>13.906478324403313</v>
      </c>
      <c r="O233" s="4">
        <f t="shared" si="198"/>
        <v>14.618753219989697</v>
      </c>
      <c r="P233" s="4">
        <f t="shared" si="198"/>
        <v>7.5219750872079603</v>
      </c>
      <c r="Q233" s="4">
        <f t="shared" si="198"/>
        <v>7.70979967514889</v>
      </c>
      <c r="R233" s="4">
        <f t="shared" si="198"/>
        <v>6.4516129032258061</v>
      </c>
      <c r="S233" s="4">
        <f t="shared" si="198"/>
        <v>7.7353215284249766</v>
      </c>
      <c r="T233" s="4">
        <f t="shared" si="198"/>
        <v>6.7319982956966342</v>
      </c>
      <c r="U233" s="4">
        <f t="shared" si="198"/>
        <v>2.7638190954773871</v>
      </c>
      <c r="V233" s="4">
        <f t="shared" si="198"/>
        <v>2.4390243902439024</v>
      </c>
      <c r="W233" s="4">
        <f t="shared" si="198"/>
        <v>6.8135520531789426</v>
      </c>
      <c r="X233" s="4">
        <f t="shared" si="198"/>
        <v>21.568627450980394</v>
      </c>
      <c r="Y233" s="4">
        <f t="shared" si="198"/>
        <v>0</v>
      </c>
      <c r="Z233" s="4">
        <f t="shared" si="198"/>
        <v>6.4690026954177897</v>
      </c>
      <c r="AA233" s="4">
        <f t="shared" si="198"/>
        <v>5.1172707889125801</v>
      </c>
      <c r="AB233" s="4">
        <f t="shared" si="198"/>
        <v>0</v>
      </c>
      <c r="AC233" s="4">
        <f t="shared" si="198"/>
        <v>6.3642238593770193</v>
      </c>
      <c r="AD233" s="4">
        <f t="shared" si="198"/>
        <v>7.2484704282800818</v>
      </c>
      <c r="AE233" s="4">
        <f t="shared" si="198"/>
        <v>2.7522935779816518</v>
      </c>
      <c r="AF233" s="4">
        <f t="shared" si="198"/>
        <v>0</v>
      </c>
      <c r="AG233" s="4">
        <f t="shared" si="198"/>
        <v>9.4202898550724647</v>
      </c>
      <c r="AH233" s="4" t="str">
        <f t="shared" si="198"/>
        <v xml:space="preserve"> </v>
      </c>
      <c r="AI233" s="4">
        <f t="shared" si="198"/>
        <v>5.4054054054054053</v>
      </c>
      <c r="AJ233" s="4">
        <f t="shared" si="198"/>
        <v>10.970464135021098</v>
      </c>
      <c r="AK233" s="4">
        <f t="shared" si="198"/>
        <v>5.8584948174853535</v>
      </c>
      <c r="AL233" s="4">
        <f t="shared" si="198"/>
        <v>1.791044776119403</v>
      </c>
      <c r="AM233" s="4">
        <f t="shared" si="198"/>
        <v>8.4905660377358494</v>
      </c>
      <c r="AN233" s="4">
        <f t="shared" si="198"/>
        <v>6.1594202898550732</v>
      </c>
      <c r="AO233" s="4">
        <f t="shared" si="198"/>
        <v>0</v>
      </c>
      <c r="AP233" s="4">
        <f t="shared" si="198"/>
        <v>5.81039755351682</v>
      </c>
      <c r="AQ233" s="4">
        <f t="shared" si="198"/>
        <v>8.5543199315654412</v>
      </c>
      <c r="AR233" s="4">
        <f t="shared" si="198"/>
        <v>5.484111839376089</v>
      </c>
      <c r="AS233" s="4">
        <f t="shared" si="198"/>
        <v>8.3682008368200833</v>
      </c>
      <c r="AT233" s="4">
        <f t="shared" si="198"/>
        <v>5.2708638360175701</v>
      </c>
      <c r="AU233" s="23">
        <f t="shared" si="198"/>
        <v>12.527964205816556</v>
      </c>
      <c r="AV233" s="4">
        <f t="shared" ref="AV233:BO233" si="199">IF(AV88&lt;&gt;0,AV90/AV88*100," ")</f>
        <v>8.8434581384121067</v>
      </c>
      <c r="AW233" s="4">
        <f t="shared" si="199"/>
        <v>7.8676143099998121</v>
      </c>
      <c r="AX233" s="4">
        <f t="shared" si="199"/>
        <v>7.5073449822174121</v>
      </c>
      <c r="AY233" s="4">
        <f t="shared" si="199"/>
        <v>6.6286732566740643</v>
      </c>
      <c r="AZ233" s="4">
        <f t="shared" si="199"/>
        <v>7.2941858539009443</v>
      </c>
      <c r="BA233" s="4">
        <f t="shared" si="199"/>
        <v>9.5295576313888066</v>
      </c>
      <c r="BB233" s="4">
        <f t="shared" si="199"/>
        <v>7.2496994782694903</v>
      </c>
      <c r="BC233" s="23">
        <f t="shared" si="199"/>
        <v>6.49722528808379</v>
      </c>
      <c r="BD233" s="4">
        <f t="shared" si="199"/>
        <v>7.6362742055429003</v>
      </c>
      <c r="BE233" s="4">
        <f t="shared" si="199"/>
        <v>7.5219750872079603</v>
      </c>
      <c r="BF233" s="4">
        <f t="shared" si="199"/>
        <v>14.618753219989697</v>
      </c>
      <c r="BG233" s="4">
        <f t="shared" si="199"/>
        <v>13.906478324403313</v>
      </c>
      <c r="BH233" s="4">
        <f t="shared" si="199"/>
        <v>8.3313645052514005</v>
      </c>
      <c r="BI233" s="4">
        <f t="shared" si="199"/>
        <v>5.4947129909365557</v>
      </c>
      <c r="BJ233" s="4">
        <f t="shared" si="199"/>
        <v>6.6147535863748983</v>
      </c>
      <c r="BK233" s="4">
        <f t="shared" si="199"/>
        <v>8.5543199315654412</v>
      </c>
      <c r="BL233" s="4">
        <f t="shared" si="199"/>
        <v>5.8584948174853535</v>
      </c>
      <c r="BM233" s="4">
        <f t="shared" si="199"/>
        <v>5.484111839376089</v>
      </c>
      <c r="BN233" s="4">
        <f t="shared" si="199"/>
        <v>7.1695039932744855</v>
      </c>
      <c r="BO233" s="4">
        <f t="shared" si="199"/>
        <v>6.871095968199886</v>
      </c>
    </row>
    <row r="234" spans="1:67">
      <c r="A234" t="s">
        <v>88</v>
      </c>
      <c r="J234" s="22"/>
      <c r="AU234" s="22"/>
      <c r="BC234" s="22"/>
    </row>
    <row r="235" spans="1:67">
      <c r="A235" t="s">
        <v>81</v>
      </c>
      <c r="B235" s="4">
        <f>IF(B$92&lt;&gt;0,B93/B$92*100," ")</f>
        <v>76.295408082858557</v>
      </c>
      <c r="C235" s="4">
        <f t="shared" ref="C235:AU238" si="200">IF(C$92&lt;&gt;0,C93/C$92*100," ")</f>
        <v>73.2624995876279</v>
      </c>
      <c r="D235" s="4">
        <f t="shared" si="200"/>
        <v>74.030200795631188</v>
      </c>
      <c r="E235" s="4">
        <f t="shared" si="200"/>
        <v>73.928663948843109</v>
      </c>
      <c r="F235" s="4">
        <f t="shared" si="200"/>
        <v>73.193537649506197</v>
      </c>
      <c r="G235" s="4">
        <f t="shared" si="200"/>
        <v>73.668209743232737</v>
      </c>
      <c r="H235" s="4">
        <f t="shared" si="200"/>
        <v>77.023259229334712</v>
      </c>
      <c r="I235" s="35">
        <f t="shared" si="200"/>
        <v>71.173006044823936</v>
      </c>
      <c r="J235" s="23">
        <f>IF(J$92&lt;&gt;0,J93/J$92*100," ")</f>
        <v>73.944217585413767</v>
      </c>
      <c r="K235" s="4">
        <f t="shared" si="200"/>
        <v>68.190065774552053</v>
      </c>
      <c r="L235" s="4">
        <f t="shared" si="200"/>
        <v>73.517804287380031</v>
      </c>
      <c r="M235" s="4">
        <f t="shared" si="200"/>
        <v>54.209569957601452</v>
      </c>
      <c r="N235" s="4">
        <f t="shared" si="200"/>
        <v>70.295380839687965</v>
      </c>
      <c r="O235" s="4">
        <f t="shared" si="200"/>
        <v>70.157352143244708</v>
      </c>
      <c r="P235" s="4">
        <f t="shared" si="200"/>
        <v>73.354428907140701</v>
      </c>
      <c r="Q235" s="4">
        <f t="shared" si="200"/>
        <v>71.354429467310595</v>
      </c>
      <c r="R235" s="4">
        <f t="shared" si="200"/>
        <v>83.959044368600672</v>
      </c>
      <c r="S235" s="4">
        <f t="shared" si="200"/>
        <v>67.639429312581072</v>
      </c>
      <c r="T235" s="4">
        <f t="shared" si="200"/>
        <v>71.959844855122057</v>
      </c>
      <c r="U235" s="4">
        <f t="shared" si="200"/>
        <v>58.986175115207374</v>
      </c>
      <c r="V235" s="4">
        <f t="shared" si="200"/>
        <v>45</v>
      </c>
      <c r="W235" s="4">
        <f t="shared" si="200"/>
        <v>66.001553747393388</v>
      </c>
      <c r="X235" s="4">
        <f t="shared" si="200"/>
        <v>100</v>
      </c>
      <c r="Y235" s="4">
        <f t="shared" si="200"/>
        <v>76.785714285714292</v>
      </c>
      <c r="Z235" s="4">
        <f t="shared" si="200"/>
        <v>61.67763157894737</v>
      </c>
      <c r="AA235" s="4">
        <f t="shared" si="200"/>
        <v>81.567489114658926</v>
      </c>
      <c r="AB235" s="4">
        <f t="shared" si="200"/>
        <v>69.194312796208536</v>
      </c>
      <c r="AC235" s="4">
        <f t="shared" si="200"/>
        <v>69.82281803693634</v>
      </c>
      <c r="AD235" s="4">
        <f t="shared" si="200"/>
        <v>67.292920164569907</v>
      </c>
      <c r="AE235" s="4">
        <f t="shared" si="200"/>
        <v>51.046025104602514</v>
      </c>
      <c r="AF235" s="4">
        <f t="shared" si="200"/>
        <v>73.604060913705581</v>
      </c>
      <c r="AG235" s="4">
        <f t="shared" si="200"/>
        <v>61.609907120743031</v>
      </c>
      <c r="AH235" s="4">
        <f t="shared" si="200"/>
        <v>92.307692307692307</v>
      </c>
      <c r="AI235" s="4">
        <f t="shared" si="200"/>
        <v>69.585253456221196</v>
      </c>
      <c r="AJ235" s="4">
        <f t="shared" si="200"/>
        <v>77.43362831858407</v>
      </c>
      <c r="AK235" s="4">
        <f t="shared" si="200"/>
        <v>63.43377275580665</v>
      </c>
      <c r="AL235" s="4">
        <f t="shared" si="200"/>
        <v>78.650442477876098</v>
      </c>
      <c r="AM235" s="4">
        <f t="shared" si="200"/>
        <v>71.99211045364892</v>
      </c>
      <c r="AN235" s="4">
        <f t="shared" si="200"/>
        <v>63.684364916397776</v>
      </c>
      <c r="AO235" s="4">
        <f t="shared" si="200"/>
        <v>100</v>
      </c>
      <c r="AP235" s="4">
        <f t="shared" si="200"/>
        <v>77.585176329946208</v>
      </c>
      <c r="AQ235" s="4">
        <f t="shared" si="200"/>
        <v>72.220210068815646</v>
      </c>
      <c r="AR235" s="4">
        <f t="shared" si="200"/>
        <v>65.677257525083604</v>
      </c>
      <c r="AS235" s="4">
        <f t="shared" si="200"/>
        <v>48.663967611336034</v>
      </c>
      <c r="AT235" s="4">
        <f t="shared" si="200"/>
        <v>69.522471910112358</v>
      </c>
      <c r="AU235" s="23">
        <f t="shared" si="200"/>
        <v>57.35056542810986</v>
      </c>
      <c r="AV235" s="4">
        <f t="shared" ref="AV235:BO235" si="201">IF(AV$92&lt;&gt;0,AV93/AV$92*100," ")</f>
        <v>71.886577530053202</v>
      </c>
      <c r="AW235" s="4">
        <f t="shared" si="201"/>
        <v>73.197965948670742</v>
      </c>
      <c r="AX235" s="4">
        <f t="shared" si="201"/>
        <v>71.385197352048181</v>
      </c>
      <c r="AY235" s="4">
        <f t="shared" si="201"/>
        <v>67.74500289828643</v>
      </c>
      <c r="AZ235" s="4">
        <f t="shared" si="201"/>
        <v>73.635054244484962</v>
      </c>
      <c r="BA235" s="4">
        <f t="shared" si="201"/>
        <v>74.108507763195973</v>
      </c>
      <c r="BB235" s="4">
        <f t="shared" si="201"/>
        <v>74.332319601880016</v>
      </c>
      <c r="BC235" s="23">
        <f t="shared" si="201"/>
        <v>73.727101215783378</v>
      </c>
      <c r="BD235" s="4">
        <f t="shared" si="201"/>
        <v>71.181765389082457</v>
      </c>
      <c r="BE235" s="4">
        <f t="shared" si="201"/>
        <v>73.354428907140701</v>
      </c>
      <c r="BF235" s="4">
        <f t="shared" si="201"/>
        <v>70.157352143244708</v>
      </c>
      <c r="BG235" s="4">
        <f t="shared" si="201"/>
        <v>70.295380839687965</v>
      </c>
      <c r="BH235" s="4">
        <f t="shared" si="201"/>
        <v>72.609550401732292</v>
      </c>
      <c r="BI235" s="4">
        <f t="shared" si="201"/>
        <v>68.190065774552053</v>
      </c>
      <c r="BJ235" s="4">
        <f t="shared" si="201"/>
        <v>70.071315254940913</v>
      </c>
      <c r="BK235" s="4">
        <f t="shared" si="201"/>
        <v>72.220210068815646</v>
      </c>
      <c r="BL235" s="4">
        <f t="shared" si="201"/>
        <v>63.43377275580665</v>
      </c>
      <c r="BM235" s="4">
        <f t="shared" si="201"/>
        <v>65.677257525083604</v>
      </c>
      <c r="BN235" s="4">
        <f t="shared" si="201"/>
        <v>67.022306304720843</v>
      </c>
      <c r="BO235" s="4">
        <f t="shared" si="201"/>
        <v>65.168145726296117</v>
      </c>
    </row>
    <row r="236" spans="1:67">
      <c r="A236" t="s">
        <v>82</v>
      </c>
      <c r="B236" s="4">
        <f>IF(B$92&lt;&gt;0,B94/B$92*100," ")</f>
        <v>71.195731593690567</v>
      </c>
      <c r="C236" s="4">
        <f t="shared" ref="C236:R236" si="202">IF(C$92&lt;&gt;0,C94/C$92*100," ")</f>
        <v>67.560218109497754</v>
      </c>
      <c r="D236" s="4">
        <f t="shared" si="202"/>
        <v>67.445271810205583</v>
      </c>
      <c r="E236" s="4">
        <f t="shared" si="202"/>
        <v>69.663771593744457</v>
      </c>
      <c r="F236" s="4">
        <f t="shared" si="202"/>
        <v>69.195145627119985</v>
      </c>
      <c r="G236" s="4">
        <f t="shared" si="202"/>
        <v>68.133602313090407</v>
      </c>
      <c r="H236" s="4">
        <f t="shared" si="202"/>
        <v>72.044078014258289</v>
      </c>
      <c r="I236" s="35">
        <f t="shared" si="202"/>
        <v>66.130822887882999</v>
      </c>
      <c r="J236" s="23">
        <f>IF(J$92&lt;&gt;0,J94/J$92*100," ")</f>
        <v>68.355140469621901</v>
      </c>
      <c r="K236" s="4">
        <f t="shared" si="202"/>
        <v>63.789975051031981</v>
      </c>
      <c r="L236" s="4">
        <f t="shared" si="202"/>
        <v>68.660866445421107</v>
      </c>
      <c r="M236" s="4">
        <f t="shared" si="202"/>
        <v>46.396123561477893</v>
      </c>
      <c r="N236" s="4">
        <f t="shared" si="202"/>
        <v>61.171005346656152</v>
      </c>
      <c r="O236" s="4">
        <f t="shared" si="202"/>
        <v>59.98372219207814</v>
      </c>
      <c r="P236" s="4">
        <f t="shared" si="202"/>
        <v>67.750296656506663</v>
      </c>
      <c r="Q236" s="4">
        <f t="shared" si="202"/>
        <v>67.101564189432722</v>
      </c>
      <c r="R236" s="4">
        <f t="shared" si="202"/>
        <v>74.402730375426614</v>
      </c>
      <c r="S236" s="4">
        <f t="shared" si="200"/>
        <v>61.608300907911804</v>
      </c>
      <c r="T236" s="4">
        <f t="shared" si="200"/>
        <v>67.898699520876121</v>
      </c>
      <c r="U236" s="4">
        <f t="shared" si="200"/>
        <v>58.371735791090629</v>
      </c>
      <c r="V236" s="4">
        <f t="shared" si="200"/>
        <v>43.888888888888886</v>
      </c>
      <c r="W236" s="4">
        <f t="shared" si="200"/>
        <v>61.933188862084478</v>
      </c>
      <c r="X236" s="4">
        <f t="shared" si="200"/>
        <v>100</v>
      </c>
      <c r="Y236" s="4">
        <f t="shared" si="200"/>
        <v>72.023809523809518</v>
      </c>
      <c r="Z236" s="4">
        <f t="shared" si="200"/>
        <v>60.855263157894733</v>
      </c>
      <c r="AA236" s="4">
        <f t="shared" si="200"/>
        <v>73.875181422351233</v>
      </c>
      <c r="AB236" s="4">
        <f t="shared" si="200"/>
        <v>69.194312796208536</v>
      </c>
      <c r="AC236" s="4">
        <f t="shared" si="200"/>
        <v>65.666072935220782</v>
      </c>
      <c r="AD236" s="4">
        <f t="shared" si="200"/>
        <v>63.839805940688244</v>
      </c>
      <c r="AE236" s="4">
        <f t="shared" si="200"/>
        <v>48.953974895397486</v>
      </c>
      <c r="AF236" s="4">
        <f t="shared" si="200"/>
        <v>73.604060913705581</v>
      </c>
      <c r="AG236" s="4">
        <f t="shared" si="200"/>
        <v>61.609907120743031</v>
      </c>
      <c r="AH236" s="4">
        <f t="shared" si="200"/>
        <v>92.307692307692307</v>
      </c>
      <c r="AI236" s="4">
        <f t="shared" si="200"/>
        <v>69.585253456221196</v>
      </c>
      <c r="AJ236" s="4">
        <f t="shared" si="200"/>
        <v>77.43362831858407</v>
      </c>
      <c r="AK236" s="4">
        <f t="shared" si="200"/>
        <v>58.568738229755176</v>
      </c>
      <c r="AL236" s="4">
        <f t="shared" si="200"/>
        <v>78.207964601769902</v>
      </c>
      <c r="AM236" s="4">
        <f t="shared" si="200"/>
        <v>67.258382642998029</v>
      </c>
      <c r="AN236" s="4">
        <f t="shared" si="200"/>
        <v>62.452332062188319</v>
      </c>
      <c r="AO236" s="4">
        <f t="shared" si="200"/>
        <v>100</v>
      </c>
      <c r="AP236" s="4">
        <f t="shared" si="200"/>
        <v>65.989240884638377</v>
      </c>
      <c r="AQ236" s="4">
        <f t="shared" si="200"/>
        <v>69.214052879391531</v>
      </c>
      <c r="AR236" s="4">
        <f t="shared" si="200"/>
        <v>62.862318840579711</v>
      </c>
      <c r="AS236" s="4">
        <f t="shared" si="200"/>
        <v>46.477732793522271</v>
      </c>
      <c r="AT236" s="4">
        <f t="shared" si="200"/>
        <v>67.556179775280896</v>
      </c>
      <c r="AU236" s="23">
        <f t="shared" si="200"/>
        <v>53.796445880452339</v>
      </c>
      <c r="AV236" s="4">
        <f t="shared" ref="AV236:BO236" si="203">IF(AV$92&lt;&gt;0,AV94/AV$92*100," ")</f>
        <v>66.427789389867627</v>
      </c>
      <c r="AW236" s="4">
        <f t="shared" si="203"/>
        <v>67.370205308183557</v>
      </c>
      <c r="AX236" s="4">
        <f t="shared" si="203"/>
        <v>66.960330496242094</v>
      </c>
      <c r="AY236" s="4">
        <f t="shared" si="203"/>
        <v>64.023472863572124</v>
      </c>
      <c r="AZ236" s="4">
        <f t="shared" si="203"/>
        <v>67.866842740402035</v>
      </c>
      <c r="BA236" s="4">
        <f t="shared" si="203"/>
        <v>67.452334996949688</v>
      </c>
      <c r="BB236" s="4">
        <f t="shared" si="203"/>
        <v>70.092815672024969</v>
      </c>
      <c r="BC236" s="23">
        <f t="shared" si="203"/>
        <v>69.701596680353958</v>
      </c>
      <c r="BD236" s="4">
        <f t="shared" si="203"/>
        <v>66.116455419212571</v>
      </c>
      <c r="BE236" s="4">
        <f t="shared" si="203"/>
        <v>67.750296656506663</v>
      </c>
      <c r="BF236" s="4">
        <f t="shared" si="203"/>
        <v>59.98372219207814</v>
      </c>
      <c r="BG236" s="4">
        <f t="shared" si="203"/>
        <v>61.171005346656152</v>
      </c>
      <c r="BH236" s="4">
        <f t="shared" si="203"/>
        <v>67.61353923300473</v>
      </c>
      <c r="BI236" s="4">
        <f t="shared" si="203"/>
        <v>63.789975051031981</v>
      </c>
      <c r="BJ236" s="4">
        <f t="shared" si="203"/>
        <v>65.902115735318105</v>
      </c>
      <c r="BK236" s="4">
        <f t="shared" si="203"/>
        <v>69.214052879391531</v>
      </c>
      <c r="BL236" s="4">
        <f t="shared" si="203"/>
        <v>58.568738229755176</v>
      </c>
      <c r="BM236" s="4">
        <f t="shared" si="203"/>
        <v>62.862318840579711</v>
      </c>
      <c r="BN236" s="4">
        <f t="shared" si="203"/>
        <v>63.735756082537733</v>
      </c>
      <c r="BO236" s="4">
        <f t="shared" si="203"/>
        <v>61.19025377549432</v>
      </c>
    </row>
    <row r="237" spans="1:67">
      <c r="A237" t="s">
        <v>83</v>
      </c>
      <c r="B237" s="4">
        <f>IF(B$92&lt;&gt;0,B95/B$92*100," ")</f>
        <v>5.0612296480661092</v>
      </c>
      <c r="C237" s="4">
        <f t="shared" si="200"/>
        <v>5.6893212119498369</v>
      </c>
      <c r="D237" s="4">
        <f t="shared" si="200"/>
        <v>6.5656700216339816</v>
      </c>
      <c r="E237" s="4">
        <f t="shared" si="200"/>
        <v>4.2185348294997471</v>
      </c>
      <c r="F237" s="4">
        <f t="shared" si="200"/>
        <v>3.9545328064030971</v>
      </c>
      <c r="G237" s="4">
        <f t="shared" si="200"/>
        <v>5.5064763482440942</v>
      </c>
      <c r="H237" s="4">
        <f t="shared" si="200"/>
        <v>4.9378764484613082</v>
      </c>
      <c r="I237" s="35">
        <f t="shared" si="200"/>
        <v>4.9776941506838694</v>
      </c>
      <c r="J237" s="23">
        <f>IF(J$92&lt;&gt;0,J95/J$92*100," ")</f>
        <v>5.5649677785932115</v>
      </c>
      <c r="K237" s="4">
        <f t="shared" si="200"/>
        <v>4.0938988432751193</v>
      </c>
      <c r="L237" s="4">
        <f t="shared" si="200"/>
        <v>4.8360092085986786</v>
      </c>
      <c r="M237" s="4">
        <f t="shared" si="200"/>
        <v>7.8134463961235623</v>
      </c>
      <c r="N237" s="4">
        <f t="shared" si="200"/>
        <v>9.1243754930318168</v>
      </c>
      <c r="O237" s="4">
        <f t="shared" si="200"/>
        <v>10.173629951166577</v>
      </c>
      <c r="P237" s="4">
        <f t="shared" si="200"/>
        <v>5.5092021685008961</v>
      </c>
      <c r="Q237" s="4">
        <f t="shared" si="200"/>
        <v>4.2528652778778921</v>
      </c>
      <c r="R237" s="4">
        <f t="shared" si="200"/>
        <v>9.5563139931740615</v>
      </c>
      <c r="S237" s="4">
        <f t="shared" si="200"/>
        <v>6.0311284046692606</v>
      </c>
      <c r="T237" s="4">
        <f t="shared" si="200"/>
        <v>4.0611453342459507</v>
      </c>
      <c r="U237" s="4">
        <f t="shared" si="200"/>
        <v>0.61443932411674351</v>
      </c>
      <c r="V237" s="4">
        <f t="shared" si="200"/>
        <v>1.1111111111111112</v>
      </c>
      <c r="W237" s="4">
        <f t="shared" si="200"/>
        <v>4.0683648853089096</v>
      </c>
      <c r="X237" s="4">
        <f t="shared" si="200"/>
        <v>0</v>
      </c>
      <c r="Y237" s="4">
        <f t="shared" si="200"/>
        <v>4.7619047619047619</v>
      </c>
      <c r="Z237" s="4">
        <f t="shared" si="200"/>
        <v>0.82236842105263153</v>
      </c>
      <c r="AA237" s="4">
        <f t="shared" si="200"/>
        <v>7.6923076923076925</v>
      </c>
      <c r="AB237" s="4">
        <f t="shared" si="200"/>
        <v>0</v>
      </c>
      <c r="AC237" s="4">
        <f t="shared" si="200"/>
        <v>4.0498734414549542</v>
      </c>
      <c r="AD237" s="4">
        <f t="shared" si="200"/>
        <v>3.4531142238816619</v>
      </c>
      <c r="AE237" s="4">
        <f t="shared" si="200"/>
        <v>2.0920502092050208</v>
      </c>
      <c r="AF237" s="4">
        <f t="shared" si="200"/>
        <v>0</v>
      </c>
      <c r="AG237" s="4">
        <f t="shared" si="200"/>
        <v>0</v>
      </c>
      <c r="AH237" s="4">
        <f t="shared" si="200"/>
        <v>0</v>
      </c>
      <c r="AI237" s="4">
        <f t="shared" si="200"/>
        <v>0</v>
      </c>
      <c r="AJ237" s="4">
        <f t="shared" si="200"/>
        <v>0</v>
      </c>
      <c r="AK237" s="4">
        <f t="shared" si="200"/>
        <v>4.8650345260514749</v>
      </c>
      <c r="AL237" s="4">
        <f t="shared" si="200"/>
        <v>0.44247787610619471</v>
      </c>
      <c r="AM237" s="4">
        <f t="shared" si="200"/>
        <v>4.7337278106508878</v>
      </c>
      <c r="AN237" s="4">
        <f t="shared" si="200"/>
        <v>1.2320328542094456</v>
      </c>
      <c r="AO237" s="4">
        <f t="shared" si="200"/>
        <v>0</v>
      </c>
      <c r="AP237" s="4">
        <f t="shared" si="200"/>
        <v>11.59593544530783</v>
      </c>
      <c r="AQ237" s="4">
        <f t="shared" si="200"/>
        <v>2.4990945309670409</v>
      </c>
      <c r="AR237" s="4">
        <f t="shared" si="200"/>
        <v>2.8149386845039022</v>
      </c>
      <c r="AS237" s="4">
        <f t="shared" si="200"/>
        <v>2.1862348178137649</v>
      </c>
      <c r="AT237" s="4">
        <f t="shared" si="200"/>
        <v>1.9662921348314606</v>
      </c>
      <c r="AU237" s="23">
        <f t="shared" si="200"/>
        <v>3.5541195476575123</v>
      </c>
      <c r="AV237" s="4">
        <f t="shared" ref="AV237:BO237" si="204">IF(AV$92&lt;&gt;0,AV95/AV$92*100," ")</f>
        <v>5.4134456941264943</v>
      </c>
      <c r="AW237" s="4">
        <f t="shared" si="204"/>
        <v>5.737476377830788</v>
      </c>
      <c r="AX237" s="4">
        <f t="shared" si="204"/>
        <v>4.4248668558060826</v>
      </c>
      <c r="AY237" s="4">
        <f t="shared" si="204"/>
        <v>3.6752877119168423</v>
      </c>
      <c r="AZ237" s="4">
        <f t="shared" si="204"/>
        <v>5.7640192722884498</v>
      </c>
      <c r="BA237" s="4">
        <f t="shared" si="204"/>
        <v>6.6435967427266238</v>
      </c>
      <c r="BB237" s="4">
        <f t="shared" si="204"/>
        <v>4.1857893281725183</v>
      </c>
      <c r="BC237" s="23">
        <f t="shared" si="204"/>
        <v>3.9818786920921139</v>
      </c>
      <c r="BD237" s="4">
        <f t="shared" si="204"/>
        <v>4.9988217273477087</v>
      </c>
      <c r="BE237" s="4">
        <f t="shared" si="204"/>
        <v>5.5092021685008961</v>
      </c>
      <c r="BF237" s="4">
        <f t="shared" si="204"/>
        <v>10.173629951166577</v>
      </c>
      <c r="BG237" s="4">
        <f t="shared" si="204"/>
        <v>9.1243754930318168</v>
      </c>
      <c r="BH237" s="4">
        <f t="shared" si="204"/>
        <v>4.9760670123653767</v>
      </c>
      <c r="BI237" s="4">
        <f t="shared" si="204"/>
        <v>4.0938988432751193</v>
      </c>
      <c r="BJ237" s="4">
        <f t="shared" si="204"/>
        <v>4.084688718549379</v>
      </c>
      <c r="BK237" s="4">
        <f t="shared" si="204"/>
        <v>2.4990945309670409</v>
      </c>
      <c r="BL237" s="4">
        <f t="shared" si="204"/>
        <v>4.8650345260514749</v>
      </c>
      <c r="BM237" s="4">
        <f t="shared" si="204"/>
        <v>2.8149386845039022</v>
      </c>
      <c r="BN237" s="4">
        <f t="shared" si="204"/>
        <v>3.2865502221831142</v>
      </c>
      <c r="BO237" s="4">
        <f t="shared" si="204"/>
        <v>3.9778919508018062</v>
      </c>
    </row>
    <row r="238" spans="1:67">
      <c r="A238" t="s">
        <v>84</v>
      </c>
      <c r="B238" s="4">
        <f>IF(B$92&lt;&gt;0,B96/B$92*100," ")</f>
        <v>23.704591917141435</v>
      </c>
      <c r="C238" s="4">
        <f t="shared" si="200"/>
        <v>26.737500412372107</v>
      </c>
      <c r="D238" s="4">
        <f t="shared" si="200"/>
        <v>25.969799204368815</v>
      </c>
      <c r="E238" s="4">
        <f t="shared" si="200"/>
        <v>26.071336051156891</v>
      </c>
      <c r="F238" s="4">
        <f t="shared" si="200"/>
        <v>26.80646235049381</v>
      </c>
      <c r="G238" s="4">
        <f t="shared" si="200"/>
        <v>26.331790256767263</v>
      </c>
      <c r="H238" s="4">
        <f t="shared" si="200"/>
        <v>22.976740770665295</v>
      </c>
      <c r="I238" s="35">
        <f t="shared" si="200"/>
        <v>28.826993955176061</v>
      </c>
      <c r="J238" s="23">
        <f>IF(J$92&lt;&gt;0,J96/J$92*100," ")</f>
        <v>26.055782414586236</v>
      </c>
      <c r="K238" s="4">
        <f t="shared" si="200"/>
        <v>31.80993422544795</v>
      </c>
      <c r="L238" s="4">
        <f t="shared" si="200"/>
        <v>26.482195712619966</v>
      </c>
      <c r="M238" s="4">
        <f t="shared" si="200"/>
        <v>45.790430042398548</v>
      </c>
      <c r="N238" s="4">
        <f t="shared" si="200"/>
        <v>29.704619160312035</v>
      </c>
      <c r="O238" s="4">
        <f t="shared" si="200"/>
        <v>29.842647856755288</v>
      </c>
      <c r="P238" s="4">
        <f t="shared" si="200"/>
        <v>26.645571092859306</v>
      </c>
      <c r="Q238" s="4">
        <f t="shared" si="200"/>
        <v>28.645570532689398</v>
      </c>
      <c r="R238" s="4">
        <f t="shared" si="200"/>
        <v>16.040955631399317</v>
      </c>
      <c r="S238" s="4">
        <f t="shared" si="200"/>
        <v>32.360570687418935</v>
      </c>
      <c r="T238" s="4">
        <f t="shared" si="200"/>
        <v>28.040155144877936</v>
      </c>
      <c r="U238" s="4">
        <f t="shared" si="200"/>
        <v>41.013824884792626</v>
      </c>
      <c r="V238" s="4">
        <f t="shared" si="200"/>
        <v>55.000000000000007</v>
      </c>
      <c r="W238" s="4">
        <f t="shared" si="200"/>
        <v>33.99844625260662</v>
      </c>
      <c r="X238" s="4">
        <f t="shared" si="200"/>
        <v>0</v>
      </c>
      <c r="Y238" s="4">
        <f t="shared" si="200"/>
        <v>23.214285714285715</v>
      </c>
      <c r="Z238" s="4">
        <f t="shared" si="200"/>
        <v>38.32236842105263</v>
      </c>
      <c r="AA238" s="4">
        <f t="shared" si="200"/>
        <v>18.432510885341074</v>
      </c>
      <c r="AB238" s="4">
        <f t="shared" si="200"/>
        <v>30.805687203791472</v>
      </c>
      <c r="AC238" s="4">
        <f t="shared" si="200"/>
        <v>30.177181963063653</v>
      </c>
      <c r="AD238" s="4">
        <f t="shared" si="200"/>
        <v>32.707079835430093</v>
      </c>
      <c r="AE238" s="4">
        <f t="shared" si="200"/>
        <v>48.953974895397486</v>
      </c>
      <c r="AF238" s="4">
        <f t="shared" si="200"/>
        <v>26.395939086294419</v>
      </c>
      <c r="AG238" s="4">
        <f t="shared" si="200"/>
        <v>38.390092879256969</v>
      </c>
      <c r="AH238" s="4">
        <f t="shared" si="200"/>
        <v>7.6923076923076925</v>
      </c>
      <c r="AI238" s="4">
        <f t="shared" si="200"/>
        <v>30.414746543778804</v>
      </c>
      <c r="AJ238" s="4">
        <f t="shared" si="200"/>
        <v>22.566371681415927</v>
      </c>
      <c r="AK238" s="4">
        <f t="shared" si="200"/>
        <v>36.566227244193342</v>
      </c>
      <c r="AL238" s="4">
        <f t="shared" si="200"/>
        <v>21.349557522123895</v>
      </c>
      <c r="AM238" s="4">
        <f t="shared" si="200"/>
        <v>28.007889546351084</v>
      </c>
      <c r="AN238" s="4">
        <f t="shared" si="200"/>
        <v>36.315635083602224</v>
      </c>
      <c r="AO238" s="4">
        <f t="shared" si="200"/>
        <v>0</v>
      </c>
      <c r="AP238" s="4">
        <f t="shared" si="200"/>
        <v>22.414823670053796</v>
      </c>
      <c r="AQ238" s="4">
        <f t="shared" si="200"/>
        <v>27.77978993118435</v>
      </c>
      <c r="AR238" s="4">
        <f t="shared" si="200"/>
        <v>34.322742474916389</v>
      </c>
      <c r="AS238" s="4">
        <f t="shared" si="200"/>
        <v>51.336032388663966</v>
      </c>
      <c r="AT238" s="4">
        <f t="shared" si="200"/>
        <v>30.477528089887642</v>
      </c>
      <c r="AU238" s="23">
        <f t="shared" si="200"/>
        <v>42.64943457189014</v>
      </c>
      <c r="AV238" s="4">
        <f t="shared" ref="AV238:BO238" si="205">IF(AV$92&lt;&gt;0,AV96/AV$92*100," ")</f>
        <v>28.113422469946808</v>
      </c>
      <c r="AW238" s="4">
        <f t="shared" si="205"/>
        <v>26.802034051329258</v>
      </c>
      <c r="AX238" s="4">
        <f t="shared" si="205"/>
        <v>28.614802647951819</v>
      </c>
      <c r="AY238" s="4">
        <f t="shared" si="205"/>
        <v>32.25499710171357</v>
      </c>
      <c r="AZ238" s="4">
        <f t="shared" si="205"/>
        <v>26.364945755515031</v>
      </c>
      <c r="BA238" s="4">
        <f t="shared" si="205"/>
        <v>25.891492236804027</v>
      </c>
      <c r="BB238" s="4">
        <f t="shared" si="205"/>
        <v>25.667680398119991</v>
      </c>
      <c r="BC238" s="23">
        <f t="shared" si="205"/>
        <v>26.272898784216629</v>
      </c>
      <c r="BD238" s="4">
        <f t="shared" si="205"/>
        <v>28.818234610917536</v>
      </c>
      <c r="BE238" s="4">
        <f t="shared" si="205"/>
        <v>26.645571092859306</v>
      </c>
      <c r="BF238" s="4">
        <f t="shared" si="205"/>
        <v>29.842647856755288</v>
      </c>
      <c r="BG238" s="4">
        <f t="shared" si="205"/>
        <v>29.704619160312035</v>
      </c>
      <c r="BH238" s="4">
        <f t="shared" si="205"/>
        <v>27.390449598267708</v>
      </c>
      <c r="BI238" s="4">
        <f t="shared" si="205"/>
        <v>31.80993422544795</v>
      </c>
      <c r="BJ238" s="4">
        <f t="shared" si="205"/>
        <v>29.92868474505908</v>
      </c>
      <c r="BK238" s="4">
        <f t="shared" si="205"/>
        <v>27.77978993118435</v>
      </c>
      <c r="BL238" s="4">
        <f t="shared" si="205"/>
        <v>36.566227244193342</v>
      </c>
      <c r="BM238" s="4">
        <f t="shared" si="205"/>
        <v>34.322742474916389</v>
      </c>
      <c r="BN238" s="4">
        <f t="shared" si="205"/>
        <v>32.977693695279157</v>
      </c>
      <c r="BO238" s="4">
        <f t="shared" si="205"/>
        <v>34.831854273703875</v>
      </c>
    </row>
    <row r="239" spans="1:67">
      <c r="A239" t="s">
        <v>116</v>
      </c>
      <c r="B239" s="4">
        <f>IF(B93&lt;&gt;0,B95/B93*100," ")</f>
        <v>6.633727737021208</v>
      </c>
      <c r="C239" s="4">
        <f t="shared" ref="C239:AU239" si="206">IF(C93&lt;&gt;0,C95/C93*100," ")</f>
        <v>7.7656662603286524</v>
      </c>
      <c r="D239" s="4">
        <f t="shared" si="206"/>
        <v>8.8689074878498086</v>
      </c>
      <c r="E239" s="4">
        <f t="shared" si="206"/>
        <v>5.7062235460103468</v>
      </c>
      <c r="F239" s="4">
        <f t="shared" si="206"/>
        <v>5.4028442037324815</v>
      </c>
      <c r="G239" s="4">
        <f t="shared" si="206"/>
        <v>7.4746982008069311</v>
      </c>
      <c r="H239" s="4">
        <f t="shared" si="206"/>
        <v>6.4108900322679325</v>
      </c>
      <c r="I239" s="35">
        <f t="shared" si="206"/>
        <v>6.9937950176629808</v>
      </c>
      <c r="J239" s="23">
        <f>IF(J93&lt;&gt;0,J95/J93*100," ")</f>
        <v>7.5258998746792569</v>
      </c>
      <c r="K239" s="4">
        <f t="shared" si="206"/>
        <v>6.003658739397971</v>
      </c>
      <c r="L239" s="4">
        <f t="shared" si="206"/>
        <v>6.5780109396287036</v>
      </c>
      <c r="M239" s="4">
        <f t="shared" si="206"/>
        <v>14.413407821229049</v>
      </c>
      <c r="N239" s="4">
        <f t="shared" si="206"/>
        <v>12.980049875311719</v>
      </c>
      <c r="O239" s="4">
        <f t="shared" si="206"/>
        <v>14.501160092807424</v>
      </c>
      <c r="P239" s="4">
        <f t="shared" si="206"/>
        <v>7.5103879214641411</v>
      </c>
      <c r="Q239" s="4">
        <f t="shared" si="206"/>
        <v>5.9601979997979591</v>
      </c>
      <c r="R239" s="4">
        <f t="shared" si="206"/>
        <v>11.38211382113821</v>
      </c>
      <c r="S239" s="4">
        <f t="shared" si="206"/>
        <v>8.9165867689357619</v>
      </c>
      <c r="T239" s="4">
        <f t="shared" si="206"/>
        <v>5.6436271401395048</v>
      </c>
      <c r="U239" s="4">
        <f t="shared" si="206"/>
        <v>1.0416666666666665</v>
      </c>
      <c r="V239" s="4">
        <f t="shared" si="206"/>
        <v>2.4691358024691357</v>
      </c>
      <c r="W239" s="4">
        <f t="shared" si="206"/>
        <v>6.1640441085367366</v>
      </c>
      <c r="X239" s="4">
        <f t="shared" si="206"/>
        <v>0</v>
      </c>
      <c r="Y239" s="4">
        <f t="shared" si="206"/>
        <v>6.2015503875968996</v>
      </c>
      <c r="Z239" s="4">
        <f t="shared" si="206"/>
        <v>1.3333333333333335</v>
      </c>
      <c r="AA239" s="4">
        <f t="shared" si="206"/>
        <v>9.4306049822064058</v>
      </c>
      <c r="AB239" s="4">
        <f t="shared" si="206"/>
        <v>0</v>
      </c>
      <c r="AC239" s="4">
        <f t="shared" si="206"/>
        <v>5.8002148227712134</v>
      </c>
      <c r="AD239" s="4">
        <f t="shared" si="206"/>
        <v>5.1314673452078035</v>
      </c>
      <c r="AE239" s="4">
        <f t="shared" si="206"/>
        <v>4.0983606557377046</v>
      </c>
      <c r="AF239" s="4">
        <f t="shared" si="206"/>
        <v>0</v>
      </c>
      <c r="AG239" s="4">
        <f t="shared" si="206"/>
        <v>0</v>
      </c>
      <c r="AH239" s="4">
        <f t="shared" si="206"/>
        <v>0</v>
      </c>
      <c r="AI239" s="4">
        <f t="shared" si="206"/>
        <v>0</v>
      </c>
      <c r="AJ239" s="4">
        <f t="shared" si="206"/>
        <v>0</v>
      </c>
      <c r="AK239" s="4">
        <f t="shared" si="206"/>
        <v>7.6694705591291434</v>
      </c>
      <c r="AL239" s="4">
        <f t="shared" si="206"/>
        <v>0.56258790436005623</v>
      </c>
      <c r="AM239" s="4">
        <f t="shared" si="206"/>
        <v>6.5753424657534243</v>
      </c>
      <c r="AN239" s="4">
        <f t="shared" si="206"/>
        <v>1.9345923537540304</v>
      </c>
      <c r="AO239" s="4">
        <f t="shared" si="206"/>
        <v>0</v>
      </c>
      <c r="AP239" s="4">
        <f t="shared" si="206"/>
        <v>14.946070878274268</v>
      </c>
      <c r="AQ239" s="4">
        <f t="shared" si="206"/>
        <v>3.4603811434302911</v>
      </c>
      <c r="AR239" s="4">
        <f t="shared" si="206"/>
        <v>4.2860173986844901</v>
      </c>
      <c r="AS239" s="4">
        <f t="shared" si="206"/>
        <v>4.4925124792013316</v>
      </c>
      <c r="AT239" s="4">
        <f t="shared" si="206"/>
        <v>2.8282828282828283</v>
      </c>
      <c r="AU239" s="23">
        <f t="shared" si="206"/>
        <v>6.197183098591549</v>
      </c>
      <c r="AV239" s="4">
        <f t="shared" ref="AV239:BO239" si="207">IF(AV93&lt;&gt;0,AV95/AV93*100," ")</f>
        <v>7.530537521922402</v>
      </c>
      <c r="AW239" s="4">
        <f t="shared" si="207"/>
        <v>7.8383002908224659</v>
      </c>
      <c r="AX239" s="4">
        <f t="shared" si="207"/>
        <v>6.198577604239297</v>
      </c>
      <c r="AY239" s="4">
        <f t="shared" si="207"/>
        <v>5.4251790607123969</v>
      </c>
      <c r="AZ239" s="4">
        <f t="shared" si="207"/>
        <v>7.8278196864642853</v>
      </c>
      <c r="BA239" s="4">
        <f t="shared" si="207"/>
        <v>8.9646883242547073</v>
      </c>
      <c r="BB239" s="4">
        <f t="shared" si="207"/>
        <v>5.6311835155843193</v>
      </c>
      <c r="BC239" s="23">
        <f t="shared" si="207"/>
        <v>5.4008344644366417</v>
      </c>
      <c r="BD239" s="4">
        <f t="shared" si="207"/>
        <v>7.022615553328782</v>
      </c>
      <c r="BE239" s="4">
        <f t="shared" si="207"/>
        <v>7.5103879214641411</v>
      </c>
      <c r="BF239" s="4">
        <f t="shared" si="207"/>
        <v>14.501160092807424</v>
      </c>
      <c r="BG239" s="4">
        <f t="shared" si="207"/>
        <v>12.980049875311719</v>
      </c>
      <c r="BH239" s="4">
        <f t="shared" si="207"/>
        <v>6.8531852694775255</v>
      </c>
      <c r="BI239" s="4">
        <f t="shared" si="207"/>
        <v>6.003658739397971</v>
      </c>
      <c r="BJ239" s="4">
        <f t="shared" si="207"/>
        <v>5.8293307378176511</v>
      </c>
      <c r="BK239" s="4">
        <f t="shared" si="207"/>
        <v>3.4603811434302911</v>
      </c>
      <c r="BL239" s="4">
        <f t="shared" si="207"/>
        <v>7.6694705591291434</v>
      </c>
      <c r="BM239" s="4">
        <f t="shared" si="207"/>
        <v>4.2860173986844901</v>
      </c>
      <c r="BN239" s="4">
        <f t="shared" si="207"/>
        <v>4.903666261857091</v>
      </c>
      <c r="BO239" s="4">
        <f t="shared" si="207"/>
        <v>6.1040434808576718</v>
      </c>
    </row>
    <row r="240" spans="1:67">
      <c r="A240" t="s">
        <v>89</v>
      </c>
      <c r="J240" s="22"/>
      <c r="AU240" s="22"/>
      <c r="BC240" s="22"/>
    </row>
    <row r="241" spans="1:67">
      <c r="A241" t="s">
        <v>81</v>
      </c>
      <c r="B241" s="4">
        <f>IF(B$97&lt;&gt;0,B98/B$97*100," ")</f>
        <v>67.860110002053119</v>
      </c>
      <c r="C241" s="4">
        <f t="shared" ref="C241:AU244" si="208">IF(C$97&lt;&gt;0,C98/C$97*100," ")</f>
        <v>64.66850997214712</v>
      </c>
      <c r="D241" s="4">
        <f t="shared" si="208"/>
        <v>66.006613123493281</v>
      </c>
      <c r="E241" s="4">
        <f t="shared" si="208"/>
        <v>64.603454353189989</v>
      </c>
      <c r="F241" s="4">
        <f t="shared" si="208"/>
        <v>64.14480192578263</v>
      </c>
      <c r="G241" s="4">
        <f t="shared" si="208"/>
        <v>65.201679750867569</v>
      </c>
      <c r="H241" s="4">
        <f t="shared" si="208"/>
        <v>68.567419165781814</v>
      </c>
      <c r="I241" s="35">
        <f t="shared" si="208"/>
        <v>62.674947555898299</v>
      </c>
      <c r="J241" s="23">
        <f>IF(J$97&lt;&gt;0,J98/J$97*100," ")</f>
        <v>65.488930346636053</v>
      </c>
      <c r="K241" s="4">
        <f t="shared" si="208"/>
        <v>57.93795620437956</v>
      </c>
      <c r="L241" s="4">
        <f t="shared" si="208"/>
        <v>64.470890769368765</v>
      </c>
      <c r="M241" s="4">
        <f t="shared" si="208"/>
        <v>61.527581329561528</v>
      </c>
      <c r="N241" s="4">
        <f t="shared" si="208"/>
        <v>55.433430111986723</v>
      </c>
      <c r="O241" s="4">
        <f t="shared" si="208"/>
        <v>54.132553606237821</v>
      </c>
      <c r="P241" s="4">
        <f t="shared" si="208"/>
        <v>67.780144865786113</v>
      </c>
      <c r="Q241" s="4">
        <f t="shared" si="208"/>
        <v>60.166300596171951</v>
      </c>
      <c r="R241" s="4">
        <f t="shared" si="208"/>
        <v>68.333333333333329</v>
      </c>
      <c r="S241" s="4">
        <f t="shared" si="208"/>
        <v>64.06067677946325</v>
      </c>
      <c r="T241" s="4">
        <f t="shared" si="208"/>
        <v>58.603066439522998</v>
      </c>
      <c r="U241" s="4">
        <f t="shared" si="208"/>
        <v>74.270557029177724</v>
      </c>
      <c r="V241" s="4">
        <f t="shared" si="208"/>
        <v>47.161572052401745</v>
      </c>
      <c r="W241" s="4">
        <f t="shared" si="208"/>
        <v>56.240928882438311</v>
      </c>
      <c r="X241" s="4">
        <f t="shared" si="208"/>
        <v>52.80898876404494</v>
      </c>
      <c r="Y241" s="4">
        <f t="shared" si="208"/>
        <v>92.36641221374046</v>
      </c>
      <c r="Z241" s="4">
        <f t="shared" si="208"/>
        <v>79.761904761904773</v>
      </c>
      <c r="AA241" s="4">
        <f t="shared" si="208"/>
        <v>56.000000000000007</v>
      </c>
      <c r="AB241" s="4">
        <f t="shared" si="208"/>
        <v>69.230769230769226</v>
      </c>
      <c r="AC241" s="4">
        <f t="shared" si="208"/>
        <v>56.248022777602024</v>
      </c>
      <c r="AD241" s="4">
        <f t="shared" si="208"/>
        <v>55.831110606662506</v>
      </c>
      <c r="AE241" s="4">
        <f t="shared" si="208"/>
        <v>34.615384615384613</v>
      </c>
      <c r="AF241" s="4">
        <f t="shared" si="208"/>
        <v>66.666666666666657</v>
      </c>
      <c r="AG241" s="4">
        <f t="shared" si="208"/>
        <v>55.833333333333336</v>
      </c>
      <c r="AH241" s="4">
        <f t="shared" si="208"/>
        <v>72.727272727272734</v>
      </c>
      <c r="AI241" s="4">
        <f t="shared" si="208"/>
        <v>48.35164835164835</v>
      </c>
      <c r="AJ241" s="4">
        <f t="shared" si="208"/>
        <v>42.745098039215684</v>
      </c>
      <c r="AK241" s="4">
        <f t="shared" si="208"/>
        <v>44.278943805010158</v>
      </c>
      <c r="AL241" s="4">
        <f t="shared" si="208"/>
        <v>68.407310704960835</v>
      </c>
      <c r="AM241" s="4">
        <f t="shared" si="208"/>
        <v>92.64705882352942</v>
      </c>
      <c r="AN241" s="4">
        <f t="shared" si="208"/>
        <v>51.606425702811244</v>
      </c>
      <c r="AO241" s="4">
        <f t="shared" si="208"/>
        <v>32.258064516129032</v>
      </c>
      <c r="AP241" s="4">
        <f t="shared" si="208"/>
        <v>81.950509461426492</v>
      </c>
      <c r="AQ241" s="4">
        <f t="shared" si="208"/>
        <v>57.708933717579249</v>
      </c>
      <c r="AR241" s="4">
        <f t="shared" si="208"/>
        <v>58.34553440702782</v>
      </c>
      <c r="AS241" s="4">
        <f t="shared" si="208"/>
        <v>29.983792544570502</v>
      </c>
      <c r="AT241" s="4">
        <f t="shared" si="208"/>
        <v>45.238095238095241</v>
      </c>
      <c r="AU241" s="23">
        <f t="shared" si="208"/>
        <v>62.5</v>
      </c>
      <c r="AV241" s="4">
        <f t="shared" ref="AV241:BO241" si="209">IF(AV$97&lt;&gt;0,AV98/AV$97*100," ")</f>
        <v>62.737444114109344</v>
      </c>
      <c r="AW241" s="4">
        <f t="shared" si="209"/>
        <v>67.073022926977075</v>
      </c>
      <c r="AX241" s="4">
        <f t="shared" si="209"/>
        <v>60.390318360226779</v>
      </c>
      <c r="AY241" s="4">
        <f t="shared" si="209"/>
        <v>56.314971191659303</v>
      </c>
      <c r="AZ241" s="4">
        <f t="shared" si="209"/>
        <v>65.225791662573272</v>
      </c>
      <c r="BA241" s="4">
        <f t="shared" si="209"/>
        <v>65.90505321579208</v>
      </c>
      <c r="BB241" s="4">
        <f t="shared" si="209"/>
        <v>65.229219633054271</v>
      </c>
      <c r="BC241" s="23">
        <f t="shared" si="209"/>
        <v>64.920522740795107</v>
      </c>
      <c r="BD241" s="4">
        <f t="shared" si="209"/>
        <v>62.629454098648409</v>
      </c>
      <c r="BE241" s="4">
        <f t="shared" si="209"/>
        <v>67.780144865786113</v>
      </c>
      <c r="BF241" s="4">
        <f t="shared" si="209"/>
        <v>54.132553606237821</v>
      </c>
      <c r="BG241" s="4">
        <f t="shared" si="209"/>
        <v>55.433430111986723</v>
      </c>
      <c r="BH241" s="4">
        <f t="shared" si="209"/>
        <v>64.351493243824763</v>
      </c>
      <c r="BI241" s="4">
        <f t="shared" si="209"/>
        <v>57.93795620437956</v>
      </c>
      <c r="BJ241" s="4">
        <f t="shared" si="209"/>
        <v>57.022108902937376</v>
      </c>
      <c r="BK241" s="4">
        <f t="shared" si="209"/>
        <v>57.708933717579249</v>
      </c>
      <c r="BL241" s="4">
        <f t="shared" si="209"/>
        <v>44.278943805010158</v>
      </c>
      <c r="BM241" s="4">
        <f t="shared" si="209"/>
        <v>58.34553440702782</v>
      </c>
      <c r="BN241" s="4">
        <f t="shared" si="209"/>
        <v>55.500915511378501</v>
      </c>
      <c r="BO241" s="4">
        <f t="shared" si="209"/>
        <v>54.849239756034706</v>
      </c>
    </row>
    <row r="242" spans="1:67">
      <c r="A242" t="s">
        <v>82</v>
      </c>
      <c r="B242" s="4">
        <f>IF(B$97&lt;&gt;0,B99/B$97*100," ")</f>
        <v>63.785622531760623</v>
      </c>
      <c r="C242" s="4">
        <f t="shared" ref="C242:R242" si="210">IF(C$97&lt;&gt;0,C99/C$97*100," ")</f>
        <v>60.343180108565278</v>
      </c>
      <c r="D242" s="4">
        <f t="shared" si="210"/>
        <v>60.786900219120099</v>
      </c>
      <c r="E242" s="4">
        <f t="shared" si="210"/>
        <v>62.137469157560801</v>
      </c>
      <c r="F242" s="4">
        <f t="shared" si="210"/>
        <v>60.923073118185009</v>
      </c>
      <c r="G242" s="4">
        <f t="shared" si="210"/>
        <v>60.837317009398696</v>
      </c>
      <c r="H242" s="4">
        <f t="shared" si="210"/>
        <v>64.570056696436751</v>
      </c>
      <c r="I242" s="35">
        <f t="shared" si="210"/>
        <v>58.355940528159152</v>
      </c>
      <c r="J242" s="23">
        <f>IF(J$97&lt;&gt;0,J99/J$97*100," ")</f>
        <v>61.119411357973149</v>
      </c>
      <c r="K242" s="4">
        <f t="shared" si="210"/>
        <v>53.102189781021906</v>
      </c>
      <c r="L242" s="4">
        <f t="shared" si="210"/>
        <v>60.65245342822115</v>
      </c>
      <c r="M242" s="4">
        <f t="shared" si="210"/>
        <v>60.183875530410177</v>
      </c>
      <c r="N242" s="4">
        <f t="shared" si="210"/>
        <v>48.465367067606799</v>
      </c>
      <c r="O242" s="4">
        <f t="shared" si="210"/>
        <v>48.031189083820664</v>
      </c>
      <c r="P242" s="4">
        <f t="shared" si="210"/>
        <v>62.492543672773749</v>
      </c>
      <c r="Q242" s="4">
        <f t="shared" si="210"/>
        <v>57.405083150298083</v>
      </c>
      <c r="R242" s="4">
        <f t="shared" si="210"/>
        <v>68.333333333333329</v>
      </c>
      <c r="S242" s="4">
        <f t="shared" si="208"/>
        <v>57.176196032672109</v>
      </c>
      <c r="T242" s="4">
        <f t="shared" si="208"/>
        <v>49.574105621805792</v>
      </c>
      <c r="U242" s="4">
        <f t="shared" si="208"/>
        <v>72.944297082228118</v>
      </c>
      <c r="V242" s="4">
        <f t="shared" si="208"/>
        <v>47.161572052401745</v>
      </c>
      <c r="W242" s="4">
        <f t="shared" si="208"/>
        <v>53.583091436865026</v>
      </c>
      <c r="X242" s="4">
        <f t="shared" si="208"/>
        <v>52.80898876404494</v>
      </c>
      <c r="Y242" s="4">
        <f t="shared" si="208"/>
        <v>92.36641221374046</v>
      </c>
      <c r="Z242" s="4">
        <f t="shared" si="208"/>
        <v>79.761904761904773</v>
      </c>
      <c r="AA242" s="4">
        <f t="shared" si="208"/>
        <v>50.749999999999993</v>
      </c>
      <c r="AB242" s="4">
        <f t="shared" si="208"/>
        <v>69.230769230769226</v>
      </c>
      <c r="AC242" s="4">
        <f t="shared" si="208"/>
        <v>52.736475798797841</v>
      </c>
      <c r="AD242" s="4">
        <f t="shared" si="208"/>
        <v>52.868736167073379</v>
      </c>
      <c r="AE242" s="4">
        <f t="shared" si="208"/>
        <v>30</v>
      </c>
      <c r="AF242" s="4">
        <f t="shared" si="208"/>
        <v>57.843137254901968</v>
      </c>
      <c r="AG242" s="4">
        <f t="shared" si="208"/>
        <v>50</v>
      </c>
      <c r="AH242" s="4">
        <f t="shared" si="208"/>
        <v>72.727272727272734</v>
      </c>
      <c r="AI242" s="4">
        <f t="shared" si="208"/>
        <v>24.175824175824175</v>
      </c>
      <c r="AJ242" s="4">
        <f t="shared" si="208"/>
        <v>42.745098039215684</v>
      </c>
      <c r="AK242" s="4">
        <f t="shared" si="208"/>
        <v>41.29993229519296</v>
      </c>
      <c r="AL242" s="4">
        <f t="shared" si="208"/>
        <v>68.407310704960835</v>
      </c>
      <c r="AM242" s="4">
        <f t="shared" si="208"/>
        <v>92.64705882352942</v>
      </c>
      <c r="AN242" s="4">
        <f t="shared" si="208"/>
        <v>45.381526104417667</v>
      </c>
      <c r="AO242" s="4">
        <f t="shared" si="208"/>
        <v>32.258064516129032</v>
      </c>
      <c r="AP242" s="4">
        <f t="shared" si="208"/>
        <v>81.222707423580786</v>
      </c>
      <c r="AQ242" s="4">
        <f t="shared" si="208"/>
        <v>55.547550432276658</v>
      </c>
      <c r="AR242" s="4">
        <f t="shared" si="208"/>
        <v>57.650073206442165</v>
      </c>
      <c r="AS242" s="4">
        <f t="shared" si="208"/>
        <v>29.983792544570502</v>
      </c>
      <c r="AT242" s="4">
        <f t="shared" si="208"/>
        <v>45.238095238095241</v>
      </c>
      <c r="AU242" s="23">
        <f t="shared" si="208"/>
        <v>62.5</v>
      </c>
      <c r="AV242" s="4">
        <f t="shared" ref="AV242:BO242" si="211">IF(AV$97&lt;&gt;0,AV99/AV$97*100," ")</f>
        <v>58.552527063522689</v>
      </c>
      <c r="AW242" s="4">
        <f t="shared" si="211"/>
        <v>61.74325825674174</v>
      </c>
      <c r="AX242" s="4">
        <f t="shared" si="211"/>
        <v>56.09463584823375</v>
      </c>
      <c r="AY242" s="4">
        <f t="shared" si="211"/>
        <v>53.428040118281864</v>
      </c>
      <c r="AZ242" s="4">
        <f t="shared" si="211"/>
        <v>60.859940400170288</v>
      </c>
      <c r="BA242" s="4">
        <f t="shared" si="211"/>
        <v>60.695821129531033</v>
      </c>
      <c r="BB242" s="4">
        <f t="shared" si="211"/>
        <v>63.03499425129143</v>
      </c>
      <c r="BC242" s="23">
        <f t="shared" si="211"/>
        <v>61.665624688539147</v>
      </c>
      <c r="BD242" s="4">
        <f t="shared" si="211"/>
        <v>58.312340776795757</v>
      </c>
      <c r="BE242" s="4">
        <f t="shared" si="211"/>
        <v>62.492543672773749</v>
      </c>
      <c r="BF242" s="4">
        <f t="shared" si="211"/>
        <v>48.031189083820664</v>
      </c>
      <c r="BG242" s="4">
        <f t="shared" si="211"/>
        <v>48.465367067606799</v>
      </c>
      <c r="BH242" s="4">
        <f t="shared" si="211"/>
        <v>60.633445219037782</v>
      </c>
      <c r="BI242" s="4">
        <f t="shared" si="211"/>
        <v>53.102189781021906</v>
      </c>
      <c r="BJ242" s="4">
        <f t="shared" si="211"/>
        <v>53.672592644336561</v>
      </c>
      <c r="BK242" s="4">
        <f t="shared" si="211"/>
        <v>55.547550432276658</v>
      </c>
      <c r="BL242" s="4">
        <f t="shared" si="211"/>
        <v>41.29993229519296</v>
      </c>
      <c r="BM242" s="4">
        <f t="shared" si="211"/>
        <v>57.650073206442165</v>
      </c>
      <c r="BN242" s="4">
        <f t="shared" si="211"/>
        <v>52.28354695265498</v>
      </c>
      <c r="BO242" s="4">
        <f t="shared" si="211"/>
        <v>52.33227385963405</v>
      </c>
    </row>
    <row r="243" spans="1:67">
      <c r="A243" t="s">
        <v>83</v>
      </c>
      <c r="B243" s="4">
        <f>IF(B$97&lt;&gt;0,B100/B$97*100," ")</f>
        <v>4.06311405955433</v>
      </c>
      <c r="C243" s="4">
        <f t="shared" si="208"/>
        <v>4.3253298635818407</v>
      </c>
      <c r="D243" s="4">
        <f t="shared" si="208"/>
        <v>5.2074175884494291</v>
      </c>
      <c r="E243" s="4">
        <f t="shared" si="208"/>
        <v>2.4659851956291856</v>
      </c>
      <c r="F243" s="4">
        <f t="shared" si="208"/>
        <v>3.2075767235314809</v>
      </c>
      <c r="G243" s="4">
        <f t="shared" si="208"/>
        <v>4.3529763472259839</v>
      </c>
      <c r="H243" s="4">
        <f t="shared" si="208"/>
        <v>3.9859925130333735</v>
      </c>
      <c r="I243" s="35">
        <f t="shared" si="208"/>
        <v>4.2955965315743327</v>
      </c>
      <c r="J243" s="23">
        <f>IF(J$97&lt;&gt;0,J100/J$97*100," ")</f>
        <v>4.3594995499080245</v>
      </c>
      <c r="K243" s="4">
        <f t="shared" si="208"/>
        <v>4.8357664233576649</v>
      </c>
      <c r="L243" s="4">
        <f t="shared" si="208"/>
        <v>3.8184373411476242</v>
      </c>
      <c r="M243" s="4">
        <f t="shared" si="208"/>
        <v>1.3437057991513437</v>
      </c>
      <c r="N243" s="4">
        <f t="shared" si="208"/>
        <v>6.9680630443799254</v>
      </c>
      <c r="O243" s="4">
        <f t="shared" si="208"/>
        <v>6.1013645224171542</v>
      </c>
      <c r="P243" s="4">
        <f t="shared" si="208"/>
        <v>5.233276523221134</v>
      </c>
      <c r="Q243" s="4">
        <f t="shared" si="208"/>
        <v>2.7612174458738625</v>
      </c>
      <c r="R243" s="4">
        <f t="shared" si="208"/>
        <v>0</v>
      </c>
      <c r="S243" s="4">
        <f t="shared" si="208"/>
        <v>6.8844807467911311</v>
      </c>
      <c r="T243" s="4">
        <f t="shared" si="208"/>
        <v>9.0289608177172056</v>
      </c>
      <c r="U243" s="4">
        <f t="shared" si="208"/>
        <v>1.3262599469496021</v>
      </c>
      <c r="V243" s="4">
        <f t="shared" si="208"/>
        <v>0</v>
      </c>
      <c r="W243" s="4">
        <f t="shared" si="208"/>
        <v>2.6578374455732945</v>
      </c>
      <c r="X243" s="4">
        <f t="shared" si="208"/>
        <v>0</v>
      </c>
      <c r="Y243" s="4">
        <f t="shared" si="208"/>
        <v>0</v>
      </c>
      <c r="Z243" s="4">
        <f t="shared" si="208"/>
        <v>0</v>
      </c>
      <c r="AA243" s="4">
        <f t="shared" si="208"/>
        <v>5.25</v>
      </c>
      <c r="AB243" s="4">
        <f t="shared" si="208"/>
        <v>0</v>
      </c>
      <c r="AC243" s="4">
        <f t="shared" si="208"/>
        <v>3.511546978804176</v>
      </c>
      <c r="AD243" s="4">
        <f t="shared" si="208"/>
        <v>2.9623744395891265</v>
      </c>
      <c r="AE243" s="4">
        <f t="shared" si="208"/>
        <v>4.6153846153846159</v>
      </c>
      <c r="AF243" s="4">
        <f t="shared" si="208"/>
        <v>8.8235294117647065</v>
      </c>
      <c r="AG243" s="4">
        <f t="shared" si="208"/>
        <v>5.833333333333333</v>
      </c>
      <c r="AH243" s="4">
        <f t="shared" si="208"/>
        <v>0</v>
      </c>
      <c r="AI243" s="4">
        <f t="shared" si="208"/>
        <v>24.175824175824175</v>
      </c>
      <c r="AJ243" s="4">
        <f t="shared" si="208"/>
        <v>0</v>
      </c>
      <c r="AK243" s="4">
        <f t="shared" si="208"/>
        <v>2.9790115098171968</v>
      </c>
      <c r="AL243" s="4">
        <f t="shared" si="208"/>
        <v>0</v>
      </c>
      <c r="AM243" s="4">
        <f t="shared" si="208"/>
        <v>0</v>
      </c>
      <c r="AN243" s="4">
        <f t="shared" si="208"/>
        <v>6.2248995983935735</v>
      </c>
      <c r="AO243" s="4">
        <f t="shared" si="208"/>
        <v>0</v>
      </c>
      <c r="AP243" s="4">
        <f t="shared" si="208"/>
        <v>0.72780203784570596</v>
      </c>
      <c r="AQ243" s="4">
        <f t="shared" si="208"/>
        <v>2.1613832853025938</v>
      </c>
      <c r="AR243" s="4">
        <f t="shared" si="208"/>
        <v>0.69546120058565153</v>
      </c>
      <c r="AS243" s="4">
        <f t="shared" si="208"/>
        <v>0</v>
      </c>
      <c r="AT243" s="4">
        <f t="shared" si="208"/>
        <v>0</v>
      </c>
      <c r="AU243" s="23">
        <f t="shared" si="208"/>
        <v>0</v>
      </c>
      <c r="AV243" s="4">
        <f t="shared" ref="AV243:BO243" si="212">IF(AV$97&lt;&gt;0,AV100/AV$97*100," ")</f>
        <v>4.1849170505866597</v>
      </c>
      <c r="AW243" s="4">
        <f t="shared" si="212"/>
        <v>5.2782547217452782</v>
      </c>
      <c r="AX243" s="4">
        <f t="shared" si="212"/>
        <v>4.2956825119930224</v>
      </c>
      <c r="AY243" s="4">
        <f t="shared" si="212"/>
        <v>2.8869310733774349</v>
      </c>
      <c r="AZ243" s="4">
        <f t="shared" si="212"/>
        <v>4.3658512624029866</v>
      </c>
      <c r="BA243" s="4">
        <f t="shared" si="212"/>
        <v>5.2006713894780381</v>
      </c>
      <c r="BB243" s="4">
        <f t="shared" si="212"/>
        <v>2.1942253817628292</v>
      </c>
      <c r="BC243" s="23">
        <f t="shared" si="212"/>
        <v>3.2393438860045727</v>
      </c>
      <c r="BD243" s="4">
        <f t="shared" si="212"/>
        <v>4.2929185109279899</v>
      </c>
      <c r="BE243" s="4">
        <f t="shared" si="212"/>
        <v>5.233276523221134</v>
      </c>
      <c r="BF243" s="4">
        <f t="shared" si="212"/>
        <v>6.1013645224171542</v>
      </c>
      <c r="BG243" s="4">
        <f t="shared" si="212"/>
        <v>6.9680630443799254</v>
      </c>
      <c r="BH243" s="4">
        <f t="shared" si="212"/>
        <v>3.7180480247869867</v>
      </c>
      <c r="BI243" s="4">
        <f t="shared" si="212"/>
        <v>4.8357664233576649</v>
      </c>
      <c r="BJ243" s="4">
        <f t="shared" si="212"/>
        <v>3.3495162586008176</v>
      </c>
      <c r="BK243" s="4">
        <f t="shared" si="212"/>
        <v>2.1613832853025938</v>
      </c>
      <c r="BL243" s="4">
        <f t="shared" si="212"/>
        <v>2.9790115098171968</v>
      </c>
      <c r="BM243" s="4">
        <f t="shared" si="212"/>
        <v>0.69546120058565153</v>
      </c>
      <c r="BN243" s="4">
        <f t="shared" si="212"/>
        <v>3.2173685587235159</v>
      </c>
      <c r="BO243" s="4">
        <f t="shared" si="212"/>
        <v>2.5169658964006527</v>
      </c>
    </row>
    <row r="244" spans="1:67">
      <c r="A244" t="s">
        <v>84</v>
      </c>
      <c r="B244" s="4">
        <f>IF(B$97&lt;&gt;0,B101/B$97*100," ")</f>
        <v>32.139889997946881</v>
      </c>
      <c r="C244" s="4">
        <f t="shared" si="208"/>
        <v>35.331490027852887</v>
      </c>
      <c r="D244" s="4">
        <f t="shared" si="208"/>
        <v>33.993386876506726</v>
      </c>
      <c r="E244" s="4">
        <f t="shared" si="208"/>
        <v>35.396545646810011</v>
      </c>
      <c r="F244" s="4">
        <f t="shared" si="208"/>
        <v>35.855198074217377</v>
      </c>
      <c r="G244" s="4">
        <f t="shared" si="208"/>
        <v>34.798320249132431</v>
      </c>
      <c r="H244" s="4">
        <f t="shared" si="208"/>
        <v>31.432580834218182</v>
      </c>
      <c r="I244" s="35">
        <f t="shared" si="208"/>
        <v>37.325052444101701</v>
      </c>
      <c r="J244" s="23">
        <f>IF(J$97&lt;&gt;0,J101/J$97*100," ")</f>
        <v>34.511069653363947</v>
      </c>
      <c r="K244" s="4">
        <f t="shared" si="208"/>
        <v>42.06204379562044</v>
      </c>
      <c r="L244" s="4">
        <f t="shared" si="208"/>
        <v>35.529109230631221</v>
      </c>
      <c r="M244" s="4">
        <f t="shared" si="208"/>
        <v>38.472418670438472</v>
      </c>
      <c r="N244" s="4">
        <f t="shared" si="208"/>
        <v>44.566569888013277</v>
      </c>
      <c r="O244" s="4">
        <f t="shared" si="208"/>
        <v>45.867446393762187</v>
      </c>
      <c r="P244" s="4">
        <f t="shared" si="208"/>
        <v>32.219855134213894</v>
      </c>
      <c r="Q244" s="4">
        <f t="shared" si="208"/>
        <v>39.833699403828049</v>
      </c>
      <c r="R244" s="4">
        <f t="shared" si="208"/>
        <v>31.666666666666664</v>
      </c>
      <c r="S244" s="4">
        <f t="shared" si="208"/>
        <v>35.939323220536757</v>
      </c>
      <c r="T244" s="4">
        <f t="shared" si="208"/>
        <v>41.396933560477002</v>
      </c>
      <c r="U244" s="4">
        <f t="shared" si="208"/>
        <v>25.72944297082228</v>
      </c>
      <c r="V244" s="4">
        <f t="shared" si="208"/>
        <v>52.838427947598255</v>
      </c>
      <c r="W244" s="4">
        <f t="shared" si="208"/>
        <v>43.759071117561682</v>
      </c>
      <c r="X244" s="4">
        <f t="shared" si="208"/>
        <v>47.191011235955052</v>
      </c>
      <c r="Y244" s="4">
        <f t="shared" si="208"/>
        <v>7.6335877862595423</v>
      </c>
      <c r="Z244" s="4">
        <f t="shared" si="208"/>
        <v>20.238095238095237</v>
      </c>
      <c r="AA244" s="4">
        <f t="shared" si="208"/>
        <v>44</v>
      </c>
      <c r="AB244" s="4">
        <f t="shared" si="208"/>
        <v>30.76923076923077</v>
      </c>
      <c r="AC244" s="4">
        <f t="shared" si="208"/>
        <v>43.751977222397976</v>
      </c>
      <c r="AD244" s="4">
        <f t="shared" si="208"/>
        <v>44.168889393337494</v>
      </c>
      <c r="AE244" s="4">
        <f t="shared" si="208"/>
        <v>65.384615384615387</v>
      </c>
      <c r="AF244" s="4">
        <f t="shared" si="208"/>
        <v>33.333333333333329</v>
      </c>
      <c r="AG244" s="4">
        <f t="shared" si="208"/>
        <v>44.166666666666664</v>
      </c>
      <c r="AH244" s="4">
        <f t="shared" si="208"/>
        <v>27.27272727272727</v>
      </c>
      <c r="AI244" s="4">
        <f t="shared" si="208"/>
        <v>51.648351648351657</v>
      </c>
      <c r="AJ244" s="4">
        <f t="shared" si="208"/>
        <v>57.254901960784309</v>
      </c>
      <c r="AK244" s="4">
        <f t="shared" si="208"/>
        <v>55.721056194989849</v>
      </c>
      <c r="AL244" s="4">
        <f t="shared" si="208"/>
        <v>31.592689295039168</v>
      </c>
      <c r="AM244" s="4">
        <f t="shared" si="208"/>
        <v>7.3529411764705888</v>
      </c>
      <c r="AN244" s="4">
        <f t="shared" si="208"/>
        <v>48.393574297188756</v>
      </c>
      <c r="AO244" s="4">
        <f t="shared" si="208"/>
        <v>67.741935483870961</v>
      </c>
      <c r="AP244" s="4">
        <f t="shared" si="208"/>
        <v>18.049490538573508</v>
      </c>
      <c r="AQ244" s="4">
        <f t="shared" si="208"/>
        <v>42.291066282420751</v>
      </c>
      <c r="AR244" s="4">
        <f t="shared" si="208"/>
        <v>41.654465592972187</v>
      </c>
      <c r="AS244" s="4">
        <f t="shared" si="208"/>
        <v>70.016207455429509</v>
      </c>
      <c r="AT244" s="4">
        <f t="shared" si="208"/>
        <v>54.761904761904766</v>
      </c>
      <c r="AU244" s="23">
        <f t="shared" si="208"/>
        <v>37.5</v>
      </c>
      <c r="AV244" s="4">
        <f t="shared" ref="AV244:BO244" si="213">IF(AV$97&lt;&gt;0,AV101/AV$97*100," ")</f>
        <v>37.262555885890656</v>
      </c>
      <c r="AW244" s="4">
        <f t="shared" si="213"/>
        <v>32.926977073022925</v>
      </c>
      <c r="AX244" s="4">
        <f t="shared" si="213"/>
        <v>39.609681639773228</v>
      </c>
      <c r="AY244" s="4">
        <f t="shared" si="213"/>
        <v>43.685028808340697</v>
      </c>
      <c r="AZ244" s="4">
        <f t="shared" si="213"/>
        <v>34.774208337426728</v>
      </c>
      <c r="BA244" s="4">
        <f t="shared" si="213"/>
        <v>34.09494678420792</v>
      </c>
      <c r="BB244" s="4">
        <f t="shared" si="213"/>
        <v>34.770780366945736</v>
      </c>
      <c r="BC244" s="23">
        <f t="shared" si="213"/>
        <v>35.079477259204893</v>
      </c>
      <c r="BD244" s="4">
        <f t="shared" si="213"/>
        <v>37.370545901351591</v>
      </c>
      <c r="BE244" s="4">
        <f t="shared" si="213"/>
        <v>32.219855134213894</v>
      </c>
      <c r="BF244" s="4">
        <f t="shared" si="213"/>
        <v>45.867446393762187</v>
      </c>
      <c r="BG244" s="4">
        <f t="shared" si="213"/>
        <v>44.566569888013277</v>
      </c>
      <c r="BH244" s="4">
        <f t="shared" si="213"/>
        <v>35.64850675617523</v>
      </c>
      <c r="BI244" s="4">
        <f t="shared" si="213"/>
        <v>42.06204379562044</v>
      </c>
      <c r="BJ244" s="4">
        <f t="shared" si="213"/>
        <v>42.977891097062624</v>
      </c>
      <c r="BK244" s="4">
        <f t="shared" si="213"/>
        <v>42.291066282420751</v>
      </c>
      <c r="BL244" s="4">
        <f t="shared" si="213"/>
        <v>55.721056194989849</v>
      </c>
      <c r="BM244" s="4">
        <f t="shared" si="213"/>
        <v>41.654465592972187</v>
      </c>
      <c r="BN244" s="4">
        <f t="shared" si="213"/>
        <v>44.499084488621499</v>
      </c>
      <c r="BO244" s="4">
        <f t="shared" si="213"/>
        <v>45.150760243965294</v>
      </c>
    </row>
    <row r="245" spans="1:67">
      <c r="A245" t="s">
        <v>116</v>
      </c>
      <c r="B245" s="4">
        <f>IF(B98&lt;&gt;0,B100/B98*100," ")</f>
        <v>5.9874852242818344</v>
      </c>
      <c r="C245" s="4">
        <f t="shared" ref="C245:AU245" si="214">IF(C98&lt;&gt;0,C100/C98*100," ")</f>
        <v>6.6884637754059453</v>
      </c>
      <c r="D245" s="4">
        <f t="shared" si="214"/>
        <v>7.8892361568480309</v>
      </c>
      <c r="E245" s="4">
        <f t="shared" si="214"/>
        <v>3.8171104321257094</v>
      </c>
      <c r="F245" s="4">
        <f t="shared" si="214"/>
        <v>5.000524792706881</v>
      </c>
      <c r="G245" s="4">
        <f t="shared" si="214"/>
        <v>6.6761720922812016</v>
      </c>
      <c r="H245" s="4">
        <f t="shared" si="214"/>
        <v>5.8132456515478133</v>
      </c>
      <c r="I245" s="35">
        <f t="shared" si="214"/>
        <v>6.8537696465452838</v>
      </c>
      <c r="J245" s="23">
        <f>IF(J98&lt;&gt;0,J100/J98*100," ")</f>
        <v>6.6568495268329846</v>
      </c>
      <c r="K245" s="4">
        <f t="shared" si="214"/>
        <v>8.3464566929133852</v>
      </c>
      <c r="L245" s="4">
        <f t="shared" si="214"/>
        <v>5.9227308566393022</v>
      </c>
      <c r="M245" s="4">
        <f t="shared" si="214"/>
        <v>2.1839080459770113</v>
      </c>
      <c r="N245" s="4">
        <f t="shared" si="214"/>
        <v>12.570145903479238</v>
      </c>
      <c r="O245" s="4">
        <f t="shared" si="214"/>
        <v>11.271155923658624</v>
      </c>
      <c r="P245" s="4">
        <f t="shared" si="214"/>
        <v>7.7209580085491574</v>
      </c>
      <c r="Q245" s="4">
        <f t="shared" si="214"/>
        <v>4.5893089960886568</v>
      </c>
      <c r="R245" s="4">
        <f t="shared" si="214"/>
        <v>0</v>
      </c>
      <c r="S245" s="4">
        <f t="shared" si="214"/>
        <v>10.746812386156648</v>
      </c>
      <c r="T245" s="4">
        <f t="shared" si="214"/>
        <v>15.406976744186046</v>
      </c>
      <c r="U245" s="4">
        <f t="shared" si="214"/>
        <v>1.7857142857142856</v>
      </c>
      <c r="V245" s="4">
        <f t="shared" si="214"/>
        <v>0</v>
      </c>
      <c r="W245" s="4">
        <f t="shared" si="214"/>
        <v>4.725806451612903</v>
      </c>
      <c r="X245" s="4">
        <f t="shared" si="214"/>
        <v>0</v>
      </c>
      <c r="Y245" s="4">
        <f t="shared" si="214"/>
        <v>0</v>
      </c>
      <c r="Z245" s="4">
        <f t="shared" si="214"/>
        <v>0</v>
      </c>
      <c r="AA245" s="4">
        <f t="shared" si="214"/>
        <v>9.375</v>
      </c>
      <c r="AB245" s="4">
        <f t="shared" si="214"/>
        <v>0</v>
      </c>
      <c r="AC245" s="4">
        <f t="shared" si="214"/>
        <v>6.2429696287964003</v>
      </c>
      <c r="AD245" s="4">
        <f t="shared" si="214"/>
        <v>5.3059564952226062</v>
      </c>
      <c r="AE245" s="4">
        <f t="shared" si="214"/>
        <v>13.333333333333334</v>
      </c>
      <c r="AF245" s="4">
        <f t="shared" si="214"/>
        <v>13.23529411764706</v>
      </c>
      <c r="AG245" s="4">
        <f t="shared" si="214"/>
        <v>10.44776119402985</v>
      </c>
      <c r="AH245" s="4">
        <f t="shared" si="214"/>
        <v>0</v>
      </c>
      <c r="AI245" s="4">
        <f t="shared" si="214"/>
        <v>50</v>
      </c>
      <c r="AJ245" s="4">
        <f t="shared" si="214"/>
        <v>0</v>
      </c>
      <c r="AK245" s="4">
        <f t="shared" si="214"/>
        <v>6.7278287461773694</v>
      </c>
      <c r="AL245" s="4">
        <f t="shared" si="214"/>
        <v>0</v>
      </c>
      <c r="AM245" s="4">
        <f t="shared" si="214"/>
        <v>0</v>
      </c>
      <c r="AN245" s="4">
        <f t="shared" si="214"/>
        <v>12.062256809338521</v>
      </c>
      <c r="AO245" s="4">
        <f t="shared" si="214"/>
        <v>0</v>
      </c>
      <c r="AP245" s="4">
        <f t="shared" si="214"/>
        <v>0.88809946714031962</v>
      </c>
      <c r="AQ245" s="4">
        <f t="shared" si="214"/>
        <v>3.7453183520599254</v>
      </c>
      <c r="AR245" s="4">
        <f t="shared" si="214"/>
        <v>1.1919698870765372</v>
      </c>
      <c r="AS245" s="4">
        <f t="shared" si="214"/>
        <v>0</v>
      </c>
      <c r="AT245" s="4">
        <f t="shared" si="214"/>
        <v>0</v>
      </c>
      <c r="AU245" s="23">
        <f t="shared" si="214"/>
        <v>0</v>
      </c>
      <c r="AV245" s="4">
        <f t="shared" ref="AV245:BO245" si="215">IF(AV98&lt;&gt;0,AV100/AV98*100," ")</f>
        <v>6.6705252496020844</v>
      </c>
      <c r="AW245" s="4">
        <f t="shared" si="215"/>
        <v>7.8694152900962226</v>
      </c>
      <c r="AX245" s="4">
        <f t="shared" si="215"/>
        <v>7.1131973280375513</v>
      </c>
      <c r="AY245" s="4">
        <f t="shared" si="215"/>
        <v>5.1264006929031565</v>
      </c>
      <c r="AZ245" s="4">
        <f t="shared" si="215"/>
        <v>6.6934431167787922</v>
      </c>
      <c r="BA245" s="4">
        <f t="shared" si="215"/>
        <v>7.8911572568639707</v>
      </c>
      <c r="BB245" s="4">
        <f t="shared" si="215"/>
        <v>3.3638688215287607</v>
      </c>
      <c r="BC245" s="23">
        <f t="shared" si="215"/>
        <v>4.9897070282969489</v>
      </c>
      <c r="BD245" s="4">
        <f t="shared" si="215"/>
        <v>6.8544721851896737</v>
      </c>
      <c r="BE245" s="4">
        <f t="shared" si="215"/>
        <v>7.7209580085491574</v>
      </c>
      <c r="BF245" s="4">
        <f t="shared" si="215"/>
        <v>11.271155923658624</v>
      </c>
      <c r="BG245" s="4">
        <f t="shared" si="215"/>
        <v>12.570145903479238</v>
      </c>
      <c r="BH245" s="4">
        <f t="shared" si="215"/>
        <v>5.7777183362311089</v>
      </c>
      <c r="BI245" s="4">
        <f t="shared" si="215"/>
        <v>8.3464566929133852</v>
      </c>
      <c r="BJ245" s="4">
        <f t="shared" si="215"/>
        <v>5.8740659071419818</v>
      </c>
      <c r="BK245" s="4">
        <f t="shared" si="215"/>
        <v>3.7453183520599254</v>
      </c>
      <c r="BL245" s="4">
        <f t="shared" si="215"/>
        <v>6.7278287461773694</v>
      </c>
      <c r="BM245" s="4">
        <f t="shared" si="215"/>
        <v>1.1919698870765372</v>
      </c>
      <c r="BN245" s="4">
        <f t="shared" si="215"/>
        <v>5.7969648411725894</v>
      </c>
      <c r="BO245" s="4">
        <f t="shared" si="215"/>
        <v>4.588880187940485</v>
      </c>
    </row>
    <row r="246" spans="1:67">
      <c r="A246" t="s">
        <v>113</v>
      </c>
      <c r="J246" s="22"/>
      <c r="AU246" s="22"/>
      <c r="BC246" s="22"/>
    </row>
    <row r="247" spans="1:67">
      <c r="A247" t="s">
        <v>81</v>
      </c>
      <c r="B247" s="4">
        <f>IF(B$102&lt;&gt;0,B103/B$102*100," ")</f>
        <v>50.159336976435618</v>
      </c>
      <c r="C247" s="4">
        <f t="shared" ref="C247:AU250" si="216">IF(C$102&lt;&gt;0,C103/C$102*100," ")</f>
        <v>45.644895199459093</v>
      </c>
      <c r="D247" s="4">
        <f t="shared" si="216"/>
        <v>49.839880444064896</v>
      </c>
      <c r="E247" s="4">
        <f t="shared" si="216"/>
        <v>46.974991545757582</v>
      </c>
      <c r="F247" s="4">
        <f t="shared" si="216"/>
        <v>47.787103851858049</v>
      </c>
      <c r="G247" s="4">
        <f t="shared" si="216"/>
        <v>48.617628484845824</v>
      </c>
      <c r="H247" s="4">
        <f t="shared" si="216"/>
        <v>50.562283606885039</v>
      </c>
      <c r="I247" s="35">
        <f t="shared" si="216"/>
        <v>42.016657710908113</v>
      </c>
      <c r="J247" s="23">
        <f>IF(J$102&lt;&gt;0,J103/J$102*100," ")</f>
        <v>49.367553800659799</v>
      </c>
      <c r="K247" s="4">
        <f t="shared" si="216"/>
        <v>37.215354586857515</v>
      </c>
      <c r="L247" s="4">
        <f t="shared" si="216"/>
        <v>42.306817073567174</v>
      </c>
      <c r="M247" s="4">
        <f t="shared" si="216"/>
        <v>45.752895752895753</v>
      </c>
      <c r="N247" s="4">
        <f t="shared" si="216"/>
        <v>31.577897466586872</v>
      </c>
      <c r="O247" s="4">
        <f t="shared" si="216"/>
        <v>37.160992498557412</v>
      </c>
      <c r="P247" s="4">
        <f t="shared" si="216"/>
        <v>47.290493368975625</v>
      </c>
      <c r="Q247" s="4">
        <f t="shared" si="216"/>
        <v>45.736871823828345</v>
      </c>
      <c r="R247" s="4">
        <f t="shared" si="216"/>
        <v>41.666666666666671</v>
      </c>
      <c r="S247" s="4">
        <f t="shared" si="216"/>
        <v>45.595854922279791</v>
      </c>
      <c r="T247" s="4">
        <f t="shared" si="216"/>
        <v>38.968481375358166</v>
      </c>
      <c r="U247" s="4">
        <f t="shared" si="216"/>
        <v>26.557377049180324</v>
      </c>
      <c r="V247" s="4">
        <f t="shared" si="216"/>
        <v>92.25352112676056</v>
      </c>
      <c r="W247" s="4">
        <f t="shared" si="216"/>
        <v>34.392461926153175</v>
      </c>
      <c r="X247" s="4">
        <f t="shared" si="216"/>
        <v>35.074626865671647</v>
      </c>
      <c r="Y247" s="4">
        <f t="shared" si="216"/>
        <v>36.144578313253014</v>
      </c>
      <c r="Z247" s="4">
        <f t="shared" si="216"/>
        <v>19.218241042345277</v>
      </c>
      <c r="AA247" s="4">
        <f t="shared" si="216"/>
        <v>57.692307692307686</v>
      </c>
      <c r="AB247" s="4">
        <f t="shared" si="216"/>
        <v>31.428571428571427</v>
      </c>
      <c r="AC247" s="4">
        <f t="shared" si="216"/>
        <v>37.122865938986841</v>
      </c>
      <c r="AD247" s="4">
        <f t="shared" si="216"/>
        <v>34.181554486123012</v>
      </c>
      <c r="AE247" s="4">
        <f t="shared" si="216"/>
        <v>19.318181818181817</v>
      </c>
      <c r="AF247" s="4">
        <f t="shared" si="216"/>
        <v>48.571428571428569</v>
      </c>
      <c r="AG247" s="4">
        <f t="shared" si="216"/>
        <v>27.397260273972602</v>
      </c>
      <c r="AH247" s="4">
        <f t="shared" si="216"/>
        <v>16.666666666666664</v>
      </c>
      <c r="AI247" s="4">
        <f t="shared" si="216"/>
        <v>16.8</v>
      </c>
      <c r="AJ247" s="4">
        <f t="shared" si="216"/>
        <v>18.421052631578945</v>
      </c>
      <c r="AK247" s="4">
        <f t="shared" si="216"/>
        <v>44.148936170212764</v>
      </c>
      <c r="AL247" s="4">
        <f t="shared" si="216"/>
        <v>47.341772151898738</v>
      </c>
      <c r="AM247" s="4">
        <f t="shared" si="216"/>
        <v>41.101694915254242</v>
      </c>
      <c r="AN247" s="4">
        <f t="shared" si="216"/>
        <v>33.638443935926773</v>
      </c>
      <c r="AO247" s="4">
        <f t="shared" si="216"/>
        <v>63.157894736842103</v>
      </c>
      <c r="AP247" s="4">
        <f t="shared" si="216"/>
        <v>31.328036322360951</v>
      </c>
      <c r="AQ247" s="4">
        <f t="shared" si="216"/>
        <v>42.980935875216637</v>
      </c>
      <c r="AR247" s="4">
        <f t="shared" si="216"/>
        <v>38.167938931297712</v>
      </c>
      <c r="AS247" s="4">
        <f t="shared" si="216"/>
        <v>12.248995983935743</v>
      </c>
      <c r="AT247" s="4">
        <f t="shared" si="216"/>
        <v>25.821596244131456</v>
      </c>
      <c r="AU247" s="23">
        <f t="shared" si="216"/>
        <v>31.03448275862069</v>
      </c>
      <c r="AV247" s="4">
        <f t="shared" ref="AV247:BO247" si="217">IF(AV$102&lt;&gt;0,AV103/AV$102*100," ")</f>
        <v>40.592288800400581</v>
      </c>
      <c r="AW247" s="4">
        <f t="shared" si="217"/>
        <v>46.854510232465721</v>
      </c>
      <c r="AX247" s="4">
        <f t="shared" si="217"/>
        <v>43.950498618286673</v>
      </c>
      <c r="AY247" s="4">
        <f t="shared" si="217"/>
        <v>35.762068342071956</v>
      </c>
      <c r="AZ247" s="4">
        <f t="shared" si="217"/>
        <v>47.127385683102929</v>
      </c>
      <c r="BA247" s="4">
        <f t="shared" si="217"/>
        <v>50.114627523405495</v>
      </c>
      <c r="BB247" s="4">
        <f t="shared" si="217"/>
        <v>47.44309729247248</v>
      </c>
      <c r="BC247" s="23">
        <f t="shared" si="217"/>
        <v>48.961445289601741</v>
      </c>
      <c r="BD247" s="4">
        <f t="shared" si="217"/>
        <v>42.193784073643755</v>
      </c>
      <c r="BE247" s="4">
        <f t="shared" si="217"/>
        <v>47.290493368975625</v>
      </c>
      <c r="BF247" s="4">
        <f t="shared" si="217"/>
        <v>37.160992498557412</v>
      </c>
      <c r="BG247" s="4">
        <f t="shared" si="217"/>
        <v>31.577897466586872</v>
      </c>
      <c r="BH247" s="4">
        <f t="shared" si="217"/>
        <v>42.472535974005879</v>
      </c>
      <c r="BI247" s="4">
        <f t="shared" si="217"/>
        <v>37.215354586857515</v>
      </c>
      <c r="BJ247" s="4">
        <f t="shared" si="217"/>
        <v>39.022608097653226</v>
      </c>
      <c r="BK247" s="4">
        <f t="shared" si="217"/>
        <v>42.980935875216637</v>
      </c>
      <c r="BL247" s="4">
        <f t="shared" si="217"/>
        <v>44.148936170212764</v>
      </c>
      <c r="BM247" s="4">
        <f t="shared" si="217"/>
        <v>38.167938931297712</v>
      </c>
      <c r="BN247" s="4">
        <f t="shared" si="217"/>
        <v>34.138349514563103</v>
      </c>
      <c r="BO247" s="4">
        <f t="shared" si="217"/>
        <v>33.246753246753244</v>
      </c>
    </row>
    <row r="248" spans="1:67">
      <c r="A248" t="s">
        <v>82</v>
      </c>
      <c r="B248" s="4">
        <f>IF(B$102&lt;&gt;0,B104/B$102*100," ")</f>
        <v>47.176875913894534</v>
      </c>
      <c r="C248" s="4">
        <f t="shared" ref="C248:R248" si="218">IF(C$102&lt;&gt;0,C104/C$102*100," ")</f>
        <v>42.662880324543615</v>
      </c>
      <c r="D248" s="4">
        <f t="shared" si="218"/>
        <v>45.900311448234291</v>
      </c>
      <c r="E248" s="4">
        <f t="shared" si="218"/>
        <v>44.354981561699866</v>
      </c>
      <c r="F248" s="4">
        <f t="shared" si="218"/>
        <v>45.376998233800997</v>
      </c>
      <c r="G248" s="4">
        <f t="shared" si="218"/>
        <v>45.341259434355308</v>
      </c>
      <c r="H248" s="4">
        <f t="shared" si="218"/>
        <v>47.656639422536188</v>
      </c>
      <c r="I248" s="35">
        <f t="shared" si="218"/>
        <v>41.537882858678131</v>
      </c>
      <c r="J248" s="23">
        <f>IF(J$102&lt;&gt;0,J104/J$102*100," ")</f>
        <v>45.773354724177764</v>
      </c>
      <c r="K248" s="4">
        <f t="shared" si="218"/>
        <v>34.005638690088915</v>
      </c>
      <c r="L248" s="4">
        <f t="shared" si="218"/>
        <v>42.755437079418748</v>
      </c>
      <c r="M248" s="4">
        <f t="shared" si="218"/>
        <v>46.975546975546976</v>
      </c>
      <c r="N248" s="4">
        <f t="shared" si="218"/>
        <v>28.845002992220227</v>
      </c>
      <c r="O248" s="4">
        <f t="shared" si="218"/>
        <v>36.064627813040964</v>
      </c>
      <c r="P248" s="4">
        <f t="shared" si="218"/>
        <v>46.601437803327187</v>
      </c>
      <c r="Q248" s="4">
        <f t="shared" si="218"/>
        <v>43.628834933182759</v>
      </c>
      <c r="R248" s="4">
        <f t="shared" si="218"/>
        <v>50.694444444444443</v>
      </c>
      <c r="S248" s="4">
        <f t="shared" si="216"/>
        <v>34.715025906735754</v>
      </c>
      <c r="T248" s="4">
        <f t="shared" si="216"/>
        <v>34.049665711556834</v>
      </c>
      <c r="U248" s="4">
        <f t="shared" si="216"/>
        <v>39.672131147540988</v>
      </c>
      <c r="V248" s="4">
        <f t="shared" si="216"/>
        <v>63.380281690140848</v>
      </c>
      <c r="W248" s="4">
        <f t="shared" si="216"/>
        <v>32.86950805302947</v>
      </c>
      <c r="X248" s="4">
        <f t="shared" si="216"/>
        <v>47.761194029850742</v>
      </c>
      <c r="Y248" s="4">
        <f t="shared" si="216"/>
        <v>49.397590361445779</v>
      </c>
      <c r="Z248" s="4">
        <f t="shared" si="216"/>
        <v>28.990228013029316</v>
      </c>
      <c r="AA248" s="4">
        <f t="shared" si="216"/>
        <v>40.598290598290596</v>
      </c>
      <c r="AB248" s="4">
        <f t="shared" si="216"/>
        <v>68.571428571428569</v>
      </c>
      <c r="AC248" s="4">
        <f t="shared" si="216"/>
        <v>37.279596977329973</v>
      </c>
      <c r="AD248" s="4">
        <f t="shared" si="216"/>
        <v>33.7266794119586</v>
      </c>
      <c r="AE248" s="4">
        <f t="shared" si="216"/>
        <v>12.5</v>
      </c>
      <c r="AF248" s="4">
        <f t="shared" si="216"/>
        <v>60</v>
      </c>
      <c r="AG248" s="4">
        <f t="shared" si="216"/>
        <v>30.136986301369863</v>
      </c>
      <c r="AH248" s="4">
        <f t="shared" si="216"/>
        <v>100</v>
      </c>
      <c r="AI248" s="4">
        <f t="shared" si="216"/>
        <v>12</v>
      </c>
      <c r="AJ248" s="4">
        <f t="shared" si="216"/>
        <v>21.052631578947366</v>
      </c>
      <c r="AK248" s="4">
        <f t="shared" si="216"/>
        <v>43.693009118541035</v>
      </c>
      <c r="AL248" s="4">
        <f t="shared" si="216"/>
        <v>38.481012658227847</v>
      </c>
      <c r="AM248" s="4">
        <f t="shared" si="216"/>
        <v>33.474576271186443</v>
      </c>
      <c r="AN248" s="4">
        <f t="shared" si="216"/>
        <v>32.036613272311214</v>
      </c>
      <c r="AO248" s="4">
        <f t="shared" si="216"/>
        <v>52.631578947368418</v>
      </c>
      <c r="AP248" s="4">
        <f t="shared" si="216"/>
        <v>41.543700340522136</v>
      </c>
      <c r="AQ248" s="4">
        <f t="shared" si="216"/>
        <v>43.760831889081459</v>
      </c>
      <c r="AR248" s="4">
        <f t="shared" si="216"/>
        <v>40.627650551314673</v>
      </c>
      <c r="AS248" s="4">
        <f t="shared" si="216"/>
        <v>26.907630522088354</v>
      </c>
      <c r="AT248" s="4">
        <f t="shared" si="216"/>
        <v>29.577464788732392</v>
      </c>
      <c r="AU248" s="23">
        <f t="shared" si="216"/>
        <v>31.03448275862069</v>
      </c>
      <c r="AV248" s="4">
        <f t="shared" ref="AV248:BO248" si="219">IF(AV$102&lt;&gt;0,AV104/AV$102*100," ")</f>
        <v>40.287083621450201</v>
      </c>
      <c r="AW248" s="4">
        <f t="shared" si="219"/>
        <v>46.147923703556529</v>
      </c>
      <c r="AX248" s="4">
        <f t="shared" si="219"/>
        <v>40.514237654691819</v>
      </c>
      <c r="AY248" s="4">
        <f t="shared" si="219"/>
        <v>35.928403543662988</v>
      </c>
      <c r="AZ248" s="4">
        <f t="shared" si="219"/>
        <v>43.359965299154865</v>
      </c>
      <c r="BA248" s="4">
        <f t="shared" si="219"/>
        <v>45.877523405500291</v>
      </c>
      <c r="BB248" s="4">
        <f t="shared" si="219"/>
        <v>44.949419815531094</v>
      </c>
      <c r="BC248" s="23">
        <f t="shared" si="219"/>
        <v>46.299729502581378</v>
      </c>
      <c r="BD248" s="4">
        <f t="shared" si="219"/>
        <v>41.733510590758783</v>
      </c>
      <c r="BE248" s="4">
        <f t="shared" si="219"/>
        <v>46.601437803327187</v>
      </c>
      <c r="BF248" s="4">
        <f t="shared" si="219"/>
        <v>36.064627813040964</v>
      </c>
      <c r="BG248" s="4">
        <f t="shared" si="219"/>
        <v>28.845002992220227</v>
      </c>
      <c r="BH248" s="4">
        <f t="shared" si="219"/>
        <v>42.958378462014544</v>
      </c>
      <c r="BI248" s="4">
        <f t="shared" si="219"/>
        <v>34.005638690088915</v>
      </c>
      <c r="BJ248" s="4">
        <f t="shared" si="219"/>
        <v>38.635777529442109</v>
      </c>
      <c r="BK248" s="4">
        <f t="shared" si="219"/>
        <v>43.760831889081459</v>
      </c>
      <c r="BL248" s="4">
        <f t="shared" si="219"/>
        <v>43.693009118541035</v>
      </c>
      <c r="BM248" s="4">
        <f t="shared" si="219"/>
        <v>40.627650551314673</v>
      </c>
      <c r="BN248" s="4">
        <f t="shared" si="219"/>
        <v>33.592233009708735</v>
      </c>
      <c r="BO248" s="4">
        <f t="shared" si="219"/>
        <v>32.56103896103896</v>
      </c>
    </row>
    <row r="249" spans="1:67">
      <c r="A249" t="s">
        <v>83</v>
      </c>
      <c r="B249" s="4">
        <f>IF(B$102&lt;&gt;0,B105/B$102*100," ")</f>
        <v>2.9806095617633965</v>
      </c>
      <c r="C249" s="4">
        <f t="shared" si="216"/>
        <v>2.9820148749154831</v>
      </c>
      <c r="D249" s="4">
        <f t="shared" si="216"/>
        <v>3.9386271160898176</v>
      </c>
      <c r="E249" s="4">
        <f t="shared" si="216"/>
        <v>2.6200099840577145</v>
      </c>
      <c r="F249" s="4">
        <f t="shared" si="216"/>
        <v>2.4083362019322023</v>
      </c>
      <c r="G249" s="4">
        <f t="shared" si="216"/>
        <v>3.2752726698622512</v>
      </c>
      <c r="H249" s="4">
        <f t="shared" si="216"/>
        <v>2.9035953225775257</v>
      </c>
      <c r="I249" s="35">
        <f t="shared" si="216"/>
        <v>2.8608275120902742</v>
      </c>
      <c r="J249" s="23">
        <f>IF(J$102&lt;&gt;0,J105/J$102*100," ")</f>
        <v>3.322357095240537</v>
      </c>
      <c r="K249" s="4">
        <f t="shared" si="216"/>
        <v>3.0145304706137499</v>
      </c>
      <c r="L249" s="4">
        <f t="shared" si="216"/>
        <v>2.8282565586294335</v>
      </c>
      <c r="M249" s="4">
        <f t="shared" si="216"/>
        <v>5.2123552123552122</v>
      </c>
      <c r="N249" s="4">
        <f t="shared" si="216"/>
        <v>4.7476560941551966</v>
      </c>
      <c r="O249" s="4">
        <f t="shared" si="216"/>
        <v>3.346797461050202</v>
      </c>
      <c r="P249" s="4">
        <f t="shared" si="216"/>
        <v>3.3544418779683891</v>
      </c>
      <c r="Q249" s="4">
        <f t="shared" si="216"/>
        <v>3.5573122529644272</v>
      </c>
      <c r="R249" s="4">
        <f t="shared" si="216"/>
        <v>10.416666666666668</v>
      </c>
      <c r="S249" s="4">
        <f t="shared" si="216"/>
        <v>3.7564766839378239</v>
      </c>
      <c r="T249" s="4">
        <f t="shared" si="216"/>
        <v>2.005730659025788</v>
      </c>
      <c r="U249" s="4">
        <f t="shared" si="216"/>
        <v>0</v>
      </c>
      <c r="V249" s="4">
        <f t="shared" si="216"/>
        <v>0</v>
      </c>
      <c r="W249" s="4">
        <f t="shared" si="216"/>
        <v>1.7968664402322778</v>
      </c>
      <c r="X249" s="4">
        <f t="shared" si="216"/>
        <v>0</v>
      </c>
      <c r="Y249" s="4">
        <f t="shared" si="216"/>
        <v>0</v>
      </c>
      <c r="Z249" s="4">
        <f t="shared" si="216"/>
        <v>0</v>
      </c>
      <c r="AA249" s="4">
        <f t="shared" si="216"/>
        <v>0</v>
      </c>
      <c r="AB249" s="4">
        <f t="shared" si="216"/>
        <v>0</v>
      </c>
      <c r="AC249" s="4">
        <f t="shared" si="216"/>
        <v>1.9199552197033305</v>
      </c>
      <c r="AD249" s="4">
        <f t="shared" si="216"/>
        <v>2.4457775726811262</v>
      </c>
      <c r="AE249" s="4">
        <f t="shared" si="216"/>
        <v>14.772727272727273</v>
      </c>
      <c r="AF249" s="4">
        <f t="shared" si="216"/>
        <v>0</v>
      </c>
      <c r="AG249" s="4">
        <f t="shared" si="216"/>
        <v>1.3698630136986301</v>
      </c>
      <c r="AH249" s="4">
        <f t="shared" si="216"/>
        <v>0</v>
      </c>
      <c r="AI249" s="4">
        <f t="shared" si="216"/>
        <v>0</v>
      </c>
      <c r="AJ249" s="4">
        <f t="shared" si="216"/>
        <v>0</v>
      </c>
      <c r="AK249" s="4">
        <f t="shared" si="216"/>
        <v>1.4437689969604863</v>
      </c>
      <c r="AL249" s="4">
        <f t="shared" si="216"/>
        <v>0</v>
      </c>
      <c r="AM249" s="4">
        <f t="shared" si="216"/>
        <v>4.6610169491525424</v>
      </c>
      <c r="AN249" s="4">
        <f t="shared" si="216"/>
        <v>1.6018306636155606</v>
      </c>
      <c r="AO249" s="4">
        <f t="shared" si="216"/>
        <v>0</v>
      </c>
      <c r="AP249" s="4">
        <f t="shared" si="216"/>
        <v>0.56753688989784334</v>
      </c>
      <c r="AQ249" s="4">
        <f t="shared" si="216"/>
        <v>1.0398613518197575</v>
      </c>
      <c r="AR249" s="4">
        <f t="shared" si="216"/>
        <v>1.0602205258693809</v>
      </c>
      <c r="AS249" s="4">
        <f t="shared" si="216"/>
        <v>0</v>
      </c>
      <c r="AT249" s="4">
        <f t="shared" si="216"/>
        <v>0</v>
      </c>
      <c r="AU249" s="23">
        <f t="shared" si="216"/>
        <v>2.507836990595611</v>
      </c>
      <c r="AV249" s="4">
        <f t="shared" ref="AV249:BO249" si="220">IF(AV$102&lt;&gt;0,AV105/AV$102*100," ")</f>
        <v>3.1665037316101956</v>
      </c>
      <c r="AW249" s="4">
        <f t="shared" si="220"/>
        <v>3.3541128551559702</v>
      </c>
      <c r="AX249" s="4">
        <f t="shared" si="220"/>
        <v>3.3040970803796705</v>
      </c>
      <c r="AY249" s="4">
        <f t="shared" si="220"/>
        <v>1.8441511480744892</v>
      </c>
      <c r="AZ249" s="4">
        <f t="shared" si="220"/>
        <v>2.9278838081379077</v>
      </c>
      <c r="BA249" s="4">
        <f t="shared" si="220"/>
        <v>3.9924206407255705</v>
      </c>
      <c r="BB249" s="4">
        <f t="shared" si="220"/>
        <v>2.5141326986016068</v>
      </c>
      <c r="BC249" s="23">
        <f t="shared" si="220"/>
        <v>2.4634334103156275</v>
      </c>
      <c r="BD249" s="4">
        <f t="shared" si="220"/>
        <v>2.9107829117883637</v>
      </c>
      <c r="BE249" s="4">
        <f t="shared" si="220"/>
        <v>3.3544418779683891</v>
      </c>
      <c r="BF249" s="4">
        <f t="shared" si="220"/>
        <v>3.346797461050202</v>
      </c>
      <c r="BG249" s="4">
        <f t="shared" si="220"/>
        <v>4.7476560941551966</v>
      </c>
      <c r="BH249" s="4">
        <f t="shared" si="220"/>
        <v>2.9429057713136317</v>
      </c>
      <c r="BI249" s="4">
        <f t="shared" si="220"/>
        <v>3.0145304706137499</v>
      </c>
      <c r="BJ249" s="4">
        <f t="shared" si="220"/>
        <v>2.3424739963895815</v>
      </c>
      <c r="BK249" s="4">
        <f t="shared" si="220"/>
        <v>1.0398613518197575</v>
      </c>
      <c r="BL249" s="4">
        <f t="shared" si="220"/>
        <v>1.4437689969604863</v>
      </c>
      <c r="BM249" s="4">
        <f t="shared" si="220"/>
        <v>1.0602205258693809</v>
      </c>
      <c r="BN249" s="4">
        <f t="shared" si="220"/>
        <v>2.378640776699029</v>
      </c>
      <c r="BO249" s="4">
        <f t="shared" si="220"/>
        <v>1.7038961038961038</v>
      </c>
    </row>
    <row r="250" spans="1:67">
      <c r="A250" t="s">
        <v>84</v>
      </c>
      <c r="B250" s="4">
        <f>IF(B$102&lt;&gt;0,B106/B$102*100," ")</f>
        <v>49.840663023564382</v>
      </c>
      <c r="C250" s="4">
        <f t="shared" si="216"/>
        <v>54.355104800540907</v>
      </c>
      <c r="D250" s="4">
        <f t="shared" si="216"/>
        <v>50.160119555935104</v>
      </c>
      <c r="E250" s="4">
        <f t="shared" si="216"/>
        <v>53.025008454242418</v>
      </c>
      <c r="F250" s="4">
        <f t="shared" si="216"/>
        <v>52.212896148141951</v>
      </c>
      <c r="G250" s="4">
        <f t="shared" si="216"/>
        <v>51.382371515154169</v>
      </c>
      <c r="H250" s="4">
        <f t="shared" si="216"/>
        <v>49.437716393114968</v>
      </c>
      <c r="I250" s="35">
        <f t="shared" si="216"/>
        <v>55.596453519613107</v>
      </c>
      <c r="J250" s="23">
        <f>IF(J$102&lt;&gt;0,J106/J$102*100," ")</f>
        <v>50.903616664346885</v>
      </c>
      <c r="K250" s="4">
        <f t="shared" si="216"/>
        <v>62.979830839297335</v>
      </c>
      <c r="L250" s="4">
        <f t="shared" si="216"/>
        <v>54.416306361951825</v>
      </c>
      <c r="M250" s="4">
        <f t="shared" si="216"/>
        <v>47.812097812097818</v>
      </c>
      <c r="N250" s="4">
        <f t="shared" si="216"/>
        <v>66.40734091362458</v>
      </c>
      <c r="O250" s="4">
        <f t="shared" si="216"/>
        <v>60.588574725908828</v>
      </c>
      <c r="P250" s="4">
        <f t="shared" si="216"/>
        <v>50.044120318704422</v>
      </c>
      <c r="Q250" s="4">
        <f t="shared" si="216"/>
        <v>52.813852813852812</v>
      </c>
      <c r="R250" s="4">
        <f t="shared" si="216"/>
        <v>38.888888888888893</v>
      </c>
      <c r="S250" s="4">
        <f t="shared" si="216"/>
        <v>61.52849740932642</v>
      </c>
      <c r="T250" s="4">
        <f t="shared" si="216"/>
        <v>63.944603629417387</v>
      </c>
      <c r="U250" s="4">
        <f t="shared" si="216"/>
        <v>60.327868852459019</v>
      </c>
      <c r="V250" s="4">
        <f t="shared" si="216"/>
        <v>36.619718309859159</v>
      </c>
      <c r="W250" s="4">
        <f t="shared" si="216"/>
        <v>65.333625506738244</v>
      </c>
      <c r="X250" s="4">
        <f t="shared" si="216"/>
        <v>52.238805970149251</v>
      </c>
      <c r="Y250" s="4">
        <f t="shared" si="216"/>
        <v>50.602409638554214</v>
      </c>
      <c r="Z250" s="4">
        <f t="shared" si="216"/>
        <v>71.009771986970676</v>
      </c>
      <c r="AA250" s="4">
        <f t="shared" si="216"/>
        <v>59.401709401709404</v>
      </c>
      <c r="AB250" s="4">
        <f t="shared" si="216"/>
        <v>31.428571428571427</v>
      </c>
      <c r="AC250" s="4">
        <f t="shared" si="216"/>
        <v>60.750069969213548</v>
      </c>
      <c r="AD250" s="4">
        <f t="shared" si="216"/>
        <v>63.827543015360277</v>
      </c>
      <c r="AE250" s="4">
        <f t="shared" si="216"/>
        <v>72.727272727272734</v>
      </c>
      <c r="AF250" s="4">
        <f t="shared" si="216"/>
        <v>40</v>
      </c>
      <c r="AG250" s="4">
        <f t="shared" si="216"/>
        <v>68.493150684931507</v>
      </c>
      <c r="AH250" s="4">
        <f t="shared" si="216"/>
        <v>0</v>
      </c>
      <c r="AI250" s="4">
        <f t="shared" si="216"/>
        <v>88</v>
      </c>
      <c r="AJ250" s="4">
        <f t="shared" si="216"/>
        <v>78.94736842105263</v>
      </c>
      <c r="AK250" s="4">
        <f t="shared" si="216"/>
        <v>54.863221884498479</v>
      </c>
      <c r="AL250" s="4">
        <f t="shared" si="216"/>
        <v>61.518987341772146</v>
      </c>
      <c r="AM250" s="4">
        <f t="shared" si="216"/>
        <v>61.864406779661017</v>
      </c>
      <c r="AN250" s="4">
        <f t="shared" si="216"/>
        <v>66.361556064073227</v>
      </c>
      <c r="AO250" s="4">
        <f t="shared" si="216"/>
        <v>47.368421052631575</v>
      </c>
      <c r="AP250" s="4">
        <f t="shared" si="216"/>
        <v>57.888762769580026</v>
      </c>
      <c r="AQ250" s="4">
        <f t="shared" si="216"/>
        <v>55.199306759098789</v>
      </c>
      <c r="AR250" s="4">
        <f t="shared" si="216"/>
        <v>58.312128922815944</v>
      </c>
      <c r="AS250" s="4">
        <f t="shared" si="216"/>
        <v>73.092369477911646</v>
      </c>
      <c r="AT250" s="4">
        <f t="shared" si="216"/>
        <v>70.422535211267601</v>
      </c>
      <c r="AU250" s="23">
        <f t="shared" si="216"/>
        <v>66.457680250783696</v>
      </c>
      <c r="AV250" s="4">
        <f t="shared" ref="AV250:BO250" si="221">IF(AV$102&lt;&gt;0,AV106/AV$102*100," ")</f>
        <v>56.546412646939601</v>
      </c>
      <c r="AW250" s="4">
        <f t="shared" si="221"/>
        <v>50.49796344128751</v>
      </c>
      <c r="AX250" s="4">
        <f t="shared" si="221"/>
        <v>56.181665264928512</v>
      </c>
      <c r="AY250" s="4">
        <f t="shared" si="221"/>
        <v>62.211173386367747</v>
      </c>
      <c r="AZ250" s="4">
        <f t="shared" si="221"/>
        <v>53.712150892707221</v>
      </c>
      <c r="BA250" s="4">
        <f t="shared" si="221"/>
        <v>50.12902739174956</v>
      </c>
      <c r="BB250" s="4">
        <f t="shared" si="221"/>
        <v>52.536447485867299</v>
      </c>
      <c r="BC250" s="23">
        <f t="shared" si="221"/>
        <v>51.236483957313673</v>
      </c>
      <c r="BD250" s="4">
        <f t="shared" si="221"/>
        <v>55.35067923853785</v>
      </c>
      <c r="BE250" s="4">
        <f t="shared" si="221"/>
        <v>50.044120318704422</v>
      </c>
      <c r="BF250" s="4">
        <f t="shared" si="221"/>
        <v>60.588574725908828</v>
      </c>
      <c r="BG250" s="4">
        <f t="shared" si="221"/>
        <v>66.40734091362458</v>
      </c>
      <c r="BH250" s="4">
        <f t="shared" si="221"/>
        <v>54.098715766671823</v>
      </c>
      <c r="BI250" s="4">
        <f t="shared" si="221"/>
        <v>62.979830839297335</v>
      </c>
      <c r="BJ250" s="4">
        <f t="shared" si="221"/>
        <v>58.983065417347206</v>
      </c>
      <c r="BK250" s="4">
        <f t="shared" si="221"/>
        <v>55.199306759098789</v>
      </c>
      <c r="BL250" s="4">
        <f t="shared" si="221"/>
        <v>54.863221884498479</v>
      </c>
      <c r="BM250" s="4">
        <f t="shared" si="221"/>
        <v>58.312128922815944</v>
      </c>
      <c r="BN250" s="4">
        <f t="shared" si="221"/>
        <v>64.029126213592235</v>
      </c>
      <c r="BO250" s="4">
        <f t="shared" si="221"/>
        <v>65.735064935064941</v>
      </c>
    </row>
    <row r="251" spans="1:67">
      <c r="A251" t="s">
        <v>116</v>
      </c>
      <c r="B251" s="4">
        <f>IF(B103&lt;&gt;0,B105/B103*100," ")</f>
        <v>5.9422826166216245</v>
      </c>
      <c r="C251" s="4">
        <f t="shared" ref="C251:AU251" si="222">IF(C103&lt;&gt;0,C105/C103*100," ")</f>
        <v>6.5330742066219516</v>
      </c>
      <c r="D251" s="4">
        <f t="shared" si="222"/>
        <v>7.9025613243798265</v>
      </c>
      <c r="E251" s="4">
        <f t="shared" si="222"/>
        <v>5.5774570635219911</v>
      </c>
      <c r="F251" s="4">
        <f t="shared" si="222"/>
        <v>5.0397199407566982</v>
      </c>
      <c r="G251" s="4">
        <f t="shared" si="222"/>
        <v>6.7368005637773081</v>
      </c>
      <c r="H251" s="4">
        <f t="shared" si="222"/>
        <v>5.7426111232486834</v>
      </c>
      <c r="I251" s="35">
        <f t="shared" si="222"/>
        <v>6.8087936260279047</v>
      </c>
      <c r="J251" s="23">
        <f>IF(J103&lt;&gt;0,J105/J103*100," ")</f>
        <v>6.7298394177192025</v>
      </c>
      <c r="K251" s="4">
        <f t="shared" si="222"/>
        <v>8.1002331002331012</v>
      </c>
      <c r="L251" s="4">
        <f t="shared" si="222"/>
        <v>6.6851083448593824</v>
      </c>
      <c r="M251" s="4">
        <f t="shared" si="222"/>
        <v>11.39240506329114</v>
      </c>
      <c r="N251" s="4">
        <f t="shared" si="222"/>
        <v>15.034744156664562</v>
      </c>
      <c r="O251" s="4">
        <f t="shared" si="222"/>
        <v>9.0062111801242235</v>
      </c>
      <c r="P251" s="4">
        <f t="shared" si="222"/>
        <v>7.0932689405372766</v>
      </c>
      <c r="Q251" s="4">
        <f t="shared" si="222"/>
        <v>7.7777777777777777</v>
      </c>
      <c r="R251" s="4">
        <f t="shared" si="222"/>
        <v>25</v>
      </c>
      <c r="S251" s="4">
        <f t="shared" si="222"/>
        <v>8.2386363636363633</v>
      </c>
      <c r="T251" s="4">
        <f t="shared" si="222"/>
        <v>5.1470588235294112</v>
      </c>
      <c r="U251" s="4">
        <f t="shared" si="222"/>
        <v>0</v>
      </c>
      <c r="V251" s="4">
        <f t="shared" si="222"/>
        <v>0</v>
      </c>
      <c r="W251" s="4">
        <f t="shared" si="222"/>
        <v>5.2245938196877981</v>
      </c>
      <c r="X251" s="4">
        <f t="shared" si="222"/>
        <v>0</v>
      </c>
      <c r="Y251" s="4">
        <f t="shared" si="222"/>
        <v>0</v>
      </c>
      <c r="Z251" s="4">
        <f t="shared" si="222"/>
        <v>0</v>
      </c>
      <c r="AA251" s="4">
        <f t="shared" si="222"/>
        <v>0</v>
      </c>
      <c r="AB251" s="4">
        <f t="shared" si="222"/>
        <v>0</v>
      </c>
      <c r="AC251" s="4">
        <f t="shared" si="222"/>
        <v>5.1718938480096499</v>
      </c>
      <c r="AD251" s="4">
        <f t="shared" si="222"/>
        <v>7.1552555448408866</v>
      </c>
      <c r="AE251" s="4">
        <f t="shared" si="222"/>
        <v>76.470588235294116</v>
      </c>
      <c r="AF251" s="4">
        <f t="shared" si="222"/>
        <v>0</v>
      </c>
      <c r="AG251" s="4">
        <f t="shared" si="222"/>
        <v>5</v>
      </c>
      <c r="AH251" s="4">
        <f t="shared" si="222"/>
        <v>0</v>
      </c>
      <c r="AI251" s="4">
        <f t="shared" si="222"/>
        <v>0</v>
      </c>
      <c r="AJ251" s="4">
        <f t="shared" si="222"/>
        <v>0</v>
      </c>
      <c r="AK251" s="4">
        <f t="shared" si="222"/>
        <v>3.2702237521514634</v>
      </c>
      <c r="AL251" s="4">
        <f t="shared" si="222"/>
        <v>0</v>
      </c>
      <c r="AM251" s="4">
        <f t="shared" si="222"/>
        <v>11.340206185567011</v>
      </c>
      <c r="AN251" s="4">
        <f t="shared" si="222"/>
        <v>4.7619047619047619</v>
      </c>
      <c r="AO251" s="4">
        <f t="shared" si="222"/>
        <v>0</v>
      </c>
      <c r="AP251" s="4">
        <f t="shared" si="222"/>
        <v>1.8115942028985508</v>
      </c>
      <c r="AQ251" s="4">
        <f t="shared" si="222"/>
        <v>2.4193548387096775</v>
      </c>
      <c r="AR251" s="4">
        <f t="shared" si="222"/>
        <v>2.7777777777777777</v>
      </c>
      <c r="AS251" s="4">
        <f t="shared" si="222"/>
        <v>0</v>
      </c>
      <c r="AT251" s="4">
        <f t="shared" si="222"/>
        <v>0</v>
      </c>
      <c r="AU251" s="23">
        <f t="shared" si="222"/>
        <v>8.0808080808080813</v>
      </c>
      <c r="AV251" s="4">
        <f t="shared" ref="AV251:BO251" si="223">IF(AV103&lt;&gt;0,AV105/AV103*100," ")</f>
        <v>7.8007518796992485</v>
      </c>
      <c r="AW251" s="4">
        <f t="shared" si="223"/>
        <v>7.1585698762290955</v>
      </c>
      <c r="AX251" s="4">
        <f t="shared" si="223"/>
        <v>7.5177692728266816</v>
      </c>
      <c r="AY251" s="4">
        <f t="shared" si="223"/>
        <v>5.1567239635995961</v>
      </c>
      <c r="AZ251" s="4">
        <f t="shared" si="223"/>
        <v>6.212701523113922</v>
      </c>
      <c r="BA251" s="4">
        <f t="shared" si="223"/>
        <v>7.9665775004731962</v>
      </c>
      <c r="BB251" s="4">
        <f t="shared" si="223"/>
        <v>5.2992592011915498</v>
      </c>
      <c r="BC251" s="23">
        <f t="shared" si="223"/>
        <v>5.0313739632167325</v>
      </c>
      <c r="BD251" s="4">
        <f t="shared" si="223"/>
        <v>6.8986059811747875</v>
      </c>
      <c r="BE251" s="4">
        <f t="shared" si="223"/>
        <v>7.0932689405372766</v>
      </c>
      <c r="BF251" s="4">
        <f t="shared" si="223"/>
        <v>9.0062111801242235</v>
      </c>
      <c r="BG251" s="4">
        <f t="shared" si="223"/>
        <v>15.034744156664562</v>
      </c>
      <c r="BH251" s="4">
        <f t="shared" si="223"/>
        <v>6.9289617486338804</v>
      </c>
      <c r="BI251" s="4">
        <f t="shared" si="223"/>
        <v>8.1002331002331012</v>
      </c>
      <c r="BJ251" s="4">
        <f t="shared" si="223"/>
        <v>6.002863751514484</v>
      </c>
      <c r="BK251" s="4">
        <f t="shared" si="223"/>
        <v>2.4193548387096775</v>
      </c>
      <c r="BL251" s="4">
        <f t="shared" si="223"/>
        <v>3.2702237521514634</v>
      </c>
      <c r="BM251" s="4">
        <f t="shared" si="223"/>
        <v>2.7777777777777777</v>
      </c>
      <c r="BN251" s="4">
        <f t="shared" si="223"/>
        <v>6.9676501955207959</v>
      </c>
      <c r="BO251" s="4">
        <f t="shared" si="223"/>
        <v>5.125</v>
      </c>
    </row>
    <row r="252" spans="1:67">
      <c r="A252" t="s">
        <v>90</v>
      </c>
      <c r="J252" s="22"/>
      <c r="AU252" s="22"/>
      <c r="BC252" s="22"/>
    </row>
    <row r="253" spans="1:67">
      <c r="A253" t="s">
        <v>81</v>
      </c>
      <c r="B253" s="4">
        <f>IF(B$107&lt;&gt;0,B108/B$107*100," ")</f>
        <v>26.746499491532834</v>
      </c>
      <c r="C253" s="4">
        <f t="shared" ref="C253:AU256" si="224">IF(C$107&lt;&gt;0,C108/C$107*100," ")</f>
        <v>22.871175416473086</v>
      </c>
      <c r="D253" s="4">
        <f t="shared" si="224"/>
        <v>26.939994361943402</v>
      </c>
      <c r="E253" s="4">
        <f t="shared" si="224"/>
        <v>24.859705807329309</v>
      </c>
      <c r="F253" s="4">
        <f t="shared" si="224"/>
        <v>26.792356230800873</v>
      </c>
      <c r="G253" s="4">
        <f t="shared" si="224"/>
        <v>26.367934338857761</v>
      </c>
      <c r="H253" s="4">
        <f t="shared" si="224"/>
        <v>26.843734214442716</v>
      </c>
      <c r="I253" s="35">
        <f t="shared" si="224"/>
        <v>22.816683047023158</v>
      </c>
      <c r="J253" s="23">
        <f>IF(J$107&lt;&gt;0,J108/J$107*100," ")</f>
        <v>26.789815170354242</v>
      </c>
      <c r="K253" s="4">
        <f t="shared" si="224"/>
        <v>22.26202661207779</v>
      </c>
      <c r="L253" s="4">
        <f t="shared" si="224"/>
        <v>22.739018087855296</v>
      </c>
      <c r="M253" s="4">
        <f t="shared" si="224"/>
        <v>19.820627802690581</v>
      </c>
      <c r="N253" s="4">
        <f t="shared" si="224"/>
        <v>10.763817015110744</v>
      </c>
      <c r="O253" s="4">
        <f t="shared" si="224"/>
        <v>14.827468397676801</v>
      </c>
      <c r="P253" s="4">
        <f t="shared" si="224"/>
        <v>27.45285694030909</v>
      </c>
      <c r="Q253" s="4">
        <f t="shared" si="224"/>
        <v>20.646196150320804</v>
      </c>
      <c r="R253" s="4">
        <f t="shared" si="224"/>
        <v>20.588235294117645</v>
      </c>
      <c r="S253" s="4">
        <f t="shared" si="224"/>
        <v>24.787535410764871</v>
      </c>
      <c r="T253" s="4">
        <f t="shared" si="224"/>
        <v>10.832769126607991</v>
      </c>
      <c r="U253" s="4">
        <f t="shared" si="224"/>
        <v>32.826747720364743</v>
      </c>
      <c r="V253" s="4">
        <f t="shared" si="224"/>
        <v>40.952380952380949</v>
      </c>
      <c r="W253" s="4">
        <f t="shared" si="224"/>
        <v>19.633898305084745</v>
      </c>
      <c r="X253" s="4">
        <f t="shared" si="224"/>
        <v>0</v>
      </c>
      <c r="Y253" s="4">
        <f t="shared" si="224"/>
        <v>31.25</v>
      </c>
      <c r="Z253" s="4">
        <f t="shared" si="224"/>
        <v>30.70539419087137</v>
      </c>
      <c r="AA253" s="4">
        <f t="shared" si="224"/>
        <v>32.704402515723267</v>
      </c>
      <c r="AB253" s="4">
        <f t="shared" si="224"/>
        <v>25</v>
      </c>
      <c r="AC253" s="4">
        <f t="shared" si="224"/>
        <v>20.34147777450692</v>
      </c>
      <c r="AD253" s="4">
        <f t="shared" si="224"/>
        <v>15.173493777301575</v>
      </c>
      <c r="AE253" s="4">
        <f t="shared" si="224"/>
        <v>37.190082644628099</v>
      </c>
      <c r="AF253" s="4">
        <f t="shared" si="224"/>
        <v>9.7560975609756095</v>
      </c>
      <c r="AG253" s="4">
        <f t="shared" si="224"/>
        <v>34.4</v>
      </c>
      <c r="AH253" s="4">
        <f t="shared" si="224"/>
        <v>0</v>
      </c>
      <c r="AI253" s="4">
        <f t="shared" si="224"/>
        <v>14.736842105263156</v>
      </c>
      <c r="AJ253" s="4">
        <f t="shared" si="224"/>
        <v>4.3478260869565215</v>
      </c>
      <c r="AK253" s="4">
        <f t="shared" si="224"/>
        <v>25.762045231071777</v>
      </c>
      <c r="AL253" s="4">
        <f t="shared" si="224"/>
        <v>29.807692307692307</v>
      </c>
      <c r="AM253" s="4">
        <f t="shared" si="224"/>
        <v>6.756756756756757</v>
      </c>
      <c r="AN253" s="4">
        <f t="shared" si="224"/>
        <v>12.740989103101425</v>
      </c>
      <c r="AO253" s="4">
        <f t="shared" si="224"/>
        <v>45.454545454545453</v>
      </c>
      <c r="AP253" s="4">
        <f t="shared" si="224"/>
        <v>33.771106941838646</v>
      </c>
      <c r="AQ253" s="4">
        <f t="shared" si="224"/>
        <v>15.639810426540285</v>
      </c>
      <c r="AR253" s="4">
        <f t="shared" si="224"/>
        <v>26.156941649899395</v>
      </c>
      <c r="AS253" s="4">
        <f t="shared" si="224"/>
        <v>22.384937238493723</v>
      </c>
      <c r="AT253" s="4">
        <f t="shared" si="224"/>
        <v>5.5393586005830908</v>
      </c>
      <c r="AU253" s="23">
        <f t="shared" si="224"/>
        <v>27.27272727272727</v>
      </c>
      <c r="AV253" s="4">
        <f t="shared" ref="AV253:BO253" si="225">IF(AV$107&lt;&gt;0,AV108/AV$107*100," ")</f>
        <v>20.920224134943098</v>
      </c>
      <c r="AW253" s="4">
        <f t="shared" si="225"/>
        <v>26.830213475762832</v>
      </c>
      <c r="AX253" s="4">
        <f t="shared" si="225"/>
        <v>18.913661529253329</v>
      </c>
      <c r="AY253" s="4">
        <f t="shared" si="225"/>
        <v>19.474741021311551</v>
      </c>
      <c r="AZ253" s="4">
        <f t="shared" si="225"/>
        <v>23.453226251206395</v>
      </c>
      <c r="BA253" s="4">
        <f t="shared" si="225"/>
        <v>26.950071609085541</v>
      </c>
      <c r="BB253" s="4">
        <f t="shared" si="225"/>
        <v>25.844255593270731</v>
      </c>
      <c r="BC253" s="23">
        <f t="shared" si="225"/>
        <v>27.568449226331353</v>
      </c>
      <c r="BD253" s="4">
        <f t="shared" si="225"/>
        <v>22.898278786129254</v>
      </c>
      <c r="BE253" s="4">
        <f t="shared" si="225"/>
        <v>27.45285694030909</v>
      </c>
      <c r="BF253" s="4">
        <f t="shared" si="225"/>
        <v>14.827468397676801</v>
      </c>
      <c r="BG253" s="4">
        <f t="shared" si="225"/>
        <v>10.763817015110744</v>
      </c>
      <c r="BH253" s="4">
        <f t="shared" si="225"/>
        <v>22.613298303906038</v>
      </c>
      <c r="BI253" s="4">
        <f t="shared" si="225"/>
        <v>22.26202661207779</v>
      </c>
      <c r="BJ253" s="4">
        <f t="shared" si="225"/>
        <v>20.527859237536656</v>
      </c>
      <c r="BK253" s="4">
        <f t="shared" si="225"/>
        <v>15.639810426540285</v>
      </c>
      <c r="BL253" s="4">
        <f t="shared" si="225"/>
        <v>25.762045231071777</v>
      </c>
      <c r="BM253" s="4">
        <f t="shared" si="225"/>
        <v>26.156941649899395</v>
      </c>
      <c r="BN253" s="4">
        <f t="shared" si="225"/>
        <v>14.955725649107009</v>
      </c>
      <c r="BO253" s="4">
        <f t="shared" si="225"/>
        <v>19.801349802623204</v>
      </c>
    </row>
    <row r="254" spans="1:67">
      <c r="A254" t="s">
        <v>82</v>
      </c>
      <c r="B254" s="4">
        <f>IF(B$107&lt;&gt;0,B109/B$107*100," ")</f>
        <v>25.134648804707904</v>
      </c>
      <c r="C254" s="4">
        <f t="shared" ref="C254:R254" si="226">IF(C$107&lt;&gt;0,C109/C$107*100," ")</f>
        <v>21.415012942191545</v>
      </c>
      <c r="D254" s="4">
        <f t="shared" si="226"/>
        <v>24.799374430705026</v>
      </c>
      <c r="E254" s="4">
        <f t="shared" si="226"/>
        <v>23.539664994473259</v>
      </c>
      <c r="F254" s="4">
        <f t="shared" si="226"/>
        <v>25.500161907179052</v>
      </c>
      <c r="G254" s="4">
        <f t="shared" si="226"/>
        <v>24.61646099789591</v>
      </c>
      <c r="H254" s="4">
        <f t="shared" si="226"/>
        <v>25.267745703496931</v>
      </c>
      <c r="I254" s="35">
        <f t="shared" si="226"/>
        <v>21.362522667183455</v>
      </c>
      <c r="J254" s="23">
        <f>IF(J$107&lt;&gt;0,J109/J$107*100," ")</f>
        <v>25.003021704471546</v>
      </c>
      <c r="K254" s="4">
        <f t="shared" si="226"/>
        <v>20.67553735926305</v>
      </c>
      <c r="L254" s="4">
        <f t="shared" si="226"/>
        <v>21.2734173126615</v>
      </c>
      <c r="M254" s="4">
        <f t="shared" si="226"/>
        <v>17.578475336322871</v>
      </c>
      <c r="N254" s="4">
        <f t="shared" si="226"/>
        <v>10.018629683295384</v>
      </c>
      <c r="O254" s="4">
        <f t="shared" si="226"/>
        <v>12.470105910488554</v>
      </c>
      <c r="P254" s="4">
        <f t="shared" si="226"/>
        <v>25.533460938607682</v>
      </c>
      <c r="Q254" s="4">
        <f t="shared" si="226"/>
        <v>18.629697525206232</v>
      </c>
      <c r="R254" s="4">
        <f t="shared" si="226"/>
        <v>20.588235294117645</v>
      </c>
      <c r="S254" s="4">
        <f t="shared" si="224"/>
        <v>22.946175637393768</v>
      </c>
      <c r="T254" s="4">
        <f t="shared" si="224"/>
        <v>10.832769126607991</v>
      </c>
      <c r="U254" s="4">
        <f t="shared" si="224"/>
        <v>32.826747720364743</v>
      </c>
      <c r="V254" s="4">
        <f t="shared" si="224"/>
        <v>40.952380952380949</v>
      </c>
      <c r="W254" s="4">
        <f t="shared" si="224"/>
        <v>18.155932203389831</v>
      </c>
      <c r="X254" s="4">
        <f t="shared" si="224"/>
        <v>0</v>
      </c>
      <c r="Y254" s="4">
        <f t="shared" si="224"/>
        <v>31.25</v>
      </c>
      <c r="Z254" s="4">
        <f t="shared" si="224"/>
        <v>30.70539419087137</v>
      </c>
      <c r="AA254" s="4">
        <f t="shared" si="224"/>
        <v>32.704402515723267</v>
      </c>
      <c r="AB254" s="4">
        <f t="shared" si="224"/>
        <v>25</v>
      </c>
      <c r="AC254" s="4">
        <f t="shared" si="224"/>
        <v>19.524580512216659</v>
      </c>
      <c r="AD254" s="4">
        <f t="shared" si="224"/>
        <v>14.744910574466333</v>
      </c>
      <c r="AE254" s="4">
        <f t="shared" si="224"/>
        <v>37.190082644628099</v>
      </c>
      <c r="AF254" s="4">
        <f t="shared" si="224"/>
        <v>9.7560975609756095</v>
      </c>
      <c r="AG254" s="4">
        <f t="shared" si="224"/>
        <v>34.4</v>
      </c>
      <c r="AH254" s="4">
        <f t="shared" si="224"/>
        <v>0</v>
      </c>
      <c r="AI254" s="4">
        <f t="shared" si="224"/>
        <v>14.736842105263156</v>
      </c>
      <c r="AJ254" s="4">
        <f t="shared" si="224"/>
        <v>4.3478260869565215</v>
      </c>
      <c r="AK254" s="4">
        <f t="shared" si="224"/>
        <v>25.270403146509341</v>
      </c>
      <c r="AL254" s="4">
        <f t="shared" si="224"/>
        <v>29.807692307692307</v>
      </c>
      <c r="AM254" s="4">
        <f t="shared" si="224"/>
        <v>6.756756756756757</v>
      </c>
      <c r="AN254" s="4">
        <f t="shared" si="224"/>
        <v>11.73512154233026</v>
      </c>
      <c r="AO254" s="4">
        <f t="shared" si="224"/>
        <v>45.454545454545453</v>
      </c>
      <c r="AP254" s="4">
        <f t="shared" si="224"/>
        <v>33.771106941838646</v>
      </c>
      <c r="AQ254" s="4">
        <f t="shared" si="224"/>
        <v>13.151658767772512</v>
      </c>
      <c r="AR254" s="4">
        <f t="shared" si="224"/>
        <v>24.662259269905146</v>
      </c>
      <c r="AS254" s="4">
        <f t="shared" si="224"/>
        <v>22.384937238493723</v>
      </c>
      <c r="AT254" s="4">
        <f t="shared" si="224"/>
        <v>5.5393586005830908</v>
      </c>
      <c r="AU254" s="23">
        <f t="shared" si="224"/>
        <v>27.27272727272727</v>
      </c>
      <c r="AV254" s="4">
        <f t="shared" ref="AV254:BO254" si="227">IF(AV$107&lt;&gt;0,AV109/AV$107*100," ")</f>
        <v>19.516492403673965</v>
      </c>
      <c r="AW254" s="4">
        <f t="shared" si="227"/>
        <v>24.889218378797324</v>
      </c>
      <c r="AX254" s="4">
        <f t="shared" si="227"/>
        <v>17.402364207691157</v>
      </c>
      <c r="AY254" s="4">
        <f t="shared" si="227"/>
        <v>18.648747318943094</v>
      </c>
      <c r="AZ254" s="4">
        <f t="shared" si="227"/>
        <v>21.981421480766581</v>
      </c>
      <c r="BA254" s="4">
        <f t="shared" si="227"/>
        <v>24.791127278576354</v>
      </c>
      <c r="BB254" s="4">
        <f t="shared" si="227"/>
        <v>24.555883154530363</v>
      </c>
      <c r="BC254" s="23">
        <f t="shared" si="227"/>
        <v>26.226810510471267</v>
      </c>
      <c r="BD254" s="4">
        <f t="shared" si="227"/>
        <v>21.391404755890736</v>
      </c>
      <c r="BE254" s="4">
        <f t="shared" si="227"/>
        <v>25.533460938607682</v>
      </c>
      <c r="BF254" s="4">
        <f t="shared" si="227"/>
        <v>12.470105910488554</v>
      </c>
      <c r="BG254" s="4">
        <f t="shared" si="227"/>
        <v>10.018629683295384</v>
      </c>
      <c r="BH254" s="4">
        <f t="shared" si="227"/>
        <v>21.114244871150948</v>
      </c>
      <c r="BI254" s="4">
        <f t="shared" si="227"/>
        <v>20.67553735926305</v>
      </c>
      <c r="BJ254" s="4">
        <f t="shared" si="227"/>
        <v>19.426769213744262</v>
      </c>
      <c r="BK254" s="4">
        <f t="shared" si="227"/>
        <v>13.151658767772512</v>
      </c>
      <c r="BL254" s="4">
        <f t="shared" si="227"/>
        <v>25.270403146509341</v>
      </c>
      <c r="BM254" s="4">
        <f t="shared" si="227"/>
        <v>24.662259269905146</v>
      </c>
      <c r="BN254" s="4">
        <f t="shared" si="227"/>
        <v>14.475461503827106</v>
      </c>
      <c r="BO254" s="4">
        <f t="shared" si="227"/>
        <v>18.413345218387878</v>
      </c>
    </row>
    <row r="255" spans="1:67">
      <c r="A255" t="s">
        <v>83</v>
      </c>
      <c r="B255" s="4">
        <f>IF(B$107&lt;&gt;0,B110/B$107*100," ")</f>
        <v>1.6118506868249254</v>
      </c>
      <c r="C255" s="4">
        <f t="shared" si="224"/>
        <v>1.4561624742815424</v>
      </c>
      <c r="D255" s="4">
        <f t="shared" si="224"/>
        <v>2.1406199312383754</v>
      </c>
      <c r="E255" s="4">
        <f t="shared" si="224"/>
        <v>1.3200408128560497</v>
      </c>
      <c r="F255" s="4">
        <f t="shared" si="224"/>
        <v>1.2921943236218199</v>
      </c>
      <c r="G255" s="4">
        <f t="shared" si="224"/>
        <v>1.7514733409618553</v>
      </c>
      <c r="H255" s="4">
        <f t="shared" si="224"/>
        <v>1.5759885109457856</v>
      </c>
      <c r="I255" s="35">
        <f t="shared" si="224"/>
        <v>1.4541603798397034</v>
      </c>
      <c r="J255" s="23">
        <f>IF(J$107&lt;&gt;0,J110/J$107*100," ")</f>
        <v>1.7867934658826954</v>
      </c>
      <c r="K255" s="4">
        <f t="shared" si="224"/>
        <v>1.586489252814739</v>
      </c>
      <c r="L255" s="4">
        <f t="shared" si="224"/>
        <v>1.4656007751937985</v>
      </c>
      <c r="M255" s="4">
        <f t="shared" si="224"/>
        <v>2.2421524663677128</v>
      </c>
      <c r="N255" s="4">
        <f t="shared" si="224"/>
        <v>0.74518733181535912</v>
      </c>
      <c r="O255" s="4">
        <f t="shared" si="224"/>
        <v>2.3573624871882473</v>
      </c>
      <c r="P255" s="4">
        <f t="shared" si="224"/>
        <v>1.9193960017014036</v>
      </c>
      <c r="Q255" s="4">
        <f t="shared" si="224"/>
        <v>2.0164986251145738</v>
      </c>
      <c r="R255" s="4">
        <f t="shared" si="224"/>
        <v>0</v>
      </c>
      <c r="S255" s="4">
        <f t="shared" si="224"/>
        <v>1.8413597733711047</v>
      </c>
      <c r="T255" s="4">
        <f t="shared" si="224"/>
        <v>0</v>
      </c>
      <c r="U255" s="4">
        <f t="shared" si="224"/>
        <v>0</v>
      </c>
      <c r="V255" s="4">
        <f t="shared" si="224"/>
        <v>0</v>
      </c>
      <c r="W255" s="4">
        <f t="shared" si="224"/>
        <v>1.4779661016949153</v>
      </c>
      <c r="X255" s="4">
        <f t="shared" si="224"/>
        <v>0</v>
      </c>
      <c r="Y255" s="4">
        <f t="shared" si="224"/>
        <v>0</v>
      </c>
      <c r="Z255" s="4">
        <f t="shared" si="224"/>
        <v>0</v>
      </c>
      <c r="AA255" s="4">
        <f t="shared" si="224"/>
        <v>0</v>
      </c>
      <c r="AB255" s="4">
        <f t="shared" si="224"/>
        <v>0</v>
      </c>
      <c r="AC255" s="4">
        <f t="shared" si="224"/>
        <v>0.81689726229025617</v>
      </c>
      <c r="AD255" s="4">
        <f t="shared" si="224"/>
        <v>0.4285832028352427</v>
      </c>
      <c r="AE255" s="4">
        <f t="shared" si="224"/>
        <v>0</v>
      </c>
      <c r="AF255" s="4">
        <f t="shared" si="224"/>
        <v>0</v>
      </c>
      <c r="AG255" s="4">
        <f t="shared" si="224"/>
        <v>0</v>
      </c>
      <c r="AH255" s="4">
        <f t="shared" si="224"/>
        <v>0</v>
      </c>
      <c r="AI255" s="4">
        <f t="shared" si="224"/>
        <v>0</v>
      </c>
      <c r="AJ255" s="4">
        <f t="shared" si="224"/>
        <v>0</v>
      </c>
      <c r="AK255" s="4">
        <f t="shared" si="224"/>
        <v>0.49164208456243852</v>
      </c>
      <c r="AL255" s="4">
        <f t="shared" si="224"/>
        <v>0</v>
      </c>
      <c r="AM255" s="4">
        <f t="shared" si="224"/>
        <v>0</v>
      </c>
      <c r="AN255" s="4">
        <f t="shared" si="224"/>
        <v>1.0058675607711651</v>
      </c>
      <c r="AO255" s="4">
        <f t="shared" si="224"/>
        <v>0</v>
      </c>
      <c r="AP255" s="4">
        <f t="shared" si="224"/>
        <v>0</v>
      </c>
      <c r="AQ255" s="4">
        <f t="shared" si="224"/>
        <v>2.4881516587677726</v>
      </c>
      <c r="AR255" s="4">
        <f t="shared" si="224"/>
        <v>1.4946823799942512</v>
      </c>
      <c r="AS255" s="4">
        <f t="shared" si="224"/>
        <v>0</v>
      </c>
      <c r="AT255" s="4">
        <f t="shared" si="224"/>
        <v>0</v>
      </c>
      <c r="AU255" s="23">
        <f t="shared" si="224"/>
        <v>0</v>
      </c>
      <c r="AV255" s="4">
        <f t="shared" ref="AV255:BO255" si="228">IF(AV$107&lt;&gt;0,AV110/AV$107*100," ")</f>
        <v>1.4037317312691353</v>
      </c>
      <c r="AW255" s="4">
        <f t="shared" si="228"/>
        <v>1.9409950969655101</v>
      </c>
      <c r="AX255" s="4">
        <f t="shared" si="228"/>
        <v>1.5112973215621728</v>
      </c>
      <c r="AY255" s="4">
        <f t="shared" si="228"/>
        <v>0.82599370236845704</v>
      </c>
      <c r="AZ255" s="4">
        <f t="shared" si="228"/>
        <v>1.4718047704398181</v>
      </c>
      <c r="BA255" s="4">
        <f t="shared" si="228"/>
        <v>2.1589443305091822</v>
      </c>
      <c r="BB255" s="4">
        <f t="shared" si="228"/>
        <v>1.2883724387403681</v>
      </c>
      <c r="BC255" s="23">
        <f t="shared" si="228"/>
        <v>1.3416387158600862</v>
      </c>
      <c r="BD255" s="4">
        <f t="shared" si="228"/>
        <v>1.5068740302385162</v>
      </c>
      <c r="BE255" s="4">
        <f t="shared" si="228"/>
        <v>1.9193960017014036</v>
      </c>
      <c r="BF255" s="4">
        <f t="shared" si="228"/>
        <v>2.3573624871882473</v>
      </c>
      <c r="BG255" s="4">
        <f t="shared" si="228"/>
        <v>0.74518733181535912</v>
      </c>
      <c r="BH255" s="4">
        <f t="shared" si="228"/>
        <v>1.4990534327550904</v>
      </c>
      <c r="BI255" s="4">
        <f t="shared" si="228"/>
        <v>1.586489252814739</v>
      </c>
      <c r="BJ255" s="4">
        <f t="shared" si="228"/>
        <v>1.1010900237923975</v>
      </c>
      <c r="BK255" s="4">
        <f t="shared" si="228"/>
        <v>2.4881516587677726</v>
      </c>
      <c r="BL255" s="4">
        <f t="shared" si="228"/>
        <v>0.49164208456243852</v>
      </c>
      <c r="BM255" s="4">
        <f t="shared" si="228"/>
        <v>1.4946823799942512</v>
      </c>
      <c r="BN255" s="4">
        <f t="shared" si="228"/>
        <v>0.48026414527990396</v>
      </c>
      <c r="BO255" s="4">
        <f t="shared" si="228"/>
        <v>1.3880045842353241</v>
      </c>
    </row>
    <row r="256" spans="1:67">
      <c r="A256" t="s">
        <v>84</v>
      </c>
      <c r="B256" s="4">
        <f>IF(B$107&lt;&gt;0,B111/B$107*100," ")</f>
        <v>73.25350050846717</v>
      </c>
      <c r="C256" s="4">
        <f t="shared" si="224"/>
        <v>77.128824583526907</v>
      </c>
      <c r="D256" s="4">
        <f t="shared" si="224"/>
        <v>73.060005638056609</v>
      </c>
      <c r="E256" s="4">
        <f t="shared" si="224"/>
        <v>75.14029419267068</v>
      </c>
      <c r="F256" s="4">
        <f t="shared" si="224"/>
        <v>73.207643769199123</v>
      </c>
      <c r="G256" s="4">
        <f t="shared" si="224"/>
        <v>73.632065661142235</v>
      </c>
      <c r="H256" s="4">
        <f t="shared" si="224"/>
        <v>73.156265785557281</v>
      </c>
      <c r="I256" s="35">
        <f t="shared" si="224"/>
        <v>77.183316952976838</v>
      </c>
      <c r="J256" s="23">
        <f>IF(J$107&lt;&gt;0,J111/J$107*100," ")</f>
        <v>73.210184829645755</v>
      </c>
      <c r="K256" s="4">
        <f t="shared" si="224"/>
        <v>77.73797338792221</v>
      </c>
      <c r="L256" s="4">
        <f t="shared" si="224"/>
        <v>77.2609819121447</v>
      </c>
      <c r="M256" s="4">
        <f t="shared" si="224"/>
        <v>80.179372197309419</v>
      </c>
      <c r="N256" s="4">
        <f t="shared" si="224"/>
        <v>89.236182984889254</v>
      </c>
      <c r="O256" s="4">
        <f t="shared" si="224"/>
        <v>85.172531602323204</v>
      </c>
      <c r="P256" s="4">
        <f t="shared" si="224"/>
        <v>72.54714305969091</v>
      </c>
      <c r="Q256" s="4">
        <f t="shared" si="224"/>
        <v>79.353803849679196</v>
      </c>
      <c r="R256" s="4">
        <f t="shared" si="224"/>
        <v>79.411764705882348</v>
      </c>
      <c r="S256" s="4">
        <f t="shared" si="224"/>
        <v>75.212464589235125</v>
      </c>
      <c r="T256" s="4">
        <f t="shared" si="224"/>
        <v>89.167230873392015</v>
      </c>
      <c r="U256" s="4">
        <f t="shared" si="224"/>
        <v>67.17325227963525</v>
      </c>
      <c r="V256" s="4">
        <f t="shared" si="224"/>
        <v>59.047619047619051</v>
      </c>
      <c r="W256" s="4">
        <f t="shared" si="224"/>
        <v>80.366101694915258</v>
      </c>
      <c r="X256" s="4">
        <f t="shared" si="224"/>
        <v>100</v>
      </c>
      <c r="Y256" s="4">
        <f t="shared" si="224"/>
        <v>68.75</v>
      </c>
      <c r="Z256" s="4">
        <f t="shared" si="224"/>
        <v>69.294605809128626</v>
      </c>
      <c r="AA256" s="4">
        <f t="shared" si="224"/>
        <v>67.295597484276726</v>
      </c>
      <c r="AB256" s="4">
        <f t="shared" si="224"/>
        <v>75</v>
      </c>
      <c r="AC256" s="4">
        <f t="shared" si="224"/>
        <v>79.658522225493073</v>
      </c>
      <c r="AD256" s="4">
        <f t="shared" si="224"/>
        <v>84.826506222698427</v>
      </c>
      <c r="AE256" s="4">
        <f t="shared" si="224"/>
        <v>62.809917355371901</v>
      </c>
      <c r="AF256" s="4">
        <f t="shared" si="224"/>
        <v>90.243902439024396</v>
      </c>
      <c r="AG256" s="4">
        <f t="shared" si="224"/>
        <v>65.600000000000009</v>
      </c>
      <c r="AH256" s="4">
        <f t="shared" si="224"/>
        <v>100</v>
      </c>
      <c r="AI256" s="4">
        <f t="shared" si="224"/>
        <v>85.263157894736835</v>
      </c>
      <c r="AJ256" s="4">
        <f t="shared" si="224"/>
        <v>95.652173913043484</v>
      </c>
      <c r="AK256" s="4">
        <f t="shared" si="224"/>
        <v>74.237954768928219</v>
      </c>
      <c r="AL256" s="4">
        <f t="shared" si="224"/>
        <v>70.192307692307693</v>
      </c>
      <c r="AM256" s="4">
        <f t="shared" si="224"/>
        <v>93.243243243243242</v>
      </c>
      <c r="AN256" s="4">
        <f t="shared" si="224"/>
        <v>87.259010896898573</v>
      </c>
      <c r="AO256" s="4">
        <f t="shared" si="224"/>
        <v>54.54545454545454</v>
      </c>
      <c r="AP256" s="4">
        <f t="shared" si="224"/>
        <v>66.228893058161347</v>
      </c>
      <c r="AQ256" s="4">
        <f t="shared" si="224"/>
        <v>84.360189573459721</v>
      </c>
      <c r="AR256" s="4">
        <f t="shared" si="224"/>
        <v>73.843058350100605</v>
      </c>
      <c r="AS256" s="4">
        <f t="shared" si="224"/>
        <v>77.61506276150628</v>
      </c>
      <c r="AT256" s="4">
        <f t="shared" si="224"/>
        <v>94.460641399416915</v>
      </c>
      <c r="AU256" s="23">
        <f t="shared" si="224"/>
        <v>72.727272727272734</v>
      </c>
      <c r="AV256" s="4">
        <f t="shared" ref="AV256:BO256" si="229">IF(AV$107&lt;&gt;0,AV111/AV$107*100," ")</f>
        <v>79.079775865056902</v>
      </c>
      <c r="AW256" s="4">
        <f t="shared" si="229"/>
        <v>73.169786524237168</v>
      </c>
      <c r="AX256" s="4">
        <f t="shared" si="229"/>
        <v>81.086338470746668</v>
      </c>
      <c r="AY256" s="4">
        <f t="shared" si="229"/>
        <v>80.525258978688456</v>
      </c>
      <c r="AZ256" s="4">
        <f t="shared" si="229"/>
        <v>76.546773748793612</v>
      </c>
      <c r="BA256" s="4">
        <f t="shared" si="229"/>
        <v>73.049928390914459</v>
      </c>
      <c r="BB256" s="4">
        <f t="shared" si="229"/>
        <v>74.155744406729269</v>
      </c>
      <c r="BC256" s="23">
        <f t="shared" si="229"/>
        <v>72.431550773668647</v>
      </c>
      <c r="BD256" s="4">
        <f t="shared" si="229"/>
        <v>77.101721213870746</v>
      </c>
      <c r="BE256" s="4">
        <f t="shared" si="229"/>
        <v>72.54714305969091</v>
      </c>
      <c r="BF256" s="4">
        <f t="shared" si="229"/>
        <v>85.172531602323204</v>
      </c>
      <c r="BG256" s="4">
        <f t="shared" si="229"/>
        <v>89.236182984889254</v>
      </c>
      <c r="BH256" s="4">
        <f t="shared" si="229"/>
        <v>77.386701696093965</v>
      </c>
      <c r="BI256" s="4">
        <f t="shared" si="229"/>
        <v>77.73797338792221</v>
      </c>
      <c r="BJ256" s="4">
        <f t="shared" si="229"/>
        <v>79.47214076246334</v>
      </c>
      <c r="BK256" s="4">
        <f t="shared" si="229"/>
        <v>84.360189573459721</v>
      </c>
      <c r="BL256" s="4">
        <f t="shared" si="229"/>
        <v>74.237954768928219</v>
      </c>
      <c r="BM256" s="4">
        <f t="shared" si="229"/>
        <v>73.843058350100605</v>
      </c>
      <c r="BN256" s="4">
        <f t="shared" si="229"/>
        <v>85.044274350892991</v>
      </c>
      <c r="BO256" s="4">
        <f t="shared" si="229"/>
        <v>80.198650197376793</v>
      </c>
    </row>
    <row r="257" spans="1:67">
      <c r="A257" t="s">
        <v>116</v>
      </c>
      <c r="B257" s="4">
        <f>IF(B108&lt;&gt;0,B110/B108*100," ")</f>
        <v>6.0263986595150181</v>
      </c>
      <c r="C257" s="4">
        <f t="shared" ref="C257:AU257" si="230">IF(C108&lt;&gt;0,C110/C108*100," ")</f>
        <v>6.3668020893789894</v>
      </c>
      <c r="D257" s="4">
        <f t="shared" si="230"/>
        <v>7.9458811404292913</v>
      </c>
      <c r="E257" s="4">
        <f t="shared" si="230"/>
        <v>5.3099615220179563</v>
      </c>
      <c r="F257" s="4">
        <f t="shared" si="230"/>
        <v>4.822996202686701</v>
      </c>
      <c r="G257" s="4">
        <f t="shared" si="230"/>
        <v>6.6424366749910817</v>
      </c>
      <c r="H257" s="4">
        <f t="shared" si="230"/>
        <v>5.8709734582972359</v>
      </c>
      <c r="I257" s="35">
        <f t="shared" si="230"/>
        <v>6.3732330279682099</v>
      </c>
      <c r="J257" s="23">
        <f>IF(J108&lt;&gt;0,J110/J108*100," ")</f>
        <v>6.6696744808451349</v>
      </c>
      <c r="K257" s="4">
        <f t="shared" si="230"/>
        <v>7.1264367816091951</v>
      </c>
      <c r="L257" s="4">
        <f t="shared" si="230"/>
        <v>6.4453125</v>
      </c>
      <c r="M257" s="4">
        <f t="shared" si="230"/>
        <v>11.312217194570136</v>
      </c>
      <c r="N257" s="4">
        <f t="shared" si="230"/>
        <v>6.9230769230769234</v>
      </c>
      <c r="O257" s="4">
        <f t="shared" si="230"/>
        <v>15.898617511520738</v>
      </c>
      <c r="P257" s="4">
        <f t="shared" si="230"/>
        <v>6.991607488702388</v>
      </c>
      <c r="Q257" s="4">
        <f t="shared" si="230"/>
        <v>9.7669256381798011</v>
      </c>
      <c r="R257" s="4">
        <f t="shared" si="230"/>
        <v>0</v>
      </c>
      <c r="S257" s="4">
        <f t="shared" si="230"/>
        <v>7.4285714285714288</v>
      </c>
      <c r="T257" s="4">
        <f t="shared" si="230"/>
        <v>0</v>
      </c>
      <c r="U257" s="4">
        <f t="shared" si="230"/>
        <v>0</v>
      </c>
      <c r="V257" s="4">
        <f t="shared" si="230"/>
        <v>0</v>
      </c>
      <c r="W257" s="4">
        <f t="shared" si="230"/>
        <v>7.527624309392265</v>
      </c>
      <c r="X257" s="4" t="str">
        <f t="shared" si="230"/>
        <v xml:space="preserve"> </v>
      </c>
      <c r="Y257" s="4">
        <f t="shared" si="230"/>
        <v>0</v>
      </c>
      <c r="Z257" s="4">
        <f t="shared" si="230"/>
        <v>0</v>
      </c>
      <c r="AA257" s="4">
        <f t="shared" si="230"/>
        <v>0</v>
      </c>
      <c r="AB257" s="4">
        <f t="shared" si="230"/>
        <v>0</v>
      </c>
      <c r="AC257" s="4">
        <f t="shared" si="230"/>
        <v>4.015918958031838</v>
      </c>
      <c r="AD257" s="4">
        <f t="shared" si="230"/>
        <v>2.8245518739815316</v>
      </c>
      <c r="AE257" s="4">
        <f t="shared" si="230"/>
        <v>0</v>
      </c>
      <c r="AF257" s="4">
        <f t="shared" si="230"/>
        <v>0</v>
      </c>
      <c r="AG257" s="4">
        <f t="shared" si="230"/>
        <v>0</v>
      </c>
      <c r="AH257" s="4" t="str">
        <f t="shared" si="230"/>
        <v xml:space="preserve"> </v>
      </c>
      <c r="AI257" s="4">
        <f t="shared" si="230"/>
        <v>0</v>
      </c>
      <c r="AJ257" s="4">
        <f t="shared" si="230"/>
        <v>0</v>
      </c>
      <c r="AK257" s="4">
        <f t="shared" si="230"/>
        <v>1.9083969465648856</v>
      </c>
      <c r="AL257" s="4">
        <f t="shared" si="230"/>
        <v>0</v>
      </c>
      <c r="AM257" s="4">
        <f t="shared" si="230"/>
        <v>0</v>
      </c>
      <c r="AN257" s="4">
        <f t="shared" si="230"/>
        <v>7.8947368421052628</v>
      </c>
      <c r="AO257" s="4">
        <f t="shared" si="230"/>
        <v>0</v>
      </c>
      <c r="AP257" s="4">
        <f t="shared" si="230"/>
        <v>0</v>
      </c>
      <c r="AQ257" s="4">
        <f t="shared" si="230"/>
        <v>15.909090909090908</v>
      </c>
      <c r="AR257" s="4">
        <f t="shared" si="230"/>
        <v>5.7142857142857144</v>
      </c>
      <c r="AS257" s="4">
        <f t="shared" si="230"/>
        <v>0</v>
      </c>
      <c r="AT257" s="4">
        <f t="shared" si="230"/>
        <v>0</v>
      </c>
      <c r="AU257" s="23">
        <f t="shared" si="230"/>
        <v>0</v>
      </c>
      <c r="AV257" s="4">
        <f t="shared" ref="AV257:BO257" si="231">IF(AV108&lt;&gt;0,AV110/AV108*100," ")</f>
        <v>6.7099268259008689</v>
      </c>
      <c r="AW257" s="4">
        <f t="shared" si="231"/>
        <v>7.234363225320271</v>
      </c>
      <c r="AX257" s="4">
        <f t="shared" si="231"/>
        <v>7.9905063291139236</v>
      </c>
      <c r="AY257" s="4">
        <f t="shared" si="231"/>
        <v>4.2413591095489167</v>
      </c>
      <c r="AZ257" s="4">
        <f t="shared" si="231"/>
        <v>6.2754895837160598</v>
      </c>
      <c r="BA257" s="4">
        <f t="shared" si="231"/>
        <v>8.0109038737446188</v>
      </c>
      <c r="BB257" s="4">
        <f t="shared" si="231"/>
        <v>4.9851404467452785</v>
      </c>
      <c r="BC257" s="23">
        <f t="shared" si="231"/>
        <v>4.8665730337078656</v>
      </c>
      <c r="BD257" s="4">
        <f t="shared" si="231"/>
        <v>6.580730561946484</v>
      </c>
      <c r="BE257" s="4">
        <f t="shared" si="231"/>
        <v>6.991607488702388</v>
      </c>
      <c r="BF257" s="4">
        <f t="shared" si="231"/>
        <v>15.898617511520738</v>
      </c>
      <c r="BG257" s="4">
        <f t="shared" si="231"/>
        <v>6.9230769230769234</v>
      </c>
      <c r="BH257" s="4">
        <f t="shared" si="231"/>
        <v>6.6290791047326163</v>
      </c>
      <c r="BI257" s="4">
        <f t="shared" si="231"/>
        <v>7.1264367816091951</v>
      </c>
      <c r="BJ257" s="4">
        <f t="shared" si="231"/>
        <v>5.3638814016172507</v>
      </c>
      <c r="BK257" s="4">
        <f t="shared" si="231"/>
        <v>15.909090909090908</v>
      </c>
      <c r="BL257" s="4">
        <f t="shared" si="231"/>
        <v>1.9083969465648856</v>
      </c>
      <c r="BM257" s="4">
        <f t="shared" si="231"/>
        <v>5.7142857142857144</v>
      </c>
      <c r="BN257" s="4">
        <f t="shared" si="231"/>
        <v>3.2112393376818864</v>
      </c>
      <c r="BO257" s="4">
        <f t="shared" si="231"/>
        <v>7.0096463022508031</v>
      </c>
    </row>
    <row r="258" spans="1:67">
      <c r="A258" t="s">
        <v>91</v>
      </c>
      <c r="J258" s="22"/>
      <c r="AU258" s="22"/>
      <c r="BC258" s="22"/>
    </row>
    <row r="259" spans="1:67">
      <c r="A259" t="s">
        <v>81</v>
      </c>
      <c r="B259" s="4">
        <f>IF(B$112&lt;&gt;0,B113/B$112*100," ")</f>
        <v>13.622966498197092</v>
      </c>
      <c r="C259" s="4">
        <f t="shared" ref="C259:AU262" si="232">IF(C$112&lt;&gt;0,C113/C$112*100," ")</f>
        <v>10.737480030561922</v>
      </c>
      <c r="D259" s="4">
        <f t="shared" si="232"/>
        <v>12.941057772612707</v>
      </c>
      <c r="E259" s="4">
        <f t="shared" si="232"/>
        <v>13.250812845815982</v>
      </c>
      <c r="F259" s="4">
        <f t="shared" si="232"/>
        <v>13.893062878415851</v>
      </c>
      <c r="G259" s="4">
        <f t="shared" si="232"/>
        <v>13.019855176758075</v>
      </c>
      <c r="H259" s="4">
        <f t="shared" si="232"/>
        <v>13.774207478490256</v>
      </c>
      <c r="I259" s="35">
        <f t="shared" si="232"/>
        <v>10.354014983644614</v>
      </c>
      <c r="J259" s="23">
        <f>IF(J$112&lt;&gt;0,J113/J$112*100," ")</f>
        <v>13.352350619981094</v>
      </c>
      <c r="K259" s="4">
        <f t="shared" si="232"/>
        <v>8.5519591141396933</v>
      </c>
      <c r="L259" s="4">
        <f t="shared" si="232"/>
        <v>10.490772244561294</v>
      </c>
      <c r="M259" s="4">
        <f t="shared" si="232"/>
        <v>13.013698630136986</v>
      </c>
      <c r="N259" s="4">
        <f t="shared" si="232"/>
        <v>4.8390778361104774</v>
      </c>
      <c r="O259" s="4">
        <f t="shared" si="232"/>
        <v>12.147961328289197</v>
      </c>
      <c r="P259" s="4">
        <f t="shared" si="232"/>
        <v>12.067881835323696</v>
      </c>
      <c r="Q259" s="4">
        <f t="shared" si="232"/>
        <v>11.75761230027133</v>
      </c>
      <c r="R259" s="4">
        <f t="shared" si="232"/>
        <v>0</v>
      </c>
      <c r="S259" s="4">
        <f t="shared" si="232"/>
        <v>9.9041533546325873</v>
      </c>
      <c r="T259" s="4">
        <f t="shared" si="232"/>
        <v>6.7035245335176228</v>
      </c>
      <c r="U259" s="4">
        <f t="shared" si="232"/>
        <v>43.137254901960787</v>
      </c>
      <c r="V259" s="4">
        <f t="shared" si="232"/>
        <v>9.4488188976377945</v>
      </c>
      <c r="W259" s="4">
        <f t="shared" si="232"/>
        <v>7.6771653543307092</v>
      </c>
      <c r="X259" s="4">
        <f t="shared" si="232"/>
        <v>0</v>
      </c>
      <c r="Y259" s="4">
        <f t="shared" si="232"/>
        <v>0</v>
      </c>
      <c r="Z259" s="4">
        <f t="shared" si="232"/>
        <v>14.634146341463413</v>
      </c>
      <c r="AA259" s="4">
        <f t="shared" si="232"/>
        <v>16.107382550335569</v>
      </c>
      <c r="AB259" s="4">
        <f t="shared" si="232"/>
        <v>0</v>
      </c>
      <c r="AC259" s="4">
        <f t="shared" si="232"/>
        <v>10.971869248970293</v>
      </c>
      <c r="AD259" s="4">
        <f t="shared" si="232"/>
        <v>5.5293393516618794</v>
      </c>
      <c r="AE259" s="4">
        <f t="shared" si="232"/>
        <v>23.076923076923077</v>
      </c>
      <c r="AF259" s="4">
        <f t="shared" si="232"/>
        <v>13.20754716981132</v>
      </c>
      <c r="AG259" s="4">
        <f t="shared" si="232"/>
        <v>8.695652173913043</v>
      </c>
      <c r="AH259" s="4">
        <f t="shared" si="232"/>
        <v>0</v>
      </c>
      <c r="AI259" s="4">
        <f t="shared" si="232"/>
        <v>29.069767441860467</v>
      </c>
      <c r="AJ259" s="4">
        <f t="shared" si="232"/>
        <v>19.424460431654676</v>
      </c>
      <c r="AK259" s="4">
        <f t="shared" si="232"/>
        <v>13.444302176696542</v>
      </c>
      <c r="AL259" s="4">
        <f t="shared" si="232"/>
        <v>25</v>
      </c>
      <c r="AM259" s="4">
        <f t="shared" si="232"/>
        <v>0</v>
      </c>
      <c r="AN259" s="4">
        <f t="shared" si="232"/>
        <v>5.6746532156368223</v>
      </c>
      <c r="AO259" s="4">
        <f t="shared" si="232"/>
        <v>0</v>
      </c>
      <c r="AP259" s="4">
        <f t="shared" si="232"/>
        <v>6.4272211720226844</v>
      </c>
      <c r="AQ259" s="4">
        <f t="shared" si="232"/>
        <v>18.984547461368653</v>
      </c>
      <c r="AR259" s="4">
        <f t="shared" si="232"/>
        <v>8.7803085966201309</v>
      </c>
      <c r="AS259" s="4">
        <f t="shared" si="232"/>
        <v>6.5306122448979593</v>
      </c>
      <c r="AT259" s="4">
        <f t="shared" si="232"/>
        <v>8.0402010050251249</v>
      </c>
      <c r="AU259" s="23">
        <f t="shared" si="232"/>
        <v>5.4726368159203984</v>
      </c>
      <c r="AV259" s="4">
        <f t="shared" ref="AV259:BO259" si="233">IF(AV$112&lt;&gt;0,AV113/AV$112*100," ")</f>
        <v>9.4671982602392166</v>
      </c>
      <c r="AW259" s="4">
        <f t="shared" si="233"/>
        <v>12.072083995059115</v>
      </c>
      <c r="AX259" s="4">
        <f t="shared" si="233"/>
        <v>9.9945385035499719</v>
      </c>
      <c r="AY259" s="4">
        <f t="shared" si="233"/>
        <v>8.8967568333097304</v>
      </c>
      <c r="AZ259" s="4">
        <f t="shared" si="233"/>
        <v>11.137624734546616</v>
      </c>
      <c r="BA259" s="4">
        <f t="shared" si="233"/>
        <v>13.021476556647199</v>
      </c>
      <c r="BB259" s="4">
        <f t="shared" si="233"/>
        <v>13.855727281950692</v>
      </c>
      <c r="BC259" s="23">
        <f t="shared" si="233"/>
        <v>14.471853631006287</v>
      </c>
      <c r="BD259" s="4">
        <f t="shared" si="233"/>
        <v>10.383817617797684</v>
      </c>
      <c r="BE259" s="4">
        <f t="shared" si="233"/>
        <v>12.067881835323696</v>
      </c>
      <c r="BF259" s="4">
        <f t="shared" si="233"/>
        <v>12.147961328289197</v>
      </c>
      <c r="BG259" s="4">
        <f t="shared" si="233"/>
        <v>4.8390778361104774</v>
      </c>
      <c r="BH259" s="4">
        <f t="shared" si="233"/>
        <v>10.599782973266253</v>
      </c>
      <c r="BI259" s="4">
        <f t="shared" si="233"/>
        <v>8.5519591141396933</v>
      </c>
      <c r="BJ259" s="4">
        <f t="shared" si="233"/>
        <v>11.159351468692762</v>
      </c>
      <c r="BK259" s="4">
        <f t="shared" si="233"/>
        <v>18.984547461368653</v>
      </c>
      <c r="BL259" s="4">
        <f t="shared" si="233"/>
        <v>13.444302176696542</v>
      </c>
      <c r="BM259" s="4">
        <f t="shared" si="233"/>
        <v>8.7803085966201309</v>
      </c>
      <c r="BN259" s="4">
        <f t="shared" si="233"/>
        <v>5.5402713215064985</v>
      </c>
      <c r="BO259" s="4">
        <f t="shared" si="233"/>
        <v>7.6328654786311301</v>
      </c>
    </row>
    <row r="260" spans="1:67">
      <c r="A260" t="s">
        <v>82</v>
      </c>
      <c r="B260" s="4">
        <f>IF(B$112&lt;&gt;0,B114/B$112*100," ")</f>
        <v>12.80315335006299</v>
      </c>
      <c r="C260" s="4">
        <f t="shared" ref="C260:R260" si="234">IF(C$112&lt;&gt;0,C114/C$112*100," ")</f>
        <v>10.116690977286936</v>
      </c>
      <c r="D260" s="4">
        <f t="shared" si="234"/>
        <v>11.927453995467276</v>
      </c>
      <c r="E260" s="4">
        <f t="shared" si="234"/>
        <v>12.124237065769208</v>
      </c>
      <c r="F260" s="4">
        <f t="shared" si="234"/>
        <v>13.224375053298006</v>
      </c>
      <c r="G260" s="4">
        <f t="shared" si="234"/>
        <v>12.1608813428426</v>
      </c>
      <c r="H260" s="4">
        <f t="shared" si="234"/>
        <v>12.96421457463941</v>
      </c>
      <c r="I260" s="35">
        <f t="shared" si="234"/>
        <v>9.8739052442756137</v>
      </c>
      <c r="J260" s="23">
        <f>IF(J$112&lt;&gt;0,J114/J$112*100," ")</f>
        <v>12.446123171478018</v>
      </c>
      <c r="K260" s="4">
        <f t="shared" si="234"/>
        <v>8.5519591141396933</v>
      </c>
      <c r="L260" s="4">
        <f t="shared" si="234"/>
        <v>10.057737911124859</v>
      </c>
      <c r="M260" s="4">
        <f t="shared" si="234"/>
        <v>13.013698630136986</v>
      </c>
      <c r="N260" s="4">
        <f t="shared" si="234"/>
        <v>4.8390778361104774</v>
      </c>
      <c r="O260" s="4">
        <f t="shared" si="234"/>
        <v>12.147961328289197</v>
      </c>
      <c r="P260" s="4">
        <f t="shared" si="234"/>
        <v>11.341574132271806</v>
      </c>
      <c r="Q260" s="4">
        <f t="shared" si="234"/>
        <v>10.129635212541453</v>
      </c>
      <c r="R260" s="4">
        <f t="shared" si="234"/>
        <v>0</v>
      </c>
      <c r="S260" s="4">
        <f t="shared" si="232"/>
        <v>9.9041533546325873</v>
      </c>
      <c r="T260" s="4">
        <f t="shared" si="232"/>
        <v>6.7035245335176228</v>
      </c>
      <c r="U260" s="4">
        <f t="shared" si="232"/>
        <v>39.215686274509807</v>
      </c>
      <c r="V260" s="4">
        <f t="shared" si="232"/>
        <v>5.9055118110236222</v>
      </c>
      <c r="W260" s="4">
        <f t="shared" si="232"/>
        <v>7.2178477690288716</v>
      </c>
      <c r="X260" s="4">
        <f t="shared" si="232"/>
        <v>0</v>
      </c>
      <c r="Y260" s="4">
        <f t="shared" si="232"/>
        <v>0</v>
      </c>
      <c r="Z260" s="4">
        <f t="shared" si="232"/>
        <v>14.634146341463413</v>
      </c>
      <c r="AA260" s="4">
        <f t="shared" si="232"/>
        <v>16.107382550335569</v>
      </c>
      <c r="AB260" s="4">
        <f t="shared" si="232"/>
        <v>0</v>
      </c>
      <c r="AC260" s="4">
        <f t="shared" si="232"/>
        <v>10.489878187713609</v>
      </c>
      <c r="AD260" s="4">
        <f t="shared" si="232"/>
        <v>5.5293393516618794</v>
      </c>
      <c r="AE260" s="4">
        <f t="shared" si="232"/>
        <v>23.076923076923077</v>
      </c>
      <c r="AF260" s="4">
        <f t="shared" si="232"/>
        <v>13.20754716981132</v>
      </c>
      <c r="AG260" s="4">
        <f t="shared" si="232"/>
        <v>8.695652173913043</v>
      </c>
      <c r="AH260" s="4">
        <f t="shared" si="232"/>
        <v>0</v>
      </c>
      <c r="AI260" s="4">
        <f t="shared" si="232"/>
        <v>29.069767441860467</v>
      </c>
      <c r="AJ260" s="4">
        <f t="shared" si="232"/>
        <v>19.424460431654676</v>
      </c>
      <c r="AK260" s="4">
        <f t="shared" si="232"/>
        <v>13.444302176696542</v>
      </c>
      <c r="AL260" s="4">
        <f t="shared" si="232"/>
        <v>25</v>
      </c>
      <c r="AM260" s="4">
        <f t="shared" si="232"/>
        <v>0</v>
      </c>
      <c r="AN260" s="4">
        <f t="shared" si="232"/>
        <v>5.6746532156368223</v>
      </c>
      <c r="AO260" s="4">
        <f t="shared" si="232"/>
        <v>0</v>
      </c>
      <c r="AP260" s="4">
        <f t="shared" si="232"/>
        <v>6.4272211720226844</v>
      </c>
      <c r="AQ260" s="4">
        <f t="shared" si="232"/>
        <v>18.984547461368653</v>
      </c>
      <c r="AR260" s="4">
        <f t="shared" si="232"/>
        <v>8.7803085966201309</v>
      </c>
      <c r="AS260" s="4">
        <f t="shared" si="232"/>
        <v>6.5306122448979593</v>
      </c>
      <c r="AT260" s="4">
        <f t="shared" si="232"/>
        <v>8.0402010050251249</v>
      </c>
      <c r="AU260" s="23">
        <f t="shared" si="232"/>
        <v>5.4726368159203984</v>
      </c>
      <c r="AV260" s="4">
        <f t="shared" ref="AV260:BO260" si="235">IF(AV$112&lt;&gt;0,AV114/AV$112*100," ")</f>
        <v>9.1627401232330552</v>
      </c>
      <c r="AW260" s="4">
        <f t="shared" si="235"/>
        <v>11.383889182989236</v>
      </c>
      <c r="AX260" s="4">
        <f t="shared" si="235"/>
        <v>9.0114691425450566</v>
      </c>
      <c r="AY260" s="4">
        <f t="shared" si="235"/>
        <v>8.6248406741254779</v>
      </c>
      <c r="AZ260" s="4">
        <f t="shared" si="235"/>
        <v>10.41718996186605</v>
      </c>
      <c r="BA260" s="4">
        <f t="shared" si="235"/>
        <v>11.977757954450349</v>
      </c>
      <c r="BB260" s="4">
        <f t="shared" si="235"/>
        <v>12.702492475227434</v>
      </c>
      <c r="BC260" s="23">
        <f t="shared" si="235"/>
        <v>13.757202294234228</v>
      </c>
      <c r="BD260" s="4">
        <f t="shared" si="235"/>
        <v>9.8946383009967143</v>
      </c>
      <c r="BE260" s="4">
        <f t="shared" si="235"/>
        <v>11.341574132271806</v>
      </c>
      <c r="BF260" s="4">
        <f t="shared" si="235"/>
        <v>12.147961328289197</v>
      </c>
      <c r="BG260" s="4">
        <f t="shared" si="235"/>
        <v>4.8390778361104774</v>
      </c>
      <c r="BH260" s="4">
        <f t="shared" si="235"/>
        <v>10.185459208838907</v>
      </c>
      <c r="BI260" s="4">
        <f t="shared" si="235"/>
        <v>8.5519591141396933</v>
      </c>
      <c r="BJ260" s="4">
        <f t="shared" si="235"/>
        <v>10.419917237636524</v>
      </c>
      <c r="BK260" s="4">
        <f t="shared" si="235"/>
        <v>18.984547461368653</v>
      </c>
      <c r="BL260" s="4">
        <f t="shared" si="235"/>
        <v>13.444302176696542</v>
      </c>
      <c r="BM260" s="4">
        <f t="shared" si="235"/>
        <v>8.7803085966201309</v>
      </c>
      <c r="BN260" s="4">
        <f t="shared" si="235"/>
        <v>5.5402713215064985</v>
      </c>
      <c r="BO260" s="4">
        <f t="shared" si="235"/>
        <v>7.1912947484623873</v>
      </c>
    </row>
    <row r="261" spans="1:67">
      <c r="A261" t="s">
        <v>83</v>
      </c>
      <c r="B261" s="4">
        <f>IF(B$112&lt;&gt;0,B115/B$112*100," ")</f>
        <v>0.81981314813410111</v>
      </c>
      <c r="C261" s="4">
        <f t="shared" si="232"/>
        <v>0.6207890532749879</v>
      </c>
      <c r="D261" s="4">
        <f t="shared" si="232"/>
        <v>1.0136037771454303</v>
      </c>
      <c r="E261" s="4">
        <f t="shared" si="232"/>
        <v>1.1265757800467744</v>
      </c>
      <c r="F261" s="4">
        <f t="shared" si="232"/>
        <v>0.66868782511784375</v>
      </c>
      <c r="G261" s="4">
        <f t="shared" si="232"/>
        <v>0.85897383391547366</v>
      </c>
      <c r="H261" s="4">
        <f t="shared" si="232"/>
        <v>0.80999290385084699</v>
      </c>
      <c r="I261" s="35">
        <f t="shared" si="232"/>
        <v>0.48010973936899864</v>
      </c>
      <c r="J261" s="23">
        <f>IF(J$112&lt;&gt;0,J115/J$112*100," ")</f>
        <v>0.90622744850307413</v>
      </c>
      <c r="K261" s="4">
        <f t="shared" si="232"/>
        <v>0</v>
      </c>
      <c r="L261" s="4">
        <f t="shared" si="232"/>
        <v>0.43303433343643671</v>
      </c>
      <c r="M261" s="4">
        <f t="shared" si="232"/>
        <v>0</v>
      </c>
      <c r="N261" s="4">
        <f t="shared" si="232"/>
        <v>0</v>
      </c>
      <c r="O261" s="4">
        <f t="shared" si="232"/>
        <v>0</v>
      </c>
      <c r="P261" s="4">
        <f t="shared" si="232"/>
        <v>0.72630770305188908</v>
      </c>
      <c r="Q261" s="4">
        <f t="shared" si="232"/>
        <v>1.6279770877298765</v>
      </c>
      <c r="R261" s="4">
        <f t="shared" si="232"/>
        <v>0</v>
      </c>
      <c r="S261" s="4">
        <f t="shared" si="232"/>
        <v>0</v>
      </c>
      <c r="T261" s="4">
        <f t="shared" si="232"/>
        <v>0</v>
      </c>
      <c r="U261" s="4">
        <f t="shared" si="232"/>
        <v>3.9215686274509802</v>
      </c>
      <c r="V261" s="4">
        <f t="shared" si="232"/>
        <v>3.5433070866141732</v>
      </c>
      <c r="W261" s="4">
        <f t="shared" si="232"/>
        <v>0.45931758530183725</v>
      </c>
      <c r="X261" s="4">
        <f t="shared" si="232"/>
        <v>0</v>
      </c>
      <c r="Y261" s="4">
        <f t="shared" si="232"/>
        <v>0</v>
      </c>
      <c r="Z261" s="4">
        <f t="shared" si="232"/>
        <v>0</v>
      </c>
      <c r="AA261" s="4">
        <f t="shared" si="232"/>
        <v>0</v>
      </c>
      <c r="AB261" s="4">
        <f t="shared" si="232"/>
        <v>0</v>
      </c>
      <c r="AC261" s="4">
        <f t="shared" si="232"/>
        <v>0.48199106125668212</v>
      </c>
      <c r="AD261" s="4">
        <f t="shared" si="232"/>
        <v>0</v>
      </c>
      <c r="AE261" s="4">
        <f t="shared" si="232"/>
        <v>0</v>
      </c>
      <c r="AF261" s="4">
        <f t="shared" si="232"/>
        <v>0</v>
      </c>
      <c r="AG261" s="4">
        <f t="shared" si="232"/>
        <v>0</v>
      </c>
      <c r="AH261" s="4">
        <f t="shared" si="232"/>
        <v>0</v>
      </c>
      <c r="AI261" s="4">
        <f t="shared" si="232"/>
        <v>0</v>
      </c>
      <c r="AJ261" s="4">
        <f t="shared" si="232"/>
        <v>0</v>
      </c>
      <c r="AK261" s="4">
        <f t="shared" si="232"/>
        <v>0</v>
      </c>
      <c r="AL261" s="4">
        <f t="shared" si="232"/>
        <v>0</v>
      </c>
      <c r="AM261" s="4">
        <f t="shared" si="232"/>
        <v>0</v>
      </c>
      <c r="AN261" s="4">
        <f t="shared" si="232"/>
        <v>0</v>
      </c>
      <c r="AO261" s="4">
        <f t="shared" si="232"/>
        <v>0</v>
      </c>
      <c r="AP261" s="4">
        <f t="shared" si="232"/>
        <v>0</v>
      </c>
      <c r="AQ261" s="4">
        <f t="shared" si="232"/>
        <v>0</v>
      </c>
      <c r="AR261" s="4">
        <f t="shared" si="232"/>
        <v>0</v>
      </c>
      <c r="AS261" s="4">
        <f t="shared" si="232"/>
        <v>0</v>
      </c>
      <c r="AT261" s="4">
        <f t="shared" si="232"/>
        <v>0</v>
      </c>
      <c r="AU261" s="23">
        <f t="shared" si="232"/>
        <v>0</v>
      </c>
      <c r="AV261" s="4">
        <f t="shared" ref="AV261:BO261" si="236">IF(AV$112&lt;&gt;0,AV115/AV$112*100," ")</f>
        <v>0.30445813700616164</v>
      </c>
      <c r="AW261" s="4">
        <f t="shared" si="236"/>
        <v>0.6881948120698782</v>
      </c>
      <c r="AX261" s="4">
        <f t="shared" si="236"/>
        <v>0.98306936100491538</v>
      </c>
      <c r="AY261" s="4">
        <f t="shared" si="236"/>
        <v>0.27191615918425155</v>
      </c>
      <c r="AZ261" s="4">
        <f t="shared" si="236"/>
        <v>0.72043477268056533</v>
      </c>
      <c r="BA261" s="4">
        <f t="shared" si="236"/>
        <v>1.0437186021968512</v>
      </c>
      <c r="BB261" s="4">
        <f t="shared" si="236"/>
        <v>1.1532348067232574</v>
      </c>
      <c r="BC261" s="23">
        <f t="shared" si="236"/>
        <v>0.71465133677205972</v>
      </c>
      <c r="BD261" s="4">
        <f t="shared" si="236"/>
        <v>0.48917931680096916</v>
      </c>
      <c r="BE261" s="4">
        <f t="shared" si="236"/>
        <v>0.72630770305188908</v>
      </c>
      <c r="BF261" s="4">
        <f t="shared" si="236"/>
        <v>0</v>
      </c>
      <c r="BG261" s="4">
        <f t="shared" si="236"/>
        <v>0</v>
      </c>
      <c r="BH261" s="4">
        <f t="shared" si="236"/>
        <v>0.41432376442734531</v>
      </c>
      <c r="BI261" s="4">
        <f t="shared" si="236"/>
        <v>0</v>
      </c>
      <c r="BJ261" s="4">
        <f t="shared" si="236"/>
        <v>0.73943423105623773</v>
      </c>
      <c r="BK261" s="4">
        <f t="shared" si="236"/>
        <v>0</v>
      </c>
      <c r="BL261" s="4">
        <f t="shared" si="236"/>
        <v>0</v>
      </c>
      <c r="BM261" s="4">
        <f t="shared" si="236"/>
        <v>0</v>
      </c>
      <c r="BN261" s="4">
        <f t="shared" si="236"/>
        <v>0</v>
      </c>
      <c r="BO261" s="4">
        <f t="shared" si="236"/>
        <v>0.4415707301687431</v>
      </c>
    </row>
    <row r="262" spans="1:67">
      <c r="A262" t="s">
        <v>84</v>
      </c>
      <c r="B262" s="4">
        <f>IF(B$112&lt;&gt;0,B116/B$112*100," ")</f>
        <v>86.377033501802913</v>
      </c>
      <c r="C262" s="4">
        <f t="shared" si="232"/>
        <v>89.262519969438074</v>
      </c>
      <c r="D262" s="4">
        <f t="shared" si="232"/>
        <v>87.058942227387291</v>
      </c>
      <c r="E262" s="4">
        <f t="shared" si="232"/>
        <v>86.749187154184014</v>
      </c>
      <c r="F262" s="4">
        <f t="shared" si="232"/>
        <v>86.106937121584153</v>
      </c>
      <c r="G262" s="4">
        <f t="shared" si="232"/>
        <v>86.980144823241929</v>
      </c>
      <c r="H262" s="4">
        <f t="shared" si="232"/>
        <v>86.225792521509746</v>
      </c>
      <c r="I262" s="35">
        <f t="shared" si="232"/>
        <v>89.645985016355382</v>
      </c>
      <c r="J262" s="23">
        <f>IF(J$112&lt;&gt;0,J116/J$112*100," ")</f>
        <v>86.647649380018905</v>
      </c>
      <c r="K262" s="4">
        <f t="shared" si="232"/>
        <v>91.448040885860308</v>
      </c>
      <c r="L262" s="4">
        <f t="shared" si="232"/>
        <v>89.509227755438701</v>
      </c>
      <c r="M262" s="4">
        <f t="shared" si="232"/>
        <v>86.986301369863014</v>
      </c>
      <c r="N262" s="4">
        <f t="shared" si="232"/>
        <v>95.160922163889524</v>
      </c>
      <c r="O262" s="4">
        <f t="shared" si="232"/>
        <v>87.852038671710801</v>
      </c>
      <c r="P262" s="4">
        <f t="shared" si="232"/>
        <v>87.932118164676311</v>
      </c>
      <c r="Q262" s="4">
        <f t="shared" si="232"/>
        <v>88.242387699728681</v>
      </c>
      <c r="R262" s="4">
        <f t="shared" si="232"/>
        <v>100</v>
      </c>
      <c r="S262" s="4">
        <f t="shared" si="232"/>
        <v>90.095846645367416</v>
      </c>
      <c r="T262" s="4">
        <f t="shared" si="232"/>
        <v>93.296475466482377</v>
      </c>
      <c r="U262" s="4">
        <f t="shared" si="232"/>
        <v>56.862745098039213</v>
      </c>
      <c r="V262" s="4">
        <f t="shared" si="232"/>
        <v>90.551181102362193</v>
      </c>
      <c r="W262" s="4">
        <f t="shared" si="232"/>
        <v>92.322834645669289</v>
      </c>
      <c r="X262" s="4">
        <f t="shared" si="232"/>
        <v>100</v>
      </c>
      <c r="Y262" s="4">
        <f t="shared" si="232"/>
        <v>100</v>
      </c>
      <c r="Z262" s="4">
        <f t="shared" si="232"/>
        <v>85.365853658536579</v>
      </c>
      <c r="AA262" s="4">
        <f t="shared" si="232"/>
        <v>83.892617449664428</v>
      </c>
      <c r="AB262" s="4">
        <f t="shared" si="232"/>
        <v>100</v>
      </c>
      <c r="AC262" s="4">
        <f t="shared" si="232"/>
        <v>89.028130751029707</v>
      </c>
      <c r="AD262" s="4">
        <f t="shared" si="232"/>
        <v>94.470660648338125</v>
      </c>
      <c r="AE262" s="4">
        <f t="shared" si="232"/>
        <v>76.923076923076934</v>
      </c>
      <c r="AF262" s="4">
        <f t="shared" si="232"/>
        <v>86.79245283018868</v>
      </c>
      <c r="AG262" s="4">
        <f t="shared" si="232"/>
        <v>91.304347826086953</v>
      </c>
      <c r="AH262" s="4">
        <f t="shared" si="232"/>
        <v>100</v>
      </c>
      <c r="AI262" s="4">
        <f t="shared" si="232"/>
        <v>70.930232558139537</v>
      </c>
      <c r="AJ262" s="4">
        <f t="shared" si="232"/>
        <v>80.57553956834532</v>
      </c>
      <c r="AK262" s="4">
        <f t="shared" si="232"/>
        <v>86.555697823303461</v>
      </c>
      <c r="AL262" s="4">
        <f t="shared" si="232"/>
        <v>75</v>
      </c>
      <c r="AM262" s="4">
        <f t="shared" si="232"/>
        <v>100</v>
      </c>
      <c r="AN262" s="4">
        <f t="shared" si="232"/>
        <v>94.325346784363177</v>
      </c>
      <c r="AO262" s="4">
        <f t="shared" si="232"/>
        <v>100</v>
      </c>
      <c r="AP262" s="4">
        <f t="shared" si="232"/>
        <v>93.572778827977316</v>
      </c>
      <c r="AQ262" s="4">
        <f t="shared" si="232"/>
        <v>81.015452538631351</v>
      </c>
      <c r="AR262" s="4">
        <f t="shared" si="232"/>
        <v>91.219691403379869</v>
      </c>
      <c r="AS262" s="4">
        <f t="shared" si="232"/>
        <v>93.469387755102034</v>
      </c>
      <c r="AT262" s="4">
        <f t="shared" si="232"/>
        <v>91.959798994974875</v>
      </c>
      <c r="AU262" s="23">
        <f t="shared" si="232"/>
        <v>94.527363184079604</v>
      </c>
      <c r="AV262" s="4">
        <f t="shared" ref="AV262:BO262" si="237">IF(AV$112&lt;&gt;0,AV116/AV$112*100," ")</f>
        <v>90.532801739760785</v>
      </c>
      <c r="AW262" s="4">
        <f t="shared" si="237"/>
        <v>87.927916004940883</v>
      </c>
      <c r="AX262" s="4">
        <f t="shared" si="237"/>
        <v>90.005461496450025</v>
      </c>
      <c r="AY262" s="4">
        <f t="shared" si="237"/>
        <v>91.103243166690277</v>
      </c>
      <c r="AZ262" s="4">
        <f t="shared" si="237"/>
        <v>88.86237526545338</v>
      </c>
      <c r="BA262" s="4">
        <f t="shared" si="237"/>
        <v>86.978523443352799</v>
      </c>
      <c r="BB262" s="4">
        <f t="shared" si="237"/>
        <v>86.144272718049308</v>
      </c>
      <c r="BC262" s="23">
        <f t="shared" si="237"/>
        <v>85.528146368993717</v>
      </c>
      <c r="BD262" s="4">
        <f t="shared" si="237"/>
        <v>89.616182382202311</v>
      </c>
      <c r="BE262" s="4">
        <f t="shared" si="237"/>
        <v>87.932118164676311</v>
      </c>
      <c r="BF262" s="4">
        <f t="shared" si="237"/>
        <v>87.852038671710801</v>
      </c>
      <c r="BG262" s="4">
        <f t="shared" si="237"/>
        <v>95.160922163889524</v>
      </c>
      <c r="BH262" s="4">
        <f t="shared" si="237"/>
        <v>89.400217026733756</v>
      </c>
      <c r="BI262" s="4">
        <f t="shared" si="237"/>
        <v>91.448040885860308</v>
      </c>
      <c r="BJ262" s="4">
        <f t="shared" si="237"/>
        <v>88.840648531307238</v>
      </c>
      <c r="BK262" s="4">
        <f t="shared" si="237"/>
        <v>81.015452538631351</v>
      </c>
      <c r="BL262" s="4">
        <f t="shared" si="237"/>
        <v>86.555697823303461</v>
      </c>
      <c r="BM262" s="4">
        <f t="shared" si="237"/>
        <v>91.219691403379869</v>
      </c>
      <c r="BN262" s="4">
        <f t="shared" si="237"/>
        <v>94.459728678493505</v>
      </c>
      <c r="BO262" s="4">
        <f t="shared" si="237"/>
        <v>92.367134521368868</v>
      </c>
    </row>
    <row r="263" spans="1:67">
      <c r="A263" t="s">
        <v>116</v>
      </c>
      <c r="B263" s="4">
        <f>IF(B113&lt;&gt;0,B115/B113*100," ")</f>
        <v>6.0178753889073855</v>
      </c>
      <c r="C263" s="4">
        <f t="shared" ref="C263:AU263" si="238">IF(C113&lt;&gt;0,C115/C113*100," ")</f>
        <v>5.781515323037115</v>
      </c>
      <c r="D263" s="4">
        <f t="shared" si="238"/>
        <v>7.832464663673246</v>
      </c>
      <c r="E263" s="4">
        <f t="shared" si="238"/>
        <v>8.5019371502367633</v>
      </c>
      <c r="F263" s="4">
        <f t="shared" si="238"/>
        <v>4.8131058713965205</v>
      </c>
      <c r="G263" s="4">
        <f t="shared" si="238"/>
        <v>6.5974146582585647</v>
      </c>
      <c r="H263" s="4">
        <f t="shared" si="238"/>
        <v>5.8805045961136306</v>
      </c>
      <c r="I263" s="35">
        <f t="shared" si="238"/>
        <v>4.6369426751592355</v>
      </c>
      <c r="J263" s="23">
        <f>IF(J113&lt;&gt;0,J115/J113*100," ")</f>
        <v>6.7870255529910386</v>
      </c>
      <c r="K263" s="4">
        <f t="shared" si="238"/>
        <v>0</v>
      </c>
      <c r="L263" s="4">
        <f t="shared" si="238"/>
        <v>4.1277641277641273</v>
      </c>
      <c r="M263" s="4">
        <f t="shared" si="238"/>
        <v>0</v>
      </c>
      <c r="N263" s="4">
        <f t="shared" si="238"/>
        <v>0</v>
      </c>
      <c r="O263" s="4">
        <f t="shared" si="238"/>
        <v>0</v>
      </c>
      <c r="P263" s="4">
        <f t="shared" si="238"/>
        <v>6.0185185185185182</v>
      </c>
      <c r="Q263" s="4">
        <f t="shared" si="238"/>
        <v>13.846153846153847</v>
      </c>
      <c r="R263" s="4" t="str">
        <f t="shared" si="238"/>
        <v xml:space="preserve"> </v>
      </c>
      <c r="S263" s="4">
        <f t="shared" si="238"/>
        <v>0</v>
      </c>
      <c r="T263" s="4">
        <f t="shared" si="238"/>
        <v>0</v>
      </c>
      <c r="U263" s="4">
        <f t="shared" si="238"/>
        <v>9.0909090909090917</v>
      </c>
      <c r="V263" s="4">
        <f t="shared" si="238"/>
        <v>37.5</v>
      </c>
      <c r="W263" s="4">
        <f t="shared" si="238"/>
        <v>5.982905982905983</v>
      </c>
      <c r="X263" s="4" t="str">
        <f t="shared" si="238"/>
        <v xml:space="preserve"> </v>
      </c>
      <c r="Y263" s="4" t="str">
        <f t="shared" si="238"/>
        <v xml:space="preserve"> </v>
      </c>
      <c r="Z263" s="4">
        <f t="shared" si="238"/>
        <v>0</v>
      </c>
      <c r="AA263" s="4">
        <f t="shared" si="238"/>
        <v>0</v>
      </c>
      <c r="AB263" s="4" t="str">
        <f t="shared" si="238"/>
        <v xml:space="preserve"> </v>
      </c>
      <c r="AC263" s="4">
        <f t="shared" si="238"/>
        <v>4.3929712460063897</v>
      </c>
      <c r="AD263" s="4">
        <f t="shared" si="238"/>
        <v>0</v>
      </c>
      <c r="AE263" s="4">
        <f t="shared" si="238"/>
        <v>0</v>
      </c>
      <c r="AF263" s="4">
        <f t="shared" si="238"/>
        <v>0</v>
      </c>
      <c r="AG263" s="4">
        <f t="shared" si="238"/>
        <v>0</v>
      </c>
      <c r="AH263" s="4" t="str">
        <f t="shared" si="238"/>
        <v xml:space="preserve"> </v>
      </c>
      <c r="AI263" s="4">
        <f t="shared" si="238"/>
        <v>0</v>
      </c>
      <c r="AJ263" s="4">
        <f t="shared" si="238"/>
        <v>0</v>
      </c>
      <c r="AK263" s="4">
        <f t="shared" si="238"/>
        <v>0</v>
      </c>
      <c r="AL263" s="4">
        <f t="shared" si="238"/>
        <v>0</v>
      </c>
      <c r="AM263" s="4" t="str">
        <f t="shared" si="238"/>
        <v xml:space="preserve"> </v>
      </c>
      <c r="AN263" s="4">
        <f t="shared" si="238"/>
        <v>0</v>
      </c>
      <c r="AO263" s="4" t="str">
        <f t="shared" si="238"/>
        <v xml:space="preserve"> </v>
      </c>
      <c r="AP263" s="4">
        <f t="shared" si="238"/>
        <v>0</v>
      </c>
      <c r="AQ263" s="4">
        <f t="shared" si="238"/>
        <v>0</v>
      </c>
      <c r="AR263" s="4">
        <f t="shared" si="238"/>
        <v>0</v>
      </c>
      <c r="AS263" s="4">
        <f t="shared" si="238"/>
        <v>0</v>
      </c>
      <c r="AT263" s="4">
        <f t="shared" si="238"/>
        <v>0</v>
      </c>
      <c r="AU263" s="23">
        <f t="shared" si="238"/>
        <v>0</v>
      </c>
      <c r="AV263" s="4">
        <f t="shared" ref="AV263:BO263" si="239">IF(AV113&lt;&gt;0,AV115/AV113*100," ")</f>
        <v>3.215926493108729</v>
      </c>
      <c r="AW263" s="4">
        <f t="shared" si="239"/>
        <v>5.7007125890736345</v>
      </c>
      <c r="AX263" s="4">
        <f t="shared" si="239"/>
        <v>9.8360655737704921</v>
      </c>
      <c r="AY263" s="4">
        <f t="shared" si="239"/>
        <v>3.0563514804202483</v>
      </c>
      <c r="AZ263" s="4">
        <f t="shared" si="239"/>
        <v>6.4684777037416712</v>
      </c>
      <c r="BA263" s="4">
        <f t="shared" si="239"/>
        <v>8.0153629095469512</v>
      </c>
      <c r="BB263" s="4">
        <f t="shared" si="239"/>
        <v>8.3231632902123494</v>
      </c>
      <c r="BC263" s="23">
        <f t="shared" si="239"/>
        <v>4.9382156218115858</v>
      </c>
      <c r="BD263" s="4">
        <f t="shared" si="239"/>
        <v>4.7109775499381303</v>
      </c>
      <c r="BE263" s="4">
        <f t="shared" si="239"/>
        <v>6.0185185185185182</v>
      </c>
      <c r="BF263" s="4">
        <f t="shared" si="239"/>
        <v>0</v>
      </c>
      <c r="BG263" s="4">
        <f t="shared" si="239"/>
        <v>0</v>
      </c>
      <c r="BH263" s="4">
        <f t="shared" si="239"/>
        <v>3.9087947882736152</v>
      </c>
      <c r="BI263" s="4">
        <f t="shared" si="239"/>
        <v>0</v>
      </c>
      <c r="BJ263" s="4">
        <f t="shared" si="239"/>
        <v>6.6261398176291797</v>
      </c>
      <c r="BK263" s="4">
        <f t="shared" si="239"/>
        <v>0</v>
      </c>
      <c r="BL263" s="4">
        <f t="shared" si="239"/>
        <v>0</v>
      </c>
      <c r="BM263" s="4">
        <f t="shared" si="239"/>
        <v>0</v>
      </c>
      <c r="BN263" s="4">
        <f t="shared" si="239"/>
        <v>0</v>
      </c>
      <c r="BO263" s="4">
        <f t="shared" si="239"/>
        <v>5.785123966942149</v>
      </c>
    </row>
    <row r="264" spans="1:67">
      <c r="A264" t="s">
        <v>92</v>
      </c>
      <c r="J264" s="22"/>
      <c r="AU264" s="22"/>
      <c r="BC264" s="22"/>
    </row>
    <row r="265" spans="1:67">
      <c r="A265" t="s">
        <v>81</v>
      </c>
      <c r="B265" s="4">
        <f>IF(B$117&lt;&gt;0,B118/B$117*100," ")</f>
        <v>3.9290701857089454</v>
      </c>
      <c r="C265" s="4">
        <f t="shared" ref="C265:AU268" si="240">IF(C$117&lt;&gt;0,C118/C$117*100," ")</f>
        <v>3.1824310262141111</v>
      </c>
      <c r="D265" s="4">
        <f t="shared" si="240"/>
        <v>3.6833386976369544</v>
      </c>
      <c r="E265" s="4">
        <f t="shared" si="240"/>
        <v>4.5215501629844255</v>
      </c>
      <c r="F265" s="4">
        <f t="shared" si="240"/>
        <v>4.0973612533755466</v>
      </c>
      <c r="G265" s="4">
        <f t="shared" si="240"/>
        <v>3.7903987838490347</v>
      </c>
      <c r="H265" s="4">
        <f t="shared" si="240"/>
        <v>3.9617684150888919</v>
      </c>
      <c r="I265" s="35">
        <f t="shared" si="240"/>
        <v>3.0659974592331882</v>
      </c>
      <c r="J265" s="23">
        <f>IF(J$117&lt;&gt;0,J118/J$117*100," ")</f>
        <v>3.8807870610980602</v>
      </c>
      <c r="K265" s="4">
        <f t="shared" si="240"/>
        <v>3.2034803243029466</v>
      </c>
      <c r="L265" s="4">
        <f t="shared" si="240"/>
        <v>3.0702729405952822</v>
      </c>
      <c r="M265" s="4">
        <f t="shared" si="240"/>
        <v>2.699144173798552</v>
      </c>
      <c r="N265" s="4">
        <f t="shared" si="240"/>
        <v>2.2779369627507164</v>
      </c>
      <c r="O265" s="4">
        <f t="shared" si="240"/>
        <v>2.0806794055201698</v>
      </c>
      <c r="P265" s="4">
        <f t="shared" si="240"/>
        <v>3.4322092087968139</v>
      </c>
      <c r="Q265" s="4">
        <f t="shared" si="240"/>
        <v>3.2688035544271661</v>
      </c>
      <c r="R265" s="4">
        <f t="shared" si="240"/>
        <v>9.0909090909090917</v>
      </c>
      <c r="S265" s="4">
        <f t="shared" si="240"/>
        <v>3.2656663724624888</v>
      </c>
      <c r="T265" s="4">
        <f t="shared" si="240"/>
        <v>1.2686905301314002</v>
      </c>
      <c r="U265" s="4">
        <f t="shared" si="240"/>
        <v>11.989795918367346</v>
      </c>
      <c r="V265" s="4">
        <f t="shared" si="240"/>
        <v>7.4441687344913143</v>
      </c>
      <c r="W265" s="4">
        <f t="shared" si="240"/>
        <v>2.3543065572411503</v>
      </c>
      <c r="X265" s="4">
        <f t="shared" si="240"/>
        <v>9.7345132743362832</v>
      </c>
      <c r="Y265" s="4">
        <f t="shared" si="240"/>
        <v>22.368421052631579</v>
      </c>
      <c r="Z265" s="4">
        <f t="shared" si="240"/>
        <v>5.3050397877984086</v>
      </c>
      <c r="AA265" s="4">
        <f t="shared" si="240"/>
        <v>10.8</v>
      </c>
      <c r="AB265" s="4">
        <f t="shared" si="240"/>
        <v>6.4935064935064926</v>
      </c>
      <c r="AC265" s="4">
        <f t="shared" si="240"/>
        <v>2.7313458555919352</v>
      </c>
      <c r="AD265" s="4">
        <f t="shared" si="240"/>
        <v>2.1131339401820544</v>
      </c>
      <c r="AE265" s="4">
        <f t="shared" si="240"/>
        <v>0</v>
      </c>
      <c r="AF265" s="4">
        <f t="shared" si="240"/>
        <v>26.923076923076923</v>
      </c>
      <c r="AG265" s="4">
        <f t="shared" si="240"/>
        <v>5.5555555555555554</v>
      </c>
      <c r="AH265" s="4">
        <f t="shared" si="240"/>
        <v>0</v>
      </c>
      <c r="AI265" s="4">
        <f t="shared" si="240"/>
        <v>10.526315789473683</v>
      </c>
      <c r="AJ265" s="4">
        <f t="shared" si="240"/>
        <v>11.180124223602485</v>
      </c>
      <c r="AK265" s="4">
        <f t="shared" si="240"/>
        <v>0.2789400278940028</v>
      </c>
      <c r="AL265" s="4">
        <f t="shared" si="240"/>
        <v>0</v>
      </c>
      <c r="AM265" s="4">
        <f t="shared" si="240"/>
        <v>0</v>
      </c>
      <c r="AN265" s="4">
        <f t="shared" si="240"/>
        <v>2.9639175257731956</v>
      </c>
      <c r="AO265" s="4">
        <f t="shared" si="240"/>
        <v>12.857142857142856</v>
      </c>
      <c r="AP265" s="4">
        <f t="shared" si="240"/>
        <v>1.5260323159784559</v>
      </c>
      <c r="AQ265" s="4">
        <f t="shared" si="240"/>
        <v>1.421188630490956</v>
      </c>
      <c r="AR265" s="4">
        <f t="shared" si="240"/>
        <v>3.5548110924995346</v>
      </c>
      <c r="AS265" s="4">
        <f t="shared" si="240"/>
        <v>1.813110181311018</v>
      </c>
      <c r="AT265" s="4">
        <f t="shared" si="240"/>
        <v>0</v>
      </c>
      <c r="AU265" s="23">
        <f t="shared" si="240"/>
        <v>2.5380710659898478</v>
      </c>
      <c r="AV265" s="4">
        <f t="shared" ref="AV265:BO265" si="241">IF(AV$117&lt;&gt;0,AV118/AV$117*100," ")</f>
        <v>2.9699672470901723</v>
      </c>
      <c r="AW265" s="4">
        <f t="shared" si="241"/>
        <v>3.3725247524752477</v>
      </c>
      <c r="AX265" s="4">
        <f t="shared" si="241"/>
        <v>2.9301047919422119</v>
      </c>
      <c r="AY265" s="4">
        <f t="shared" si="241"/>
        <v>2.6898029011342888</v>
      </c>
      <c r="AZ265" s="4">
        <f t="shared" si="241"/>
        <v>3.2511902266670658</v>
      </c>
      <c r="BA265" s="4">
        <f t="shared" si="241"/>
        <v>3.7140275615116431</v>
      </c>
      <c r="BB265" s="4">
        <f t="shared" si="241"/>
        <v>4.7857963375903774</v>
      </c>
      <c r="BC265" s="23">
        <f t="shared" si="241"/>
        <v>4.2558564567121611</v>
      </c>
      <c r="BD265" s="4">
        <f t="shared" si="241"/>
        <v>3.0210723251282183</v>
      </c>
      <c r="BE265" s="4">
        <f t="shared" si="241"/>
        <v>3.4322092087968139</v>
      </c>
      <c r="BF265" s="4">
        <f t="shared" si="241"/>
        <v>2.0806794055201698</v>
      </c>
      <c r="BG265" s="4">
        <f t="shared" si="241"/>
        <v>2.2779369627507164</v>
      </c>
      <c r="BH265" s="4">
        <f t="shared" si="241"/>
        <v>3.0568517284068184</v>
      </c>
      <c r="BI265" s="4">
        <f t="shared" si="241"/>
        <v>3.2034803243029466</v>
      </c>
      <c r="BJ265" s="4">
        <f t="shared" si="241"/>
        <v>2.8377419681767506</v>
      </c>
      <c r="BK265" s="4">
        <f t="shared" si="241"/>
        <v>1.421188630490956</v>
      </c>
      <c r="BL265" s="4">
        <f t="shared" si="241"/>
        <v>0.2789400278940028</v>
      </c>
      <c r="BM265" s="4">
        <f t="shared" si="241"/>
        <v>3.5548110924995346</v>
      </c>
      <c r="BN265" s="4">
        <f t="shared" si="241"/>
        <v>2.179128348660536</v>
      </c>
      <c r="BO265" s="4">
        <f t="shared" si="241"/>
        <v>2.323943661971831</v>
      </c>
    </row>
    <row r="266" spans="1:67">
      <c r="A266" t="s">
        <v>82</v>
      </c>
      <c r="B266" s="4">
        <f>IF(B$117&lt;&gt;0,B119/B$117*100," ")</f>
        <v>3.706958266622467</v>
      </c>
      <c r="C266" s="4">
        <f t="shared" ref="C266:R266" si="242">IF(C$117&lt;&gt;0,C119/C$117*100," ")</f>
        <v>2.9222806366671792</v>
      </c>
      <c r="D266" s="4">
        <f t="shared" si="242"/>
        <v>3.4242512583645217</v>
      </c>
      <c r="E266" s="4">
        <f t="shared" si="242"/>
        <v>4.2622238319449472</v>
      </c>
      <c r="F266" s="4">
        <f t="shared" si="242"/>
        <v>3.8820246298538037</v>
      </c>
      <c r="G266" s="4">
        <f t="shared" si="242"/>
        <v>3.545089305310726</v>
      </c>
      <c r="H266" s="4">
        <f t="shared" si="242"/>
        <v>3.7451263990237815</v>
      </c>
      <c r="I266" s="35">
        <f t="shared" si="242"/>
        <v>2.884395110065185</v>
      </c>
      <c r="J266" s="23">
        <f>IF(J$117&lt;&gt;0,J119/J$117*100," ")</f>
        <v>3.6275284285803377</v>
      </c>
      <c r="K266" s="4">
        <f t="shared" si="242"/>
        <v>3.0452837650781097</v>
      </c>
      <c r="L266" s="4">
        <f t="shared" si="242"/>
        <v>2.8652587378041252</v>
      </c>
      <c r="M266" s="4">
        <f t="shared" si="242"/>
        <v>1.9091507570770245</v>
      </c>
      <c r="N266" s="4">
        <f t="shared" si="242"/>
        <v>1.9627507163323783</v>
      </c>
      <c r="O266" s="4">
        <f t="shared" si="242"/>
        <v>1.7409766454352442</v>
      </c>
      <c r="P266" s="4">
        <f t="shared" si="242"/>
        <v>3.275263374727797</v>
      </c>
      <c r="Q266" s="4">
        <f t="shared" si="242"/>
        <v>3.2688035544271661</v>
      </c>
      <c r="R266" s="4">
        <f t="shared" si="242"/>
        <v>9.0909090909090917</v>
      </c>
      <c r="S266" s="4">
        <f t="shared" si="240"/>
        <v>3.2656663724624888</v>
      </c>
      <c r="T266" s="4">
        <f t="shared" si="240"/>
        <v>0.67965564114182153</v>
      </c>
      <c r="U266" s="4">
        <f t="shared" si="240"/>
        <v>11.989795918367346</v>
      </c>
      <c r="V266" s="4">
        <f t="shared" si="240"/>
        <v>7.4441687344913143</v>
      </c>
      <c r="W266" s="4">
        <f t="shared" si="240"/>
        <v>2.2962778744922492</v>
      </c>
      <c r="X266" s="4">
        <f t="shared" si="240"/>
        <v>9.7345132743362832</v>
      </c>
      <c r="Y266" s="4">
        <f t="shared" si="240"/>
        <v>22.368421052631579</v>
      </c>
      <c r="Z266" s="4">
        <f t="shared" si="240"/>
        <v>5.3050397877984086</v>
      </c>
      <c r="AA266" s="4">
        <f t="shared" si="240"/>
        <v>10.8</v>
      </c>
      <c r="AB266" s="4">
        <f t="shared" si="240"/>
        <v>6.4935064935064926</v>
      </c>
      <c r="AC266" s="4">
        <f t="shared" si="240"/>
        <v>2.481475099086679</v>
      </c>
      <c r="AD266" s="4">
        <f t="shared" si="240"/>
        <v>1.9560034677069786</v>
      </c>
      <c r="AE266" s="4">
        <f t="shared" si="240"/>
        <v>0</v>
      </c>
      <c r="AF266" s="4">
        <f t="shared" si="240"/>
        <v>26.923076923076923</v>
      </c>
      <c r="AG266" s="4">
        <f t="shared" si="240"/>
        <v>5.5555555555555554</v>
      </c>
      <c r="AH266" s="4">
        <f t="shared" si="240"/>
        <v>0</v>
      </c>
      <c r="AI266" s="4">
        <f t="shared" si="240"/>
        <v>10.526315789473683</v>
      </c>
      <c r="AJ266" s="4">
        <f t="shared" si="240"/>
        <v>11.180124223602485</v>
      </c>
      <c r="AK266" s="4">
        <f t="shared" si="240"/>
        <v>0.2789400278940028</v>
      </c>
      <c r="AL266" s="4">
        <f t="shared" si="240"/>
        <v>0</v>
      </c>
      <c r="AM266" s="4">
        <f t="shared" si="240"/>
        <v>0</v>
      </c>
      <c r="AN266" s="4">
        <f t="shared" si="240"/>
        <v>2.9639175257731956</v>
      </c>
      <c r="AO266" s="4">
        <f t="shared" si="240"/>
        <v>12.857142857142856</v>
      </c>
      <c r="AP266" s="4">
        <f t="shared" si="240"/>
        <v>1.5260323159784559</v>
      </c>
      <c r="AQ266" s="4">
        <f t="shared" si="240"/>
        <v>0.90439276485788112</v>
      </c>
      <c r="AR266" s="4">
        <f t="shared" si="240"/>
        <v>3.1825795644891124</v>
      </c>
      <c r="AS266" s="4">
        <f t="shared" si="240"/>
        <v>1.813110181311018</v>
      </c>
      <c r="AT266" s="4">
        <f t="shared" si="240"/>
        <v>0</v>
      </c>
      <c r="AU266" s="23">
        <f t="shared" si="240"/>
        <v>2.5380710659898478</v>
      </c>
      <c r="AV266" s="4">
        <f t="shared" ref="AV266:BO266" si="243">IF(AV$117&lt;&gt;0,AV119/AV$117*100," ")</f>
        <v>2.7386613867248939</v>
      </c>
      <c r="AW266" s="4">
        <f t="shared" si="243"/>
        <v>3.2075082508250827</v>
      </c>
      <c r="AX266" s="4">
        <f t="shared" si="243"/>
        <v>2.7978431173059315</v>
      </c>
      <c r="AY266" s="4">
        <f t="shared" si="243"/>
        <v>2.5144122255926624</v>
      </c>
      <c r="AZ266" s="4">
        <f t="shared" si="243"/>
        <v>2.9817049435578049</v>
      </c>
      <c r="BA266" s="4">
        <f t="shared" si="243"/>
        <v>3.4456518317870173</v>
      </c>
      <c r="BB266" s="4">
        <f t="shared" si="243"/>
        <v>4.5053719845935536</v>
      </c>
      <c r="BC266" s="23">
        <f t="shared" si="243"/>
        <v>4.0360218021585235</v>
      </c>
      <c r="BD266" s="4">
        <f t="shared" si="243"/>
        <v>2.8383043626669431</v>
      </c>
      <c r="BE266" s="4">
        <f t="shared" si="243"/>
        <v>3.275263374727797</v>
      </c>
      <c r="BF266" s="4">
        <f t="shared" si="243"/>
        <v>1.7409766454352442</v>
      </c>
      <c r="BG266" s="4">
        <f t="shared" si="243"/>
        <v>1.9627507163323783</v>
      </c>
      <c r="BH266" s="4">
        <f t="shared" si="243"/>
        <v>2.8306827921150366</v>
      </c>
      <c r="BI266" s="4">
        <f t="shared" si="243"/>
        <v>3.0452837650781097</v>
      </c>
      <c r="BJ266" s="4">
        <f t="shared" si="243"/>
        <v>2.6418026418026419</v>
      </c>
      <c r="BK266" s="4">
        <f t="shared" si="243"/>
        <v>0.90439276485788112</v>
      </c>
      <c r="BL266" s="4">
        <f t="shared" si="243"/>
        <v>0.2789400278940028</v>
      </c>
      <c r="BM266" s="4">
        <f t="shared" si="243"/>
        <v>3.1825795644891124</v>
      </c>
      <c r="BN266" s="4">
        <f t="shared" si="243"/>
        <v>2.034186325469812</v>
      </c>
      <c r="BO266" s="4">
        <f t="shared" si="243"/>
        <v>2.2691705790297343</v>
      </c>
    </row>
    <row r="267" spans="1:67">
      <c r="A267" t="s">
        <v>83</v>
      </c>
      <c r="B267" s="4">
        <f>IF(B$117&lt;&gt;0,B120/B$117*100," ")</f>
        <v>0.22211191908647845</v>
      </c>
      <c r="C267" s="4">
        <f t="shared" si="240"/>
        <v>0.26015038954693115</v>
      </c>
      <c r="D267" s="4">
        <f t="shared" si="240"/>
        <v>0.25908743927243194</v>
      </c>
      <c r="E267" s="4">
        <f t="shared" si="240"/>
        <v>0.25932633103947844</v>
      </c>
      <c r="F267" s="4">
        <f t="shared" si="240"/>
        <v>0.21533662352174318</v>
      </c>
      <c r="G267" s="4">
        <f t="shared" si="240"/>
        <v>0.24530947853830853</v>
      </c>
      <c r="H267" s="4">
        <f t="shared" si="240"/>
        <v>0.21664201606511027</v>
      </c>
      <c r="I267" s="35">
        <f t="shared" si="240"/>
        <v>0.181602349168003</v>
      </c>
      <c r="J267" s="23">
        <f>IF(J$117&lt;&gt;0,J120/J$117*100," ")</f>
        <v>0.2532586325177224</v>
      </c>
      <c r="K267" s="4">
        <f t="shared" si="240"/>
        <v>0.15819655922483686</v>
      </c>
      <c r="L267" s="4">
        <f t="shared" si="240"/>
        <v>0.20501420279115723</v>
      </c>
      <c r="M267" s="4">
        <f t="shared" si="240"/>
        <v>0.78999341672152734</v>
      </c>
      <c r="N267" s="4">
        <f t="shared" si="240"/>
        <v>0.31518624641833809</v>
      </c>
      <c r="O267" s="4">
        <f t="shared" si="240"/>
        <v>0.33970276008492573</v>
      </c>
      <c r="P267" s="4">
        <f t="shared" si="240"/>
        <v>0.15694583406901694</v>
      </c>
      <c r="Q267" s="4">
        <f t="shared" si="240"/>
        <v>0</v>
      </c>
      <c r="R267" s="4">
        <f t="shared" si="240"/>
        <v>0</v>
      </c>
      <c r="S267" s="4">
        <f t="shared" si="240"/>
        <v>0</v>
      </c>
      <c r="T267" s="4">
        <f t="shared" si="240"/>
        <v>0.58903488898957868</v>
      </c>
      <c r="U267" s="4">
        <f t="shared" si="240"/>
        <v>0</v>
      </c>
      <c r="V267" s="4">
        <f t="shared" si="240"/>
        <v>0</v>
      </c>
      <c r="W267" s="4">
        <f t="shared" si="240"/>
        <v>5.8028682748901599E-2</v>
      </c>
      <c r="X267" s="4">
        <f t="shared" si="240"/>
        <v>0</v>
      </c>
      <c r="Y267" s="4">
        <f t="shared" si="240"/>
        <v>0</v>
      </c>
      <c r="Z267" s="4">
        <f t="shared" si="240"/>
        <v>0</v>
      </c>
      <c r="AA267" s="4">
        <f t="shared" si="240"/>
        <v>0</v>
      </c>
      <c r="AB267" s="4">
        <f t="shared" si="240"/>
        <v>0</v>
      </c>
      <c r="AC267" s="4">
        <f t="shared" si="240"/>
        <v>0.24987075650525592</v>
      </c>
      <c r="AD267" s="4">
        <f t="shared" si="240"/>
        <v>0.15713047247507583</v>
      </c>
      <c r="AE267" s="4">
        <f t="shared" si="240"/>
        <v>0</v>
      </c>
      <c r="AF267" s="4">
        <f t="shared" si="240"/>
        <v>0</v>
      </c>
      <c r="AG267" s="4">
        <f t="shared" si="240"/>
        <v>0</v>
      </c>
      <c r="AH267" s="4">
        <f t="shared" si="240"/>
        <v>0</v>
      </c>
      <c r="AI267" s="4">
        <f t="shared" si="240"/>
        <v>0</v>
      </c>
      <c r="AJ267" s="4">
        <f t="shared" si="240"/>
        <v>0</v>
      </c>
      <c r="AK267" s="4">
        <f t="shared" si="240"/>
        <v>0</v>
      </c>
      <c r="AL267" s="4">
        <f t="shared" si="240"/>
        <v>0</v>
      </c>
      <c r="AM267" s="4">
        <f t="shared" si="240"/>
        <v>0</v>
      </c>
      <c r="AN267" s="4">
        <f t="shared" si="240"/>
        <v>0</v>
      </c>
      <c r="AO267" s="4">
        <f t="shared" si="240"/>
        <v>0</v>
      </c>
      <c r="AP267" s="4">
        <f t="shared" si="240"/>
        <v>0</v>
      </c>
      <c r="AQ267" s="4">
        <f t="shared" si="240"/>
        <v>0.516795865633075</v>
      </c>
      <c r="AR267" s="4">
        <f t="shared" si="240"/>
        <v>0.37223152801042247</v>
      </c>
      <c r="AS267" s="4">
        <f t="shared" si="240"/>
        <v>0</v>
      </c>
      <c r="AT267" s="4">
        <f t="shared" si="240"/>
        <v>0</v>
      </c>
      <c r="AU267" s="23">
        <f t="shared" si="240"/>
        <v>0</v>
      </c>
      <c r="AV267" s="4">
        <f t="shared" ref="AV267:BO267" si="244">IF(AV$117&lt;&gt;0,AV120/AV$117*100," ")</f>
        <v>0.2313058603652782</v>
      </c>
      <c r="AW267" s="4">
        <f t="shared" si="244"/>
        <v>0.16501650165016502</v>
      </c>
      <c r="AX267" s="4">
        <f t="shared" si="244"/>
        <v>0.13226167463628041</v>
      </c>
      <c r="AY267" s="4">
        <f t="shared" si="244"/>
        <v>0.17539067554162652</v>
      </c>
      <c r="AZ267" s="4">
        <f t="shared" si="244"/>
        <v>0.26948528310926134</v>
      </c>
      <c r="BA267" s="4">
        <f t="shared" si="244"/>
        <v>0.26837572972462559</v>
      </c>
      <c r="BB267" s="4">
        <f t="shared" si="244"/>
        <v>0.28042435299682411</v>
      </c>
      <c r="BC267" s="23">
        <f t="shared" si="244"/>
        <v>0.2198346545536369</v>
      </c>
      <c r="BD267" s="4">
        <f t="shared" si="244"/>
        <v>0.18276796246127525</v>
      </c>
      <c r="BE267" s="4">
        <f t="shared" si="244"/>
        <v>0.15694583406901694</v>
      </c>
      <c r="BF267" s="4">
        <f t="shared" si="244"/>
        <v>0.33970276008492573</v>
      </c>
      <c r="BG267" s="4">
        <f t="shared" si="244"/>
        <v>0.31518624641833809</v>
      </c>
      <c r="BH267" s="4">
        <f t="shared" si="244"/>
        <v>0.22616893629178172</v>
      </c>
      <c r="BI267" s="4">
        <f t="shared" si="244"/>
        <v>0.15819655922483686</v>
      </c>
      <c r="BJ267" s="4">
        <f t="shared" si="244"/>
        <v>0.19593932637410899</v>
      </c>
      <c r="BK267" s="4">
        <f t="shared" si="244"/>
        <v>0.516795865633075</v>
      </c>
      <c r="BL267" s="4">
        <f t="shared" si="244"/>
        <v>0</v>
      </c>
      <c r="BM267" s="4">
        <f t="shared" si="244"/>
        <v>0.37223152801042247</v>
      </c>
      <c r="BN267" s="4">
        <f t="shared" si="244"/>
        <v>0.14494202319072372</v>
      </c>
      <c r="BO267" s="4">
        <f t="shared" si="244"/>
        <v>5.4773082942097026E-2</v>
      </c>
    </row>
    <row r="268" spans="1:67">
      <c r="A268" t="s">
        <v>84</v>
      </c>
      <c r="B268" s="4">
        <f>IF(B$117&lt;&gt;0,B121/B$117*100," ")</f>
        <v>96.070929814291048</v>
      </c>
      <c r="C268" s="4">
        <f t="shared" si="240"/>
        <v>96.817568973785896</v>
      </c>
      <c r="D268" s="4">
        <f t="shared" si="240"/>
        <v>96.316661302363045</v>
      </c>
      <c r="E268" s="4">
        <f t="shared" si="240"/>
        <v>95.478449837015575</v>
      </c>
      <c r="F268" s="4">
        <f t="shared" si="240"/>
        <v>95.902638746624461</v>
      </c>
      <c r="G268" s="4">
        <f t="shared" si="240"/>
        <v>96.209601216150958</v>
      </c>
      <c r="H268" s="4">
        <f t="shared" si="240"/>
        <v>96.038231584911102</v>
      </c>
      <c r="I268" s="35">
        <f t="shared" si="240"/>
        <v>96.934002540766812</v>
      </c>
      <c r="J268" s="23">
        <f>IF(J$117&lt;&gt;0,J121/J$117*100," ")</f>
        <v>96.119212938901939</v>
      </c>
      <c r="K268" s="4">
        <f t="shared" si="240"/>
        <v>96.796519675697056</v>
      </c>
      <c r="L268" s="4">
        <f t="shared" si="240"/>
        <v>96.929727059404712</v>
      </c>
      <c r="M268" s="4">
        <f t="shared" si="240"/>
        <v>97.300855826201456</v>
      </c>
      <c r="N268" s="4">
        <f t="shared" si="240"/>
        <v>97.722063037249285</v>
      </c>
      <c r="O268" s="4">
        <f t="shared" si="240"/>
        <v>97.919320594479828</v>
      </c>
      <c r="P268" s="4">
        <f t="shared" si="240"/>
        <v>96.567790791203194</v>
      </c>
      <c r="Q268" s="4">
        <f t="shared" si="240"/>
        <v>96.731196445572834</v>
      </c>
      <c r="R268" s="4">
        <f t="shared" si="240"/>
        <v>90.909090909090907</v>
      </c>
      <c r="S268" s="4">
        <f t="shared" si="240"/>
        <v>96.734333627537524</v>
      </c>
      <c r="T268" s="4">
        <f t="shared" si="240"/>
        <v>98.731309469868606</v>
      </c>
      <c r="U268" s="4">
        <f t="shared" si="240"/>
        <v>88.010204081632651</v>
      </c>
      <c r="V268" s="4">
        <f t="shared" si="240"/>
        <v>92.555831265508687</v>
      </c>
      <c r="W268" s="4">
        <f t="shared" si="240"/>
        <v>97.645693442758855</v>
      </c>
      <c r="X268" s="4">
        <f t="shared" si="240"/>
        <v>90.265486725663706</v>
      </c>
      <c r="Y268" s="4">
        <f t="shared" si="240"/>
        <v>77.631578947368425</v>
      </c>
      <c r="Z268" s="4">
        <f t="shared" si="240"/>
        <v>94.694960212201593</v>
      </c>
      <c r="AA268" s="4">
        <f t="shared" si="240"/>
        <v>89.2</v>
      </c>
      <c r="AB268" s="4">
        <f t="shared" si="240"/>
        <v>93.506493506493499</v>
      </c>
      <c r="AC268" s="4">
        <f t="shared" si="240"/>
        <v>97.26865414440806</v>
      </c>
      <c r="AD268" s="4">
        <f t="shared" si="240"/>
        <v>97.886866059817947</v>
      </c>
      <c r="AE268" s="4">
        <f t="shared" si="240"/>
        <v>100</v>
      </c>
      <c r="AF268" s="4">
        <f t="shared" si="240"/>
        <v>73.076923076923066</v>
      </c>
      <c r="AG268" s="4">
        <f t="shared" si="240"/>
        <v>94.444444444444443</v>
      </c>
      <c r="AH268" s="4">
        <f t="shared" si="240"/>
        <v>100</v>
      </c>
      <c r="AI268" s="4">
        <f t="shared" si="240"/>
        <v>89.473684210526315</v>
      </c>
      <c r="AJ268" s="4">
        <f t="shared" si="240"/>
        <v>88.81987577639751</v>
      </c>
      <c r="AK268" s="4">
        <f t="shared" si="240"/>
        <v>99.721059972105991</v>
      </c>
      <c r="AL268" s="4">
        <f t="shared" si="240"/>
        <v>100</v>
      </c>
      <c r="AM268" s="4">
        <f t="shared" si="240"/>
        <v>100</v>
      </c>
      <c r="AN268" s="4">
        <f t="shared" si="240"/>
        <v>97.036082474226802</v>
      </c>
      <c r="AO268" s="4">
        <f t="shared" si="240"/>
        <v>87.142857142857139</v>
      </c>
      <c r="AP268" s="4">
        <f t="shared" si="240"/>
        <v>98.473967684021545</v>
      </c>
      <c r="AQ268" s="4">
        <f t="shared" si="240"/>
        <v>98.57881136950904</v>
      </c>
      <c r="AR268" s="4">
        <f t="shared" si="240"/>
        <v>96.445188907500466</v>
      </c>
      <c r="AS268" s="4">
        <f t="shared" si="240"/>
        <v>98.186889818688982</v>
      </c>
      <c r="AT268" s="4">
        <f t="shared" si="240"/>
        <v>100</v>
      </c>
      <c r="AU268" s="23">
        <f t="shared" si="240"/>
        <v>97.46192893401016</v>
      </c>
      <c r="AV268" s="4">
        <f t="shared" ref="AV268:BO268" si="245">IF(AV$117&lt;&gt;0,AV121/AV$117*100," ")</f>
        <v>97.030032752909818</v>
      </c>
      <c r="AW268" s="4">
        <f t="shared" si="245"/>
        <v>96.627475247524757</v>
      </c>
      <c r="AX268" s="4">
        <f t="shared" si="245"/>
        <v>97.069895208057787</v>
      </c>
      <c r="AY268" s="4">
        <f t="shared" si="245"/>
        <v>97.310197098865714</v>
      </c>
      <c r="AZ268" s="4">
        <f t="shared" si="245"/>
        <v>96.748809773332937</v>
      </c>
      <c r="BA268" s="4">
        <f t="shared" si="245"/>
        <v>96.285972438488358</v>
      </c>
      <c r="BB268" s="4">
        <f t="shared" si="245"/>
        <v>95.214203662409631</v>
      </c>
      <c r="BC268" s="23">
        <f t="shared" si="245"/>
        <v>95.744143543287834</v>
      </c>
      <c r="BD268" s="4">
        <f t="shared" si="245"/>
        <v>96.978927674871784</v>
      </c>
      <c r="BE268" s="4">
        <f t="shared" si="245"/>
        <v>96.567790791203194</v>
      </c>
      <c r="BF268" s="4">
        <f t="shared" si="245"/>
        <v>97.919320594479828</v>
      </c>
      <c r="BG268" s="4">
        <f t="shared" si="245"/>
        <v>97.722063037249285</v>
      </c>
      <c r="BH268" s="4">
        <f t="shared" si="245"/>
        <v>96.943148271593188</v>
      </c>
      <c r="BI268" s="4">
        <f t="shared" si="245"/>
        <v>96.796519675697056</v>
      </c>
      <c r="BJ268" s="4">
        <f t="shared" si="245"/>
        <v>97.162258031823242</v>
      </c>
      <c r="BK268" s="4">
        <f t="shared" si="245"/>
        <v>98.57881136950904</v>
      </c>
      <c r="BL268" s="4">
        <f t="shared" si="245"/>
        <v>99.721059972105991</v>
      </c>
      <c r="BM268" s="4">
        <f t="shared" si="245"/>
        <v>96.445188907500466</v>
      </c>
      <c r="BN268" s="4">
        <f t="shared" si="245"/>
        <v>97.820871651339473</v>
      </c>
      <c r="BO268" s="4">
        <f t="shared" si="245"/>
        <v>97.676056338028175</v>
      </c>
    </row>
    <row r="269" spans="1:67">
      <c r="A269" t="s">
        <v>116</v>
      </c>
      <c r="B269" s="4">
        <f>IF(B118&lt;&gt;0,B120/B118*100," ")</f>
        <v>5.6530402509570203</v>
      </c>
      <c r="C269" s="4">
        <f t="shared" ref="C269:AU269" si="246">IF(C118&lt;&gt;0,C120/C118*100," ")</f>
        <v>8.1745806084731303</v>
      </c>
      <c r="D269" s="4">
        <f t="shared" si="246"/>
        <v>7.034037880867416</v>
      </c>
      <c r="E269" s="4">
        <f t="shared" si="246"/>
        <v>5.7353412367830821</v>
      </c>
      <c r="F269" s="4">
        <f t="shared" si="246"/>
        <v>5.2554951883810945</v>
      </c>
      <c r="G269" s="4">
        <f t="shared" si="246"/>
        <v>6.4718646381899756</v>
      </c>
      <c r="H269" s="4">
        <f t="shared" si="246"/>
        <v>5.4683159984819403</v>
      </c>
      <c r="I269" s="35">
        <f t="shared" si="246"/>
        <v>5.923108273332427</v>
      </c>
      <c r="J269" s="23">
        <f>IF(J118&lt;&gt;0,J120/J118*100," ")</f>
        <v>6.5259605469325441</v>
      </c>
      <c r="K269" s="4">
        <f t="shared" si="246"/>
        <v>4.9382716049382713</v>
      </c>
      <c r="L269" s="4">
        <f t="shared" si="246"/>
        <v>6.6773934030571205</v>
      </c>
      <c r="M269" s="4">
        <f t="shared" si="246"/>
        <v>29.268292682926827</v>
      </c>
      <c r="N269" s="4">
        <f t="shared" si="246"/>
        <v>13.836477987421384</v>
      </c>
      <c r="O269" s="4">
        <f t="shared" si="246"/>
        <v>16.326530612244898</v>
      </c>
      <c r="P269" s="4">
        <f t="shared" si="246"/>
        <v>4.5727350671620464</v>
      </c>
      <c r="Q269" s="4">
        <f t="shared" si="246"/>
        <v>0</v>
      </c>
      <c r="R269" s="4">
        <f t="shared" si="246"/>
        <v>0</v>
      </c>
      <c r="S269" s="4">
        <f t="shared" si="246"/>
        <v>0</v>
      </c>
      <c r="T269" s="4">
        <f t="shared" si="246"/>
        <v>46.428571428571431</v>
      </c>
      <c r="U269" s="4">
        <f t="shared" si="246"/>
        <v>0</v>
      </c>
      <c r="V269" s="4">
        <f t="shared" si="246"/>
        <v>0</v>
      </c>
      <c r="W269" s="4">
        <f t="shared" si="246"/>
        <v>2.464788732394366</v>
      </c>
      <c r="X269" s="4">
        <f t="shared" si="246"/>
        <v>0</v>
      </c>
      <c r="Y269" s="4">
        <f t="shared" si="246"/>
        <v>0</v>
      </c>
      <c r="Z269" s="4">
        <f t="shared" si="246"/>
        <v>0</v>
      </c>
      <c r="AA269" s="4">
        <f t="shared" si="246"/>
        <v>0</v>
      </c>
      <c r="AB269" s="4">
        <f t="shared" si="246"/>
        <v>0</v>
      </c>
      <c r="AC269" s="4">
        <f t="shared" si="246"/>
        <v>9.1482649842271293</v>
      </c>
      <c r="AD269" s="4">
        <f t="shared" si="246"/>
        <v>7.4358974358974361</v>
      </c>
      <c r="AE269" s="4" t="str">
        <f t="shared" si="246"/>
        <v xml:space="preserve"> </v>
      </c>
      <c r="AF269" s="4">
        <f t="shared" si="246"/>
        <v>0</v>
      </c>
      <c r="AG269" s="4">
        <f t="shared" si="246"/>
        <v>0</v>
      </c>
      <c r="AH269" s="4" t="str">
        <f t="shared" si="246"/>
        <v xml:space="preserve"> </v>
      </c>
      <c r="AI269" s="4">
        <f t="shared" si="246"/>
        <v>0</v>
      </c>
      <c r="AJ269" s="4">
        <f t="shared" si="246"/>
        <v>0</v>
      </c>
      <c r="AK269" s="4">
        <f t="shared" si="246"/>
        <v>0</v>
      </c>
      <c r="AL269" s="4" t="str">
        <f t="shared" si="246"/>
        <v xml:space="preserve"> </v>
      </c>
      <c r="AM269" s="4" t="str">
        <f t="shared" si="246"/>
        <v xml:space="preserve"> </v>
      </c>
      <c r="AN269" s="4">
        <f t="shared" si="246"/>
        <v>0</v>
      </c>
      <c r="AO269" s="4">
        <f t="shared" si="246"/>
        <v>0</v>
      </c>
      <c r="AP269" s="4">
        <f t="shared" si="246"/>
        <v>0</v>
      </c>
      <c r="AQ269" s="4">
        <f t="shared" si="246"/>
        <v>36.363636363636367</v>
      </c>
      <c r="AR269" s="4">
        <f t="shared" si="246"/>
        <v>10.471204188481675</v>
      </c>
      <c r="AS269" s="4">
        <f t="shared" si="246"/>
        <v>0</v>
      </c>
      <c r="AT269" s="4" t="str">
        <f t="shared" si="246"/>
        <v xml:space="preserve"> </v>
      </c>
      <c r="AU269" s="23">
        <f t="shared" si="246"/>
        <v>0</v>
      </c>
      <c r="AV269" s="4">
        <f t="shared" ref="AV269:BO269" si="247">IF(AV118&lt;&gt;0,AV120/AV118*100," ")</f>
        <v>7.7881619937694699</v>
      </c>
      <c r="AW269" s="4">
        <f t="shared" si="247"/>
        <v>4.8929663608562688</v>
      </c>
      <c r="AX269" s="4">
        <f t="shared" si="247"/>
        <v>4.5138888888888884</v>
      </c>
      <c r="AY269" s="4">
        <f t="shared" si="247"/>
        <v>6.520577231427044</v>
      </c>
      <c r="AZ269" s="4">
        <f t="shared" si="247"/>
        <v>8.288819303739178</v>
      </c>
      <c r="BA269" s="4">
        <f t="shared" si="247"/>
        <v>7.2260026421396342</v>
      </c>
      <c r="BB269" s="4">
        <f t="shared" si="247"/>
        <v>5.8595128838686898</v>
      </c>
      <c r="BC269" s="23">
        <f t="shared" si="247"/>
        <v>5.1654621529098517</v>
      </c>
      <c r="BD269" s="4">
        <f t="shared" si="247"/>
        <v>6.0497711670480552</v>
      </c>
      <c r="BE269" s="4">
        <f t="shared" si="247"/>
        <v>4.5727350671620464</v>
      </c>
      <c r="BF269" s="4">
        <f t="shared" si="247"/>
        <v>16.326530612244898</v>
      </c>
      <c r="BG269" s="4">
        <f t="shared" si="247"/>
        <v>13.836477987421384</v>
      </c>
      <c r="BH269" s="4">
        <f t="shared" si="247"/>
        <v>7.398753894080996</v>
      </c>
      <c r="BI269" s="4">
        <f t="shared" si="247"/>
        <v>4.9382716049382713</v>
      </c>
      <c r="BJ269" s="4">
        <f t="shared" si="247"/>
        <v>6.9047619047619051</v>
      </c>
      <c r="BK269" s="4">
        <f t="shared" si="247"/>
        <v>36.363636363636367</v>
      </c>
      <c r="BL269" s="4">
        <f t="shared" si="247"/>
        <v>0</v>
      </c>
      <c r="BM269" s="4">
        <f t="shared" si="247"/>
        <v>10.471204188481675</v>
      </c>
      <c r="BN269" s="4">
        <f t="shared" si="247"/>
        <v>6.6513761467889916</v>
      </c>
      <c r="BO269" s="4">
        <f t="shared" si="247"/>
        <v>2.3569023569023568</v>
      </c>
    </row>
    <row r="270" spans="1:67">
      <c r="A270" t="s">
        <v>115</v>
      </c>
      <c r="J270" s="22"/>
      <c r="AU270" s="22"/>
      <c r="BC270" s="22"/>
    </row>
    <row r="271" spans="1:67">
      <c r="A271" t="s">
        <v>81</v>
      </c>
      <c r="B271" s="4">
        <f>IF(B$123&lt;&gt;0,B124/B$123*100," ")</f>
        <v>72.770907228209651</v>
      </c>
      <c r="C271" s="4">
        <f t="shared" ref="C271:AU271" si="248">IF(C$123&lt;&gt;0,C124/C$123*100," ")</f>
        <v>69.419969522066282</v>
      </c>
      <c r="D271" s="4">
        <f t="shared" si="248"/>
        <v>70.551268485187464</v>
      </c>
      <c r="E271" s="4">
        <f t="shared" si="248"/>
        <v>69.331488465170949</v>
      </c>
      <c r="F271" s="4">
        <f t="shared" si="248"/>
        <v>69.616637645977093</v>
      </c>
      <c r="G271" s="4">
        <f t="shared" si="248"/>
        <v>70.087210729840706</v>
      </c>
      <c r="H271" s="4">
        <f t="shared" si="248"/>
        <v>73.559146007105468</v>
      </c>
      <c r="I271" s="35">
        <f t="shared" si="248"/>
        <v>67.170286577686397</v>
      </c>
      <c r="J271" s="23">
        <f>IF(J$123&lt;&gt;0,J124/J$123*100," ")</f>
        <v>70.4223454688712</v>
      </c>
      <c r="K271" s="4">
        <f t="shared" si="248"/>
        <v>64.817066430861061</v>
      </c>
      <c r="L271" s="4">
        <f t="shared" si="248"/>
        <v>69.995886722409068</v>
      </c>
      <c r="M271" s="4">
        <f t="shared" si="248"/>
        <v>62.275805611371581</v>
      </c>
      <c r="N271" s="4">
        <f t="shared" si="248"/>
        <v>64.470327016341074</v>
      </c>
      <c r="O271" s="4">
        <f t="shared" si="248"/>
        <v>65.938594243744134</v>
      </c>
      <c r="P271" s="4">
        <f t="shared" si="248"/>
        <v>70.238247475959128</v>
      </c>
      <c r="Q271" s="4">
        <f t="shared" si="248"/>
        <v>69.515898681812956</v>
      </c>
      <c r="R271" s="4">
        <f t="shared" si="248"/>
        <v>69.612856099342594</v>
      </c>
      <c r="S271" s="4">
        <f t="shared" si="248"/>
        <v>68.118811881188122</v>
      </c>
      <c r="T271" s="4">
        <f t="shared" si="248"/>
        <v>65.303731801193734</v>
      </c>
      <c r="U271" s="4">
        <f t="shared" si="248"/>
        <v>65.9801397572637</v>
      </c>
      <c r="V271" s="4">
        <f t="shared" si="248"/>
        <v>58.224543080939952</v>
      </c>
      <c r="W271" s="4">
        <f t="shared" si="248"/>
        <v>60.532901776634027</v>
      </c>
      <c r="X271" s="4">
        <f t="shared" si="248"/>
        <v>72.332015810276687</v>
      </c>
      <c r="Y271" s="4">
        <f t="shared" si="248"/>
        <v>76.873385012919897</v>
      </c>
      <c r="Z271" s="4">
        <f t="shared" si="248"/>
        <v>59.89150090415913</v>
      </c>
      <c r="AA271" s="4">
        <f t="shared" si="248"/>
        <v>74.11273486430062</v>
      </c>
      <c r="AB271" s="4">
        <f t="shared" si="248"/>
        <v>70.818505338078296</v>
      </c>
      <c r="AC271" s="4">
        <f t="shared" si="248"/>
        <v>63.796778169616871</v>
      </c>
      <c r="AD271" s="4">
        <f t="shared" si="248"/>
        <v>61.591529411764704</v>
      </c>
      <c r="AE271" s="4">
        <f t="shared" si="248"/>
        <v>52.649769585253459</v>
      </c>
      <c r="AF271" s="4">
        <f t="shared" si="248"/>
        <v>63.252032520325209</v>
      </c>
      <c r="AG271" s="4">
        <f t="shared" si="248"/>
        <v>70.51189617880317</v>
      </c>
      <c r="AH271" s="4">
        <f t="shared" si="248"/>
        <v>51</v>
      </c>
      <c r="AI271" s="4">
        <f t="shared" si="248"/>
        <v>51.691948658109688</v>
      </c>
      <c r="AJ271" s="4">
        <f t="shared" si="248"/>
        <v>60.668029993183367</v>
      </c>
      <c r="AK271" s="4">
        <f t="shared" si="248"/>
        <v>58.79579004920722</v>
      </c>
      <c r="AL271" s="4">
        <f t="shared" si="248"/>
        <v>74.79546054367907</v>
      </c>
      <c r="AM271" s="4">
        <f t="shared" si="248"/>
        <v>68.590398365679263</v>
      </c>
      <c r="AN271" s="4">
        <f t="shared" si="248"/>
        <v>61.661322524048643</v>
      </c>
      <c r="AO271" s="4">
        <f t="shared" si="248"/>
        <v>48.571428571428569</v>
      </c>
      <c r="AP271" s="4">
        <f t="shared" si="248"/>
        <v>70.062805303558974</v>
      </c>
      <c r="AQ271" s="4">
        <f t="shared" si="248"/>
        <v>66.030708422012779</v>
      </c>
      <c r="AR271" s="4">
        <f t="shared" si="248"/>
        <v>61.847712240125105</v>
      </c>
      <c r="AS271" s="4">
        <f t="shared" si="248"/>
        <v>45.546745343905584</v>
      </c>
      <c r="AT271" s="4">
        <f t="shared" si="248"/>
        <v>59.22533368228212</v>
      </c>
      <c r="AU271" s="23">
        <f t="shared" si="248"/>
        <v>57.991467016737772</v>
      </c>
      <c r="AV271" s="4">
        <f t="shared" ref="AV271:BO271" si="249">IF(AV$123&lt;&gt;0,AV124/AV$123*100," ")</f>
        <v>68.522964576260321</v>
      </c>
      <c r="AW271" s="4">
        <f t="shared" si="249"/>
        <v>70.035456886299301</v>
      </c>
      <c r="AX271" s="4">
        <f t="shared" si="249"/>
        <v>68.541565834658556</v>
      </c>
      <c r="AY271" s="4">
        <f t="shared" si="249"/>
        <v>62.297170574871764</v>
      </c>
      <c r="AZ271" s="4">
        <f t="shared" si="249"/>
        <v>69.659279128889878</v>
      </c>
      <c r="BA271" s="4">
        <f t="shared" si="249"/>
        <v>70.601167007006367</v>
      </c>
      <c r="BB271" s="4">
        <f t="shared" si="249"/>
        <v>69.463599464987098</v>
      </c>
      <c r="BC271" s="23">
        <f t="shared" si="249"/>
        <v>70.389640744604648</v>
      </c>
      <c r="BD271" s="4">
        <f t="shared" si="249"/>
        <v>67.199634235173406</v>
      </c>
      <c r="BE271" s="4">
        <f t="shared" si="249"/>
        <v>70.238247475959128</v>
      </c>
      <c r="BF271" s="4">
        <f t="shared" si="249"/>
        <v>65.938594243744134</v>
      </c>
      <c r="BG271" s="4">
        <f t="shared" si="249"/>
        <v>64.470327016341074</v>
      </c>
      <c r="BH271" s="4">
        <f t="shared" si="249"/>
        <v>69.653238379621058</v>
      </c>
      <c r="BI271" s="4">
        <f t="shared" si="249"/>
        <v>64.817066430861061</v>
      </c>
      <c r="BJ271" s="4">
        <f t="shared" si="249"/>
        <v>64.943254321505819</v>
      </c>
      <c r="BK271" s="4">
        <f t="shared" si="249"/>
        <v>66.030708422012779</v>
      </c>
      <c r="BL271" s="4">
        <f t="shared" si="249"/>
        <v>58.79579004920722</v>
      </c>
      <c r="BM271" s="4">
        <f t="shared" si="249"/>
        <v>61.847712240125105</v>
      </c>
      <c r="BN271" s="4">
        <f t="shared" si="249"/>
        <v>61.596566373690663</v>
      </c>
      <c r="BO271" s="4">
        <f t="shared" si="249"/>
        <v>59.847091188334375</v>
      </c>
    </row>
    <row r="272" spans="1:67">
      <c r="A272" t="s">
        <v>82</v>
      </c>
      <c r="B272" s="4">
        <f>IF(B$123&lt;&gt;0,B125/B$123*100," ")</f>
        <v>66.710001553225453</v>
      </c>
      <c r="C272" s="4">
        <f t="shared" ref="C272:AU272" si="250">IF(C$123&lt;&gt;0,C125/C$123*100," ")</f>
        <v>63.457238077558998</v>
      </c>
      <c r="D272" s="4">
        <f t="shared" si="250"/>
        <v>63.305182474289346</v>
      </c>
      <c r="E272" s="4">
        <f t="shared" si="250"/>
        <v>63.860287561669892</v>
      </c>
      <c r="F272" s="4">
        <f t="shared" si="250"/>
        <v>64.440740009589291</v>
      </c>
      <c r="G272" s="4">
        <f t="shared" si="250"/>
        <v>63.735786560629258</v>
      </c>
      <c r="H272" s="4">
        <f t="shared" si="250"/>
        <v>67.583569631941685</v>
      </c>
      <c r="I272" s="35">
        <f t="shared" si="250"/>
        <v>61.011879990963557</v>
      </c>
      <c r="J272" s="23">
        <f>IF(J$123&lt;&gt;0,J125/J$123*100," ")</f>
        <v>64.048744892677121</v>
      </c>
      <c r="K272" s="4">
        <f t="shared" si="250"/>
        <v>58.149110202277001</v>
      </c>
      <c r="L272" s="4">
        <f t="shared" si="250"/>
        <v>64.170932607921699</v>
      </c>
      <c r="M272" s="4">
        <f t="shared" si="250"/>
        <v>53.628041973654838</v>
      </c>
      <c r="N272" s="4">
        <f t="shared" si="250"/>
        <v>54.83707613501354</v>
      </c>
      <c r="O272" s="4">
        <f t="shared" si="250"/>
        <v>54.821077803399099</v>
      </c>
      <c r="P272" s="4">
        <f t="shared" si="250"/>
        <v>63.567571794999154</v>
      </c>
      <c r="Q272" s="4">
        <f t="shared" si="250"/>
        <v>62.736182018155851</v>
      </c>
      <c r="R272" s="4">
        <f t="shared" si="250"/>
        <v>64.718772826880937</v>
      </c>
      <c r="S272" s="4">
        <f t="shared" si="250"/>
        <v>59.268849961919265</v>
      </c>
      <c r="T272" s="4">
        <f t="shared" si="250"/>
        <v>56.032799687622024</v>
      </c>
      <c r="U272" s="4">
        <f t="shared" si="250"/>
        <v>65.097462302317027</v>
      </c>
      <c r="V272" s="4">
        <f t="shared" si="250"/>
        <v>55.456919060052222</v>
      </c>
      <c r="W272" s="4">
        <f t="shared" si="250"/>
        <v>55.654896134560794</v>
      </c>
      <c r="X272" s="4">
        <f t="shared" si="250"/>
        <v>66.501976284584984</v>
      </c>
      <c r="Y272" s="4">
        <f t="shared" si="250"/>
        <v>73.643410852713174</v>
      </c>
      <c r="Z272" s="4">
        <f t="shared" si="250"/>
        <v>57.613019891500905</v>
      </c>
      <c r="AA272" s="4">
        <f t="shared" si="250"/>
        <v>67.084203201113439</v>
      </c>
      <c r="AB272" s="4">
        <f t="shared" si="250"/>
        <v>75.444839857651246</v>
      </c>
      <c r="AC272" s="4">
        <f t="shared" si="250"/>
        <v>58.620364980997707</v>
      </c>
      <c r="AD272" s="4">
        <f t="shared" si="250"/>
        <v>56.655058823529416</v>
      </c>
      <c r="AE272" s="4">
        <f t="shared" si="250"/>
        <v>46.198156682027651</v>
      </c>
      <c r="AF272" s="4">
        <f t="shared" si="250"/>
        <v>63.08943089430894</v>
      </c>
      <c r="AG272" s="4">
        <f t="shared" si="250"/>
        <v>59.192501802451339</v>
      </c>
      <c r="AH272" s="4">
        <f t="shared" si="250"/>
        <v>56.000000000000007</v>
      </c>
      <c r="AI272" s="4">
        <f t="shared" si="250"/>
        <v>40.490081680280049</v>
      </c>
      <c r="AJ272" s="4">
        <f t="shared" si="250"/>
        <v>56.782549420586228</v>
      </c>
      <c r="AK272" s="4">
        <f t="shared" si="250"/>
        <v>53.061782394751233</v>
      </c>
      <c r="AL272" s="4">
        <f t="shared" si="250"/>
        <v>71.733966745843219</v>
      </c>
      <c r="AM272" s="4">
        <f t="shared" si="250"/>
        <v>60.674157303370791</v>
      </c>
      <c r="AN272" s="4">
        <f t="shared" si="250"/>
        <v>57.686490410793155</v>
      </c>
      <c r="AO272" s="4">
        <f t="shared" si="250"/>
        <v>46.938775510204081</v>
      </c>
      <c r="AP272" s="4">
        <f t="shared" si="250"/>
        <v>64.60572226099093</v>
      </c>
      <c r="AQ272" s="4">
        <f t="shared" si="250"/>
        <v>60.405898449376707</v>
      </c>
      <c r="AR272" s="4">
        <f t="shared" si="250"/>
        <v>58.38127896466132</v>
      </c>
      <c r="AS272" s="4">
        <f t="shared" si="250"/>
        <v>43.831827401807118</v>
      </c>
      <c r="AT272" s="4">
        <f t="shared" si="250"/>
        <v>56.477361947134256</v>
      </c>
      <c r="AU272" s="23">
        <f t="shared" si="250"/>
        <v>53.101411224154901</v>
      </c>
      <c r="AV272" s="4">
        <f t="shared" ref="AV272:BO272" si="251">IF(AV$123&lt;&gt;0,AV125/AV$123*100," ")</f>
        <v>62.02165139965409</v>
      </c>
      <c r="AW272" s="4">
        <f t="shared" si="251"/>
        <v>63.155048603425655</v>
      </c>
      <c r="AX272" s="4">
        <f t="shared" si="251"/>
        <v>61.120330037567129</v>
      </c>
      <c r="AY272" s="4">
        <f t="shared" si="251"/>
        <v>57.478942579806095</v>
      </c>
      <c r="AZ272" s="4">
        <f t="shared" si="251"/>
        <v>63.840234498099278</v>
      </c>
      <c r="BA272" s="4">
        <f t="shared" si="251"/>
        <v>63.319706107040517</v>
      </c>
      <c r="BB272" s="4">
        <f t="shared" si="251"/>
        <v>64.318533108740979</v>
      </c>
      <c r="BC272" s="23">
        <f t="shared" si="251"/>
        <v>65.175969901733211</v>
      </c>
      <c r="BD272" s="4">
        <f t="shared" si="251"/>
        <v>61.044068352066539</v>
      </c>
      <c r="BE272" s="4">
        <f t="shared" si="251"/>
        <v>63.567571794999154</v>
      </c>
      <c r="BF272" s="4">
        <f t="shared" si="251"/>
        <v>54.821077803399099</v>
      </c>
      <c r="BG272" s="4">
        <f t="shared" si="251"/>
        <v>54.83707613501354</v>
      </c>
      <c r="BH272" s="4">
        <f t="shared" si="251"/>
        <v>63.70299659117935</v>
      </c>
      <c r="BI272" s="4">
        <f t="shared" si="251"/>
        <v>58.149110202277001</v>
      </c>
      <c r="BJ272" s="4">
        <f t="shared" si="251"/>
        <v>59.432509367352537</v>
      </c>
      <c r="BK272" s="4">
        <f t="shared" si="251"/>
        <v>60.405898449376707</v>
      </c>
      <c r="BL272" s="4">
        <f t="shared" si="251"/>
        <v>53.061782394751233</v>
      </c>
      <c r="BM272" s="4">
        <f t="shared" si="251"/>
        <v>58.38127896466132</v>
      </c>
      <c r="BN272" s="4">
        <f t="shared" si="251"/>
        <v>56.729497137917029</v>
      </c>
      <c r="BO272" s="4">
        <f t="shared" si="251"/>
        <v>55.113837741135171</v>
      </c>
    </row>
    <row r="273" spans="1:67">
      <c r="A273" t="s">
        <v>83</v>
      </c>
      <c r="B273" s="4">
        <f>IF(B$123&lt;&gt;0,B126/B$123*100," ")</f>
        <v>5.9053723529272739</v>
      </c>
      <c r="C273" s="4">
        <f t="shared" ref="C273:AU273" si="252">IF(C$123&lt;&gt;0,C126/C$123*100," ")</f>
        <v>5.8273399153006995</v>
      </c>
      <c r="D273" s="4">
        <f t="shared" si="252"/>
        <v>7.1042969209037521</v>
      </c>
      <c r="E273" s="4">
        <f t="shared" si="252"/>
        <v>5.2605160787525342</v>
      </c>
      <c r="F273" s="4">
        <f t="shared" si="252"/>
        <v>4.9770338220441452</v>
      </c>
      <c r="G273" s="4">
        <f t="shared" si="252"/>
        <v>6.1880483777458295</v>
      </c>
      <c r="H273" s="4">
        <f t="shared" si="252"/>
        <v>5.8223464948388042</v>
      </c>
      <c r="I273" s="35">
        <f t="shared" si="252"/>
        <v>5.7924673778137121</v>
      </c>
      <c r="J273" s="23">
        <f>IF(J$123&lt;&gt;0,J126/J$123*100," ")</f>
        <v>6.2334979431998239</v>
      </c>
      <c r="K273" s="4">
        <f t="shared" si="252"/>
        <v>4.8303304962971154</v>
      </c>
      <c r="L273" s="4">
        <f t="shared" si="252"/>
        <v>5.8726543083990359</v>
      </c>
      <c r="M273" s="4">
        <f t="shared" si="252"/>
        <v>9.3919773759023588</v>
      </c>
      <c r="N273" s="4">
        <f t="shared" si="252"/>
        <v>9.1521726428140155</v>
      </c>
      <c r="O273" s="4">
        <f t="shared" si="252"/>
        <v>11.23281236655564</v>
      </c>
      <c r="P273" s="4">
        <f t="shared" si="252"/>
        <v>5.9942866262031007</v>
      </c>
      <c r="Q273" s="4">
        <f t="shared" si="252"/>
        <v>6.6467488549994247</v>
      </c>
      <c r="R273" s="4">
        <f t="shared" si="252"/>
        <v>6.9393718042366688</v>
      </c>
      <c r="S273" s="4">
        <f t="shared" si="252"/>
        <v>8.0121858339680117</v>
      </c>
      <c r="T273" s="4">
        <f t="shared" si="252"/>
        <v>7.3241479332849888</v>
      </c>
      <c r="U273" s="4">
        <f t="shared" si="252"/>
        <v>2.3538065465244578</v>
      </c>
      <c r="V273" s="4">
        <f t="shared" si="252"/>
        <v>0.62663185378590081</v>
      </c>
      <c r="W273" s="4">
        <f t="shared" si="252"/>
        <v>4.8718152795833003</v>
      </c>
      <c r="X273" s="4">
        <f t="shared" si="252"/>
        <v>7.5098814229249005</v>
      </c>
      <c r="Y273" s="4">
        <f t="shared" si="252"/>
        <v>4.6511627906976747</v>
      </c>
      <c r="Z273" s="4">
        <f t="shared" si="252"/>
        <v>3.3634719710669079</v>
      </c>
      <c r="AA273" s="4">
        <f t="shared" si="252"/>
        <v>5.6367432150313155</v>
      </c>
      <c r="AB273" s="4">
        <f t="shared" si="252"/>
        <v>0</v>
      </c>
      <c r="AC273" s="4">
        <f t="shared" si="252"/>
        <v>4.7184750231108987</v>
      </c>
      <c r="AD273" s="4">
        <f t="shared" si="252"/>
        <v>5.0734117647058827</v>
      </c>
      <c r="AE273" s="4">
        <f t="shared" si="252"/>
        <v>7.2580645161290329</v>
      </c>
      <c r="AF273" s="4">
        <f t="shared" si="252"/>
        <v>1.4634146341463417</v>
      </c>
      <c r="AG273" s="4">
        <f t="shared" si="252"/>
        <v>11.968276856524874</v>
      </c>
      <c r="AH273" s="4">
        <f t="shared" si="252"/>
        <v>0</v>
      </c>
      <c r="AI273" s="4">
        <f t="shared" si="252"/>
        <v>10.501750291715286</v>
      </c>
      <c r="AJ273" s="4">
        <f t="shared" si="252"/>
        <v>4.0218132242672127</v>
      </c>
      <c r="AK273" s="4">
        <f t="shared" si="252"/>
        <v>5.8228540185893936</v>
      </c>
      <c r="AL273" s="4">
        <f t="shared" si="252"/>
        <v>2.1377672209026128</v>
      </c>
      <c r="AM273" s="4">
        <f t="shared" si="252"/>
        <v>7.5587334014300307</v>
      </c>
      <c r="AN273" s="4">
        <f t="shared" si="252"/>
        <v>3.97483211325549</v>
      </c>
      <c r="AO273" s="4">
        <f t="shared" si="252"/>
        <v>0</v>
      </c>
      <c r="AP273" s="4">
        <f t="shared" si="252"/>
        <v>6.7829727843684573</v>
      </c>
      <c r="AQ273" s="4">
        <f t="shared" si="252"/>
        <v>4.6214654910307091</v>
      </c>
      <c r="AR273" s="4">
        <f t="shared" si="252"/>
        <v>3.7046070849534414</v>
      </c>
      <c r="AS273" s="4">
        <f t="shared" si="252"/>
        <v>3.0610363267564078</v>
      </c>
      <c r="AT273" s="4">
        <f t="shared" si="252"/>
        <v>3.166710285265637</v>
      </c>
      <c r="AU273" s="23">
        <f t="shared" si="252"/>
        <v>5.152609123728257</v>
      </c>
      <c r="AV273" s="4">
        <f t="shared" ref="AV273:BO273" si="253">IF(AV$123&lt;&gt;0,AV126/AV$123*100," ")</f>
        <v>6.3286144385369294</v>
      </c>
      <c r="AW273" s="4">
        <f t="shared" si="253"/>
        <v>6.2413585797910853</v>
      </c>
      <c r="AX273" s="4">
        <f t="shared" si="253"/>
        <v>6.8946046232916185</v>
      </c>
      <c r="AY273" s="4">
        <f t="shared" si="253"/>
        <v>4.7449665928005675</v>
      </c>
      <c r="AZ273" s="4">
        <f t="shared" si="253"/>
        <v>5.6936061944029159</v>
      </c>
      <c r="BA273" s="4">
        <f t="shared" si="253"/>
        <v>7.1877757487067511</v>
      </c>
      <c r="BB273" s="4">
        <f t="shared" si="253"/>
        <v>4.9872221344239165</v>
      </c>
      <c r="BC273" s="23">
        <f t="shared" si="253"/>
        <v>5.0015422576382278</v>
      </c>
      <c r="BD273" s="4">
        <f t="shared" si="253"/>
        <v>5.7901777453197596</v>
      </c>
      <c r="BE273" s="4">
        <f t="shared" si="253"/>
        <v>5.9942866262031007</v>
      </c>
      <c r="BF273" s="4">
        <f t="shared" si="253"/>
        <v>11.23281236655564</v>
      </c>
      <c r="BG273" s="4">
        <f t="shared" si="253"/>
        <v>9.1521726428140155</v>
      </c>
      <c r="BH273" s="4">
        <f t="shared" si="253"/>
        <v>6.0288560632085195</v>
      </c>
      <c r="BI273" s="4">
        <f t="shared" si="253"/>
        <v>4.8303304962971154</v>
      </c>
      <c r="BJ273" s="4">
        <f t="shared" si="253"/>
        <v>5.1235272017086322</v>
      </c>
      <c r="BK273" s="4">
        <f t="shared" si="253"/>
        <v>4.6214654910307091</v>
      </c>
      <c r="BL273" s="4">
        <f t="shared" si="253"/>
        <v>5.8228540185893936</v>
      </c>
      <c r="BM273" s="4">
        <f t="shared" si="253"/>
        <v>3.7046070849534414</v>
      </c>
      <c r="BN273" s="4">
        <f t="shared" si="253"/>
        <v>4.9941273812486626</v>
      </c>
      <c r="BO273" s="4">
        <f t="shared" si="253"/>
        <v>4.7889487097264185</v>
      </c>
    </row>
    <row r="274" spans="1:67">
      <c r="A274" t="s">
        <v>84</v>
      </c>
      <c r="B274" s="4">
        <f>IF(B$123&lt;&gt;0,B127/B$123*100," ")</f>
        <v>27.229092771790352</v>
      </c>
      <c r="C274" s="4">
        <f t="shared" ref="C274:AU274" si="254">IF(C$123&lt;&gt;0,C127/C$123*100," ")</f>
        <v>30.580030477933718</v>
      </c>
      <c r="D274" s="4">
        <f t="shared" si="254"/>
        <v>29.448731514812533</v>
      </c>
      <c r="E274" s="4">
        <f t="shared" si="254"/>
        <v>30.66851153482904</v>
      </c>
      <c r="F274" s="4">
        <f t="shared" si="254"/>
        <v>30.383362354022907</v>
      </c>
      <c r="G274" s="4">
        <f t="shared" si="254"/>
        <v>29.912789270159283</v>
      </c>
      <c r="H274" s="4">
        <f t="shared" si="254"/>
        <v>26.440853992894535</v>
      </c>
      <c r="I274" s="35">
        <f t="shared" si="254"/>
        <v>32.626576460807186</v>
      </c>
      <c r="J274" s="23">
        <f>IF(J$123&lt;&gt;0,J127/J$123*100," ")</f>
        <v>29.600993585910736</v>
      </c>
      <c r="K274" s="4">
        <f t="shared" si="254"/>
        <v>35.207803691831543</v>
      </c>
      <c r="L274" s="4">
        <f t="shared" si="254"/>
        <v>29.655694469888388</v>
      </c>
      <c r="M274" s="4">
        <f t="shared" si="254"/>
        <v>36.979980650442805</v>
      </c>
      <c r="N274" s="4">
        <f t="shared" si="254"/>
        <v>35.332956780865942</v>
      </c>
      <c r="O274" s="4">
        <f t="shared" si="254"/>
        <v>33.894867196173884</v>
      </c>
      <c r="P274" s="4">
        <f t="shared" si="254"/>
        <v>29.544673911779846</v>
      </c>
      <c r="Q274" s="4">
        <f t="shared" si="254"/>
        <v>30.357699821068014</v>
      </c>
      <c r="R274" s="4">
        <f t="shared" si="254"/>
        <v>28.341855368882396</v>
      </c>
      <c r="S274" s="4">
        <f t="shared" si="254"/>
        <v>32.718964204112723</v>
      </c>
      <c r="T274" s="4">
        <f t="shared" si="254"/>
        <v>35.036537066993922</v>
      </c>
      <c r="U274" s="4">
        <f t="shared" si="254"/>
        <v>32.548731151158513</v>
      </c>
      <c r="V274" s="4">
        <f t="shared" si="254"/>
        <v>43.916449086161876</v>
      </c>
      <c r="W274" s="4">
        <f t="shared" si="254"/>
        <v>39.444989785901889</v>
      </c>
      <c r="X274" s="4">
        <f t="shared" si="254"/>
        <v>25.988142292490117</v>
      </c>
      <c r="Y274" s="4">
        <f t="shared" si="254"/>
        <v>21.705426356589147</v>
      </c>
      <c r="Z274" s="4">
        <f t="shared" si="254"/>
        <v>39.023508137432188</v>
      </c>
      <c r="AA274" s="4">
        <f t="shared" si="254"/>
        <v>27.279053583855255</v>
      </c>
      <c r="AB274" s="4">
        <f t="shared" si="254"/>
        <v>24.555160142348754</v>
      </c>
      <c r="AC274" s="4">
        <f t="shared" si="254"/>
        <v>36.040589584688604</v>
      </c>
      <c r="AD274" s="4">
        <f t="shared" si="254"/>
        <v>38.266352941176471</v>
      </c>
      <c r="AE274" s="4">
        <f t="shared" si="254"/>
        <v>46.543778801843317</v>
      </c>
      <c r="AF274" s="4">
        <f t="shared" si="254"/>
        <v>35.447154471544721</v>
      </c>
      <c r="AG274" s="4">
        <f t="shared" si="254"/>
        <v>28.839221341023791</v>
      </c>
      <c r="AH274" s="4">
        <f t="shared" si="254"/>
        <v>44</v>
      </c>
      <c r="AI274" s="4">
        <f t="shared" si="254"/>
        <v>49.008168028004668</v>
      </c>
      <c r="AJ274" s="4">
        <f t="shared" si="254"/>
        <v>39.195637355146559</v>
      </c>
      <c r="AK274" s="4">
        <f t="shared" si="254"/>
        <v>41.115363586659377</v>
      </c>
      <c r="AL274" s="4">
        <f t="shared" si="254"/>
        <v>26.128266033254157</v>
      </c>
      <c r="AM274" s="4">
        <f t="shared" si="254"/>
        <v>31.76710929519918</v>
      </c>
      <c r="AN274" s="4">
        <f t="shared" si="254"/>
        <v>38.338677475951357</v>
      </c>
      <c r="AO274" s="4">
        <f t="shared" si="254"/>
        <v>53.061224489795919</v>
      </c>
      <c r="AP274" s="4">
        <f t="shared" si="254"/>
        <v>28.611304954640616</v>
      </c>
      <c r="AQ274" s="4">
        <f t="shared" si="254"/>
        <v>33.809668592277283</v>
      </c>
      <c r="AR274" s="4">
        <f t="shared" si="254"/>
        <v>37.914113950385236</v>
      </c>
      <c r="AS274" s="4">
        <f t="shared" si="254"/>
        <v>53.107136271436474</v>
      </c>
      <c r="AT274" s="4">
        <f t="shared" si="254"/>
        <v>40.3559277676001</v>
      </c>
      <c r="AU274" s="23">
        <f t="shared" si="254"/>
        <v>41.745979652116837</v>
      </c>
      <c r="AV274" s="4">
        <f t="shared" ref="AV274:BO274" si="255">IF(AV$123&lt;&gt;0,AV127/AV$123*100," ")</f>
        <v>31.16955992569342</v>
      </c>
      <c r="AW274" s="4">
        <f t="shared" si="255"/>
        <v>29.749848192967633</v>
      </c>
      <c r="AX274" s="4">
        <f t="shared" si="255"/>
        <v>31.471110189218464</v>
      </c>
      <c r="AY274" s="4">
        <f t="shared" si="255"/>
        <v>37.546398888101237</v>
      </c>
      <c r="AZ274" s="4">
        <f t="shared" si="255"/>
        <v>30.422751456213781</v>
      </c>
      <c r="BA274" s="4">
        <f t="shared" si="255"/>
        <v>29.419602124997834</v>
      </c>
      <c r="BB274" s="4">
        <f t="shared" si="255"/>
        <v>30.534280527149594</v>
      </c>
      <c r="BC274" s="23">
        <f t="shared" si="255"/>
        <v>29.626879760053303</v>
      </c>
      <c r="BD274" s="4">
        <f t="shared" si="255"/>
        <v>32.593375268214196</v>
      </c>
      <c r="BE274" s="4">
        <f t="shared" si="255"/>
        <v>29.544673911779846</v>
      </c>
      <c r="BF274" s="4">
        <f t="shared" si="255"/>
        <v>33.894867196173884</v>
      </c>
      <c r="BG274" s="4">
        <f t="shared" si="255"/>
        <v>35.332956780865942</v>
      </c>
      <c r="BH274" s="4">
        <f t="shared" si="255"/>
        <v>29.98077583701081</v>
      </c>
      <c r="BI274" s="4">
        <f t="shared" si="255"/>
        <v>35.207803691831543</v>
      </c>
      <c r="BJ274" s="4">
        <f t="shared" si="255"/>
        <v>34.89969232435579</v>
      </c>
      <c r="BK274" s="4">
        <f t="shared" si="255"/>
        <v>33.809668592277283</v>
      </c>
      <c r="BL274" s="4">
        <f t="shared" si="255"/>
        <v>41.115363586659377</v>
      </c>
      <c r="BM274" s="4">
        <f t="shared" si="255"/>
        <v>37.914113950385236</v>
      </c>
      <c r="BN274" s="4">
        <f t="shared" si="255"/>
        <v>38.271572595610166</v>
      </c>
      <c r="BO274" s="4">
        <f t="shared" si="255"/>
        <v>40.070209785488856</v>
      </c>
    </row>
    <row r="275" spans="1:67">
      <c r="A275" t="s">
        <v>116</v>
      </c>
      <c r="B275" s="4">
        <f>IF(B124&lt;&gt;0,B126/B124*100," ")</f>
        <v>8.1150181822084733</v>
      </c>
      <c r="C275" s="4">
        <f t="shared" ref="C275:AU275" si="256">IF(C124&lt;&gt;0,C126/C124*100," ")</f>
        <v>8.3943279655984053</v>
      </c>
      <c r="D275" s="4">
        <f t="shared" si="256"/>
        <v>10.069694101099442</v>
      </c>
      <c r="E275" s="4">
        <f t="shared" si="256"/>
        <v>7.5874846988106741</v>
      </c>
      <c r="F275" s="4">
        <f t="shared" si="256"/>
        <v>7.1492016712354829</v>
      </c>
      <c r="G275" s="4">
        <f t="shared" si="256"/>
        <v>8.8290692600086214</v>
      </c>
      <c r="H275" s="4">
        <f t="shared" si="256"/>
        <v>7.9151904431794149</v>
      </c>
      <c r="I275" s="35">
        <f t="shared" si="256"/>
        <v>8.6235561480214642</v>
      </c>
      <c r="J275" s="23">
        <f>IF(J124&lt;&gt;0,J126/J124*100," ")</f>
        <v>8.8515909285572096</v>
      </c>
      <c r="K275" s="4">
        <f t="shared" si="256"/>
        <v>7.4522510231923604</v>
      </c>
      <c r="L275" s="4">
        <f t="shared" si="256"/>
        <v>8.3899991605062638</v>
      </c>
      <c r="M275" s="4">
        <f t="shared" si="256"/>
        <v>15.081261950286805</v>
      </c>
      <c r="N275" s="4">
        <f t="shared" si="256"/>
        <v>14.19594574182049</v>
      </c>
      <c r="O275" s="4">
        <f t="shared" si="256"/>
        <v>17.035262118317522</v>
      </c>
      <c r="P275" s="4">
        <f t="shared" si="256"/>
        <v>8.5342200889263395</v>
      </c>
      <c r="Q275" s="4">
        <f t="shared" si="256"/>
        <v>9.5614801520768893</v>
      </c>
      <c r="R275" s="4">
        <f t="shared" si="256"/>
        <v>9.9685204616998959</v>
      </c>
      <c r="S275" s="4">
        <f t="shared" si="256"/>
        <v>11.762075134168157</v>
      </c>
      <c r="T275" s="4">
        <f t="shared" si="256"/>
        <v>11.215512086785683</v>
      </c>
      <c r="U275" s="4">
        <f t="shared" si="256"/>
        <v>3.5674470457079153</v>
      </c>
      <c r="V275" s="4">
        <f t="shared" si="256"/>
        <v>1.0762331838565022</v>
      </c>
      <c r="W275" s="4">
        <f t="shared" si="256"/>
        <v>8.0482103725346956</v>
      </c>
      <c r="X275" s="4">
        <f t="shared" si="256"/>
        <v>10.382513661202186</v>
      </c>
      <c r="Y275" s="4">
        <f t="shared" si="256"/>
        <v>6.0504201680672267</v>
      </c>
      <c r="Z275" s="4">
        <f t="shared" si="256"/>
        <v>5.6159420289855069</v>
      </c>
      <c r="AA275" s="4">
        <f t="shared" si="256"/>
        <v>7.605633802816901</v>
      </c>
      <c r="AB275" s="4">
        <f t="shared" si="256"/>
        <v>0</v>
      </c>
      <c r="AC275" s="4">
        <f t="shared" si="256"/>
        <v>7.3961023714486966</v>
      </c>
      <c r="AD275" s="4">
        <f t="shared" si="256"/>
        <v>8.2371907519750618</v>
      </c>
      <c r="AE275" s="4">
        <f t="shared" si="256"/>
        <v>13.785557986870897</v>
      </c>
      <c r="AF275" s="4">
        <f t="shared" si="256"/>
        <v>2.3136246786632388</v>
      </c>
      <c r="AG275" s="4">
        <f t="shared" si="256"/>
        <v>16.973415132924334</v>
      </c>
      <c r="AH275" s="4">
        <f t="shared" si="256"/>
        <v>0</v>
      </c>
      <c r="AI275" s="4">
        <f t="shared" si="256"/>
        <v>20.316027088036119</v>
      </c>
      <c r="AJ275" s="4">
        <f t="shared" si="256"/>
        <v>6.6292134831460681</v>
      </c>
      <c r="AK275" s="4">
        <f t="shared" si="256"/>
        <v>9.9035220271998146</v>
      </c>
      <c r="AL275" s="4">
        <f t="shared" si="256"/>
        <v>2.858151023288638</v>
      </c>
      <c r="AM275" s="4">
        <f t="shared" si="256"/>
        <v>11.020104244229337</v>
      </c>
      <c r="AN275" s="4">
        <f t="shared" si="256"/>
        <v>6.446232339089482</v>
      </c>
      <c r="AO275" s="4">
        <f t="shared" si="256"/>
        <v>0</v>
      </c>
      <c r="AP275" s="4">
        <f t="shared" si="256"/>
        <v>9.6812749003984067</v>
      </c>
      <c r="AQ275" s="4">
        <f t="shared" si="256"/>
        <v>6.9989639691493037</v>
      </c>
      <c r="AR275" s="4">
        <f t="shared" si="256"/>
        <v>5.9898853987843923</v>
      </c>
      <c r="AS275" s="4">
        <f t="shared" si="256"/>
        <v>6.7206477732793521</v>
      </c>
      <c r="AT275" s="4">
        <f t="shared" si="256"/>
        <v>5.3468846663720724</v>
      </c>
      <c r="AU275" s="23">
        <f t="shared" si="256"/>
        <v>8.8851160158460676</v>
      </c>
      <c r="AV275" s="4">
        <f t="shared" ref="AV275:BO275" si="257">IF(AV124&lt;&gt;0,AV126/AV124*100," ")</f>
        <v>9.2357569140104996</v>
      </c>
      <c r="AW275" s="4">
        <f t="shared" si="257"/>
        <v>8.9117125200222009</v>
      </c>
      <c r="AX275" s="4">
        <f t="shared" si="257"/>
        <v>10.059012424553204</v>
      </c>
      <c r="AY275" s="4">
        <f t="shared" si="257"/>
        <v>7.6166646880018991</v>
      </c>
      <c r="AZ275" s="4">
        <f t="shared" si="257"/>
        <v>8.1735071990453623</v>
      </c>
      <c r="BA275" s="4">
        <f t="shared" si="257"/>
        <v>10.180817192431743</v>
      </c>
      <c r="BB275" s="4">
        <f t="shared" si="257"/>
        <v>7.1796195026399543</v>
      </c>
      <c r="BC275" s="23">
        <f t="shared" si="257"/>
        <v>7.1055089992366467</v>
      </c>
      <c r="BD275" s="4">
        <f t="shared" si="257"/>
        <v>8.6163828288950466</v>
      </c>
      <c r="BE275" s="4">
        <f t="shared" si="257"/>
        <v>8.5342200889263395</v>
      </c>
      <c r="BF275" s="4">
        <f t="shared" si="257"/>
        <v>17.035262118317522</v>
      </c>
      <c r="BG275" s="4">
        <f t="shared" si="257"/>
        <v>14.19594574182049</v>
      </c>
      <c r="BH275" s="4">
        <f t="shared" si="257"/>
        <v>8.6555287355776755</v>
      </c>
      <c r="BI275" s="4">
        <f t="shared" si="257"/>
        <v>7.4522510231923604</v>
      </c>
      <c r="BJ275" s="4">
        <f t="shared" si="257"/>
        <v>7.8892369272785077</v>
      </c>
      <c r="BK275" s="4">
        <f t="shared" si="257"/>
        <v>6.9989639691493037</v>
      </c>
      <c r="BL275" s="4">
        <f t="shared" si="257"/>
        <v>9.9035220271998146</v>
      </c>
      <c r="BM275" s="4">
        <f t="shared" si="257"/>
        <v>5.9898853987843923</v>
      </c>
      <c r="BN275" s="4">
        <f t="shared" si="257"/>
        <v>8.1078015793129836</v>
      </c>
      <c r="BO275" s="4">
        <f t="shared" si="257"/>
        <v>8.0019740552735481</v>
      </c>
    </row>
    <row r="277" spans="1:67">
      <c r="A277" s="77" t="s">
        <v>292</v>
      </c>
    </row>
    <row r="278" spans="1:67">
      <c r="A278" s="63" t="s">
        <v>290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5.85546875" customWidth="1"/>
    <col min="2" max="2" width="11" customWidth="1"/>
    <col min="3" max="7" width="10.42578125" customWidth="1"/>
    <col min="8" max="8" width="11" customWidth="1"/>
    <col min="9" max="10" width="10.42578125" style="34" customWidth="1"/>
    <col min="48" max="55" width="10.42578125" customWidth="1"/>
  </cols>
  <sheetData>
    <row r="1" spans="1:67" s="3" customFormat="1" ht="51">
      <c r="A1" s="12" t="s">
        <v>268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40</v>
      </c>
      <c r="H1" s="3" t="s">
        <v>41</v>
      </c>
      <c r="I1" s="31" t="s">
        <v>79</v>
      </c>
      <c r="J1" s="17" t="s">
        <v>259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  <c r="R1" s="3" t="s">
        <v>49</v>
      </c>
      <c r="S1" s="3" t="s">
        <v>50</v>
      </c>
      <c r="T1" s="3" t="s">
        <v>51</v>
      </c>
      <c r="U1" s="3" t="s">
        <v>52</v>
      </c>
      <c r="V1" s="3" t="s">
        <v>53</v>
      </c>
      <c r="W1" s="3" t="s">
        <v>54</v>
      </c>
      <c r="X1" s="3" t="s">
        <v>55</v>
      </c>
      <c r="Y1" s="3" t="s">
        <v>56</v>
      </c>
      <c r="Z1" s="3" t="s">
        <v>57</v>
      </c>
      <c r="AA1" s="3" t="s">
        <v>58</v>
      </c>
      <c r="AB1" s="3" t="s">
        <v>59</v>
      </c>
      <c r="AC1" s="3" t="s">
        <v>60</v>
      </c>
      <c r="AD1" s="3" t="s">
        <v>61</v>
      </c>
      <c r="AE1" s="3" t="s">
        <v>62</v>
      </c>
      <c r="AF1" s="3" t="s">
        <v>63</v>
      </c>
      <c r="AG1" s="3" t="s">
        <v>64</v>
      </c>
      <c r="AH1" s="3" t="s">
        <v>65</v>
      </c>
      <c r="AI1" s="3" t="s">
        <v>66</v>
      </c>
      <c r="AJ1" s="3" t="s">
        <v>67</v>
      </c>
      <c r="AK1" s="3" t="s">
        <v>68</v>
      </c>
      <c r="AL1" s="3" t="s">
        <v>69</v>
      </c>
      <c r="AM1" s="3" t="s">
        <v>70</v>
      </c>
      <c r="AN1" s="3" t="s">
        <v>71</v>
      </c>
      <c r="AO1" s="3" t="s">
        <v>72</v>
      </c>
      <c r="AP1" s="3" t="s">
        <v>73</v>
      </c>
      <c r="AQ1" s="3" t="s">
        <v>74</v>
      </c>
      <c r="AR1" s="3" t="s">
        <v>75</v>
      </c>
      <c r="AS1" s="3" t="s">
        <v>76</v>
      </c>
      <c r="AT1" s="3" t="s">
        <v>77</v>
      </c>
      <c r="AU1" s="17" t="s">
        <v>78</v>
      </c>
      <c r="AV1" s="16" t="s">
        <v>306</v>
      </c>
      <c r="AW1" s="16" t="s">
        <v>307</v>
      </c>
      <c r="AX1" s="16" t="s">
        <v>308</v>
      </c>
      <c r="AY1" s="16" t="s">
        <v>309</v>
      </c>
      <c r="AZ1" s="3" t="s">
        <v>204</v>
      </c>
      <c r="BA1" s="3" t="s">
        <v>205</v>
      </c>
      <c r="BB1" s="3" t="s">
        <v>206</v>
      </c>
      <c r="BC1" s="17" t="s">
        <v>207</v>
      </c>
      <c r="BD1" s="3" t="s">
        <v>208</v>
      </c>
      <c r="BE1" s="3" t="s">
        <v>209</v>
      </c>
      <c r="BF1" s="3" t="s">
        <v>210</v>
      </c>
      <c r="BG1" s="3" t="s">
        <v>211</v>
      </c>
      <c r="BH1" s="3" t="s">
        <v>212</v>
      </c>
      <c r="BI1" s="3" t="s">
        <v>213</v>
      </c>
      <c r="BJ1" s="3" t="s">
        <v>214</v>
      </c>
      <c r="BK1" s="3" t="s">
        <v>215</v>
      </c>
      <c r="BL1" s="3" t="s">
        <v>216</v>
      </c>
      <c r="BM1" s="3" t="s">
        <v>217</v>
      </c>
      <c r="BN1" s="3" t="s">
        <v>218</v>
      </c>
      <c r="BO1" s="3" t="s">
        <v>219</v>
      </c>
    </row>
    <row r="2" spans="1:67" s="3" customFormat="1">
      <c r="A2" s="12" t="s">
        <v>193</v>
      </c>
      <c r="I2" s="31"/>
      <c r="J2" s="17"/>
      <c r="AU2" s="17"/>
      <c r="BC2" s="17"/>
    </row>
    <row r="3" spans="1:67">
      <c r="A3" t="s">
        <v>201</v>
      </c>
      <c r="B3" s="1">
        <v>141996548</v>
      </c>
      <c r="C3" s="33">
        <v>2733537</v>
      </c>
      <c r="D3" s="1">
        <v>16614362</v>
      </c>
      <c r="E3" s="33">
        <v>882461</v>
      </c>
      <c r="F3" s="1">
        <v>11440956</v>
      </c>
      <c r="G3" s="1">
        <f>SUM(C3:F3)</f>
        <v>31671316</v>
      </c>
      <c r="H3" s="1">
        <f>B3-G3</f>
        <v>110325232</v>
      </c>
      <c r="I3" s="33">
        <f>SUM(K3:AU3)</f>
        <v>3070975</v>
      </c>
      <c r="J3" s="21">
        <f>G3-I3</f>
        <v>28600341</v>
      </c>
      <c r="K3" s="1">
        <v>47333</v>
      </c>
      <c r="L3" s="33">
        <v>419155</v>
      </c>
      <c r="M3" s="1">
        <v>17004</v>
      </c>
      <c r="N3" s="33">
        <v>67662</v>
      </c>
      <c r="O3" s="1">
        <v>58215</v>
      </c>
      <c r="P3" s="33">
        <v>1386825</v>
      </c>
      <c r="Q3" s="1">
        <v>85907</v>
      </c>
      <c r="R3" s="33">
        <v>1975</v>
      </c>
      <c r="S3" s="1">
        <v>8892</v>
      </c>
      <c r="T3" s="33">
        <v>22843</v>
      </c>
      <c r="U3" s="1">
        <v>4692</v>
      </c>
      <c r="V3" s="33">
        <v>2282</v>
      </c>
      <c r="W3" s="1">
        <v>142270</v>
      </c>
      <c r="X3" s="33">
        <v>1783</v>
      </c>
      <c r="Y3" s="1">
        <v>1129</v>
      </c>
      <c r="Z3" s="33">
        <v>3932</v>
      </c>
      <c r="AA3" s="1">
        <v>4840</v>
      </c>
      <c r="AB3" s="33">
        <v>962</v>
      </c>
      <c r="AC3" s="1">
        <v>314337</v>
      </c>
      <c r="AD3" s="33">
        <v>280833</v>
      </c>
      <c r="AE3" s="1">
        <v>1212</v>
      </c>
      <c r="AF3" s="33">
        <v>1109</v>
      </c>
      <c r="AG3" s="1">
        <v>2405</v>
      </c>
      <c r="AH3" s="33">
        <v>181</v>
      </c>
      <c r="AI3" s="1">
        <v>1136</v>
      </c>
      <c r="AJ3" s="33">
        <v>2181</v>
      </c>
      <c r="AK3" s="1">
        <v>19706</v>
      </c>
      <c r="AL3" s="33">
        <v>6297</v>
      </c>
      <c r="AM3" s="1">
        <v>3064</v>
      </c>
      <c r="AN3" s="33">
        <v>19989</v>
      </c>
      <c r="AO3" s="1">
        <v>427</v>
      </c>
      <c r="AP3" s="33">
        <v>10101</v>
      </c>
      <c r="AQ3" s="1">
        <v>18834</v>
      </c>
      <c r="AR3" s="33">
        <v>96893</v>
      </c>
      <c r="AS3" s="1">
        <v>5557</v>
      </c>
      <c r="AT3" s="33">
        <v>5121</v>
      </c>
      <c r="AU3" s="21">
        <v>3891</v>
      </c>
      <c r="AV3" s="18">
        <f>SUM(K3:N3)</f>
        <v>551154</v>
      </c>
      <c r="AW3" s="18">
        <f>SUM(O3:P3)</f>
        <v>1445040</v>
      </c>
      <c r="AX3" s="18">
        <f>SUM(Q3:T3)</f>
        <v>119617</v>
      </c>
      <c r="AY3" s="18">
        <f>SUM(U3:AU3)</f>
        <v>955164</v>
      </c>
      <c r="AZ3" s="18">
        <f>C3-AV3</f>
        <v>2182383</v>
      </c>
      <c r="BA3" s="18">
        <f>D3-AW3</f>
        <v>15169322</v>
      </c>
      <c r="BB3" s="18">
        <f>E3-AX3</f>
        <v>762844</v>
      </c>
      <c r="BC3" s="19">
        <f>F3-AY3</f>
        <v>10485792</v>
      </c>
      <c r="BD3" s="18">
        <f>SUM(BE3:BO3)</f>
        <v>2981732</v>
      </c>
      <c r="BE3" s="18">
        <f>P3</f>
        <v>1386825</v>
      </c>
      <c r="BF3" s="18">
        <f>O3</f>
        <v>58215</v>
      </c>
      <c r="BG3" s="18">
        <f>N3</f>
        <v>67662</v>
      </c>
      <c r="BH3" s="18">
        <f>L3+M3</f>
        <v>436159</v>
      </c>
      <c r="BI3" s="18">
        <f>K3</f>
        <v>47333</v>
      </c>
      <c r="BJ3" s="18">
        <f>Q3+AC3+AE3</f>
        <v>401456</v>
      </c>
      <c r="BK3" s="18">
        <f>AQ3</f>
        <v>18834</v>
      </c>
      <c r="BL3" s="18">
        <f>AK3</f>
        <v>19706</v>
      </c>
      <c r="BM3" s="18">
        <f>AR3</f>
        <v>96893</v>
      </c>
      <c r="BN3" s="18">
        <f>AD3+AN3</f>
        <v>300822</v>
      </c>
      <c r="BO3" s="18">
        <f>W3+AS3</f>
        <v>147827</v>
      </c>
    </row>
    <row r="4" spans="1:67">
      <c r="A4" t="s">
        <v>0</v>
      </c>
      <c r="B4" s="1">
        <v>2699250</v>
      </c>
      <c r="C4" s="33">
        <v>39402</v>
      </c>
      <c r="D4" s="1">
        <v>381116</v>
      </c>
      <c r="E4" s="33">
        <v>39457</v>
      </c>
      <c r="F4" s="1">
        <v>343348</v>
      </c>
      <c r="G4" s="1">
        <f t="shared" ref="G4:G67" si="0">SUM(C4:F4)</f>
        <v>803323</v>
      </c>
      <c r="H4" s="1">
        <f t="shared" ref="H4:H67" si="1">B4-G4</f>
        <v>1895927</v>
      </c>
      <c r="I4" s="33">
        <f t="shared" ref="I4:I67" si="2">SUM(K4:AU4)</f>
        <v>65075</v>
      </c>
      <c r="J4" s="21">
        <f t="shared" ref="J4:J67" si="3">G4-I4</f>
        <v>738248</v>
      </c>
      <c r="K4" s="1">
        <v>1530</v>
      </c>
      <c r="L4" s="33">
        <v>4043</v>
      </c>
      <c r="M4" s="1">
        <v>291</v>
      </c>
      <c r="N4" s="33">
        <v>5940</v>
      </c>
      <c r="O4" s="1">
        <v>5511</v>
      </c>
      <c r="P4" s="33">
        <v>12328</v>
      </c>
      <c r="Q4" s="1">
        <v>3018</v>
      </c>
      <c r="R4" s="33">
        <v>331</v>
      </c>
      <c r="S4" s="1">
        <v>848</v>
      </c>
      <c r="T4" s="33">
        <v>393</v>
      </c>
      <c r="U4" s="1">
        <v>268</v>
      </c>
      <c r="V4" s="33">
        <v>307</v>
      </c>
      <c r="W4" s="1">
        <v>3783</v>
      </c>
      <c r="X4" s="33">
        <v>623</v>
      </c>
      <c r="Y4" s="1">
        <v>84</v>
      </c>
      <c r="Z4" s="33">
        <v>836</v>
      </c>
      <c r="AA4" s="1">
        <v>1087</v>
      </c>
      <c r="AB4" s="33">
        <v>180</v>
      </c>
      <c r="AC4" s="1">
        <v>2713</v>
      </c>
      <c r="AD4" s="33">
        <v>9496</v>
      </c>
      <c r="AE4" s="1">
        <v>167</v>
      </c>
      <c r="AF4" s="33">
        <v>254</v>
      </c>
      <c r="AG4" s="1">
        <v>445</v>
      </c>
      <c r="AH4" s="33">
        <v>85</v>
      </c>
      <c r="AI4" s="1">
        <v>126</v>
      </c>
      <c r="AJ4" s="33">
        <v>523</v>
      </c>
      <c r="AK4" s="1">
        <v>1064</v>
      </c>
      <c r="AL4" s="33">
        <v>1150</v>
      </c>
      <c r="AM4" s="1">
        <v>509</v>
      </c>
      <c r="AN4" s="33">
        <v>1271</v>
      </c>
      <c r="AO4" s="1">
        <v>74</v>
      </c>
      <c r="AP4" s="33">
        <v>779</v>
      </c>
      <c r="AQ4" s="1">
        <v>687</v>
      </c>
      <c r="AR4" s="33">
        <v>2479</v>
      </c>
      <c r="AS4" s="1">
        <v>421</v>
      </c>
      <c r="AT4" s="33">
        <v>893</v>
      </c>
      <c r="AU4" s="21">
        <v>538</v>
      </c>
      <c r="AV4" s="18">
        <f t="shared" ref="AV4:AV67" si="4">SUM(K4:N4)</f>
        <v>11804</v>
      </c>
      <c r="AW4" s="18">
        <f t="shared" ref="AW4:AW67" si="5">SUM(O4:P4)</f>
        <v>17839</v>
      </c>
      <c r="AX4" s="18">
        <f t="shared" ref="AX4:AX67" si="6">SUM(Q4:T4)</f>
        <v>4590</v>
      </c>
      <c r="AY4" s="18">
        <f t="shared" ref="AY4:AY67" si="7">SUM(U4:AU4)</f>
        <v>30842</v>
      </c>
      <c r="AZ4" s="18">
        <f t="shared" ref="AZ4:AZ67" si="8">C4-AV4</f>
        <v>27598</v>
      </c>
      <c r="BA4" s="18">
        <f t="shared" ref="BA4:BA67" si="9">D4-AW4</f>
        <v>363277</v>
      </c>
      <c r="BB4" s="18">
        <f t="shared" ref="BB4:BB67" si="10">E4-AX4</f>
        <v>34867</v>
      </c>
      <c r="BC4" s="19">
        <f t="shared" ref="BC4:BC67" si="11">F4-AY4</f>
        <v>312506</v>
      </c>
      <c r="BD4" s="18">
        <f t="shared" ref="BD4:BD67" si="12">SUM(BE4:BO4)</f>
        <v>54742</v>
      </c>
      <c r="BE4" s="18">
        <f t="shared" ref="BE4:BE67" si="13">P4</f>
        <v>12328</v>
      </c>
      <c r="BF4" s="18">
        <f t="shared" ref="BF4:BF67" si="14">O4</f>
        <v>5511</v>
      </c>
      <c r="BG4" s="18">
        <f t="shared" ref="BG4:BG67" si="15">N4</f>
        <v>5940</v>
      </c>
      <c r="BH4" s="18">
        <f t="shared" ref="BH4:BH67" si="16">L4+M4</f>
        <v>4334</v>
      </c>
      <c r="BI4" s="18">
        <f t="shared" ref="BI4:BI67" si="17">K4</f>
        <v>1530</v>
      </c>
      <c r="BJ4" s="18">
        <f t="shared" ref="BJ4:BJ67" si="18">Q4+AC4+AE4</f>
        <v>5898</v>
      </c>
      <c r="BK4" s="18">
        <f t="shared" ref="BK4:BK67" si="19">AQ4</f>
        <v>687</v>
      </c>
      <c r="BL4" s="18">
        <f t="shared" ref="BL4:BL67" si="20">AK4</f>
        <v>1064</v>
      </c>
      <c r="BM4" s="18">
        <f t="shared" ref="BM4:BM67" si="21">AR4</f>
        <v>2479</v>
      </c>
      <c r="BN4" s="18">
        <f t="shared" ref="BN4:BN67" si="22">AD4+AN4</f>
        <v>10767</v>
      </c>
      <c r="BO4" s="18">
        <f t="shared" ref="BO4:BO67" si="23">W4+AS4</f>
        <v>4204</v>
      </c>
    </row>
    <row r="5" spans="1:67">
      <c r="A5" t="s">
        <v>8</v>
      </c>
      <c r="B5" s="1">
        <v>9221878</v>
      </c>
      <c r="C5" s="33">
        <v>197357</v>
      </c>
      <c r="D5" s="1">
        <v>1027677</v>
      </c>
      <c r="E5" s="33">
        <v>66690</v>
      </c>
      <c r="F5" s="1">
        <v>928574</v>
      </c>
      <c r="G5" s="1">
        <f t="shared" si="0"/>
        <v>2220298</v>
      </c>
      <c r="H5" s="1">
        <f t="shared" si="1"/>
        <v>7001580</v>
      </c>
      <c r="I5" s="33">
        <f t="shared" si="2"/>
        <v>202552</v>
      </c>
      <c r="J5" s="21">
        <f t="shared" si="3"/>
        <v>2017746</v>
      </c>
      <c r="K5" s="1">
        <v>2503</v>
      </c>
      <c r="L5" s="33">
        <v>28311</v>
      </c>
      <c r="M5" s="1">
        <v>743</v>
      </c>
      <c r="N5" s="33">
        <v>4275</v>
      </c>
      <c r="O5" s="1">
        <v>3196</v>
      </c>
      <c r="P5" s="33">
        <v>84334</v>
      </c>
      <c r="Q5" s="1">
        <v>6183</v>
      </c>
      <c r="R5" s="33">
        <v>168</v>
      </c>
      <c r="S5" s="1">
        <v>500</v>
      </c>
      <c r="T5" s="33">
        <v>2480</v>
      </c>
      <c r="U5" s="1">
        <v>556</v>
      </c>
      <c r="V5" s="33">
        <v>85</v>
      </c>
      <c r="W5" s="1">
        <v>10172</v>
      </c>
      <c r="X5" s="33">
        <v>172</v>
      </c>
      <c r="Y5" s="1">
        <v>48</v>
      </c>
      <c r="Z5" s="33">
        <v>388</v>
      </c>
      <c r="AA5" s="1">
        <v>343</v>
      </c>
      <c r="AB5" s="33">
        <v>137</v>
      </c>
      <c r="AC5" s="1">
        <v>22154</v>
      </c>
      <c r="AD5" s="33">
        <v>22443</v>
      </c>
      <c r="AE5" s="1">
        <v>93</v>
      </c>
      <c r="AF5" s="33">
        <v>93</v>
      </c>
      <c r="AG5" s="1">
        <v>196</v>
      </c>
      <c r="AH5" s="33">
        <v>0</v>
      </c>
      <c r="AI5" s="1">
        <v>181</v>
      </c>
      <c r="AJ5" s="33">
        <v>212</v>
      </c>
      <c r="AK5" s="1">
        <v>1414</v>
      </c>
      <c r="AL5" s="33">
        <v>450</v>
      </c>
      <c r="AM5" s="1">
        <v>137</v>
      </c>
      <c r="AN5" s="33">
        <v>1692</v>
      </c>
      <c r="AO5" s="1">
        <v>60</v>
      </c>
      <c r="AP5" s="33">
        <v>884</v>
      </c>
      <c r="AQ5" s="1">
        <v>1090</v>
      </c>
      <c r="AR5" s="33">
        <v>6110</v>
      </c>
      <c r="AS5" s="1">
        <v>145</v>
      </c>
      <c r="AT5" s="33">
        <v>337</v>
      </c>
      <c r="AU5" s="21">
        <v>267</v>
      </c>
      <c r="AV5" s="18">
        <f t="shared" si="4"/>
        <v>35832</v>
      </c>
      <c r="AW5" s="18">
        <f t="shared" si="5"/>
        <v>87530</v>
      </c>
      <c r="AX5" s="18">
        <f t="shared" si="6"/>
        <v>9331</v>
      </c>
      <c r="AY5" s="18">
        <f t="shared" si="7"/>
        <v>69859</v>
      </c>
      <c r="AZ5" s="18">
        <f t="shared" si="8"/>
        <v>161525</v>
      </c>
      <c r="BA5" s="18">
        <f t="shared" si="9"/>
        <v>940147</v>
      </c>
      <c r="BB5" s="18">
        <f t="shared" si="10"/>
        <v>57359</v>
      </c>
      <c r="BC5" s="19">
        <f t="shared" si="11"/>
        <v>858715</v>
      </c>
      <c r="BD5" s="18">
        <f t="shared" si="12"/>
        <v>194858</v>
      </c>
      <c r="BE5" s="18">
        <f t="shared" si="13"/>
        <v>84334</v>
      </c>
      <c r="BF5" s="18">
        <f t="shared" si="14"/>
        <v>3196</v>
      </c>
      <c r="BG5" s="18">
        <f t="shared" si="15"/>
        <v>4275</v>
      </c>
      <c r="BH5" s="18">
        <f t="shared" si="16"/>
        <v>29054</v>
      </c>
      <c r="BI5" s="18">
        <f t="shared" si="17"/>
        <v>2503</v>
      </c>
      <c r="BJ5" s="18">
        <f t="shared" si="18"/>
        <v>28430</v>
      </c>
      <c r="BK5" s="18">
        <f t="shared" si="19"/>
        <v>1090</v>
      </c>
      <c r="BL5" s="18">
        <f t="shared" si="20"/>
        <v>1414</v>
      </c>
      <c r="BM5" s="18">
        <f t="shared" si="21"/>
        <v>6110</v>
      </c>
      <c r="BN5" s="18">
        <f t="shared" si="22"/>
        <v>24135</v>
      </c>
      <c r="BO5" s="18">
        <f t="shared" si="23"/>
        <v>10317</v>
      </c>
    </row>
    <row r="6" spans="1:67">
      <c r="A6" t="s">
        <v>9</v>
      </c>
      <c r="B6" s="1">
        <v>15079996</v>
      </c>
      <c r="C6" s="33">
        <v>205896</v>
      </c>
      <c r="D6" s="1">
        <v>1679459</v>
      </c>
      <c r="E6" s="33">
        <v>45358</v>
      </c>
      <c r="F6" s="1">
        <v>1086151</v>
      </c>
      <c r="G6" s="1">
        <f t="shared" si="0"/>
        <v>3016864</v>
      </c>
      <c r="H6" s="1">
        <f t="shared" si="1"/>
        <v>12063132</v>
      </c>
      <c r="I6" s="33">
        <f t="shared" si="2"/>
        <v>227751</v>
      </c>
      <c r="J6" s="21">
        <f t="shared" si="3"/>
        <v>2789113</v>
      </c>
      <c r="K6" s="1">
        <v>1371</v>
      </c>
      <c r="L6" s="33">
        <v>31025</v>
      </c>
      <c r="M6" s="1">
        <v>877</v>
      </c>
      <c r="N6" s="33">
        <v>2748</v>
      </c>
      <c r="O6" s="1">
        <v>2962</v>
      </c>
      <c r="P6" s="33">
        <v>130248</v>
      </c>
      <c r="Q6" s="1">
        <v>4452</v>
      </c>
      <c r="R6" s="33">
        <v>6</v>
      </c>
      <c r="S6" s="1">
        <v>523</v>
      </c>
      <c r="T6" s="33">
        <v>642</v>
      </c>
      <c r="U6" s="1">
        <v>44</v>
      </c>
      <c r="V6" s="33">
        <v>60</v>
      </c>
      <c r="W6" s="1">
        <v>7598</v>
      </c>
      <c r="X6" s="33">
        <v>19</v>
      </c>
      <c r="Y6" s="1">
        <v>5</v>
      </c>
      <c r="Z6" s="33">
        <v>94</v>
      </c>
      <c r="AA6" s="1">
        <v>207</v>
      </c>
      <c r="AB6" s="33">
        <v>13</v>
      </c>
      <c r="AC6" s="1">
        <v>25325</v>
      </c>
      <c r="AD6" s="33">
        <v>12623</v>
      </c>
      <c r="AE6" s="1">
        <v>61</v>
      </c>
      <c r="AF6" s="33">
        <v>5</v>
      </c>
      <c r="AG6" s="1">
        <v>159</v>
      </c>
      <c r="AH6" s="33">
        <v>4</v>
      </c>
      <c r="AI6" s="1">
        <v>16</v>
      </c>
      <c r="AJ6" s="33">
        <v>21</v>
      </c>
      <c r="AK6" s="1">
        <v>1045</v>
      </c>
      <c r="AL6" s="33">
        <v>52</v>
      </c>
      <c r="AM6" s="1">
        <v>132</v>
      </c>
      <c r="AN6" s="33">
        <v>568</v>
      </c>
      <c r="AO6" s="1">
        <v>2</v>
      </c>
      <c r="AP6" s="33">
        <v>420</v>
      </c>
      <c r="AQ6" s="1">
        <v>1460</v>
      </c>
      <c r="AR6" s="33">
        <v>2412</v>
      </c>
      <c r="AS6" s="1">
        <v>244</v>
      </c>
      <c r="AT6" s="33">
        <v>141</v>
      </c>
      <c r="AU6" s="21">
        <v>167</v>
      </c>
      <c r="AV6" s="18">
        <f t="shared" si="4"/>
        <v>36021</v>
      </c>
      <c r="AW6" s="18">
        <f t="shared" si="5"/>
        <v>133210</v>
      </c>
      <c r="AX6" s="18">
        <f t="shared" si="6"/>
        <v>5623</v>
      </c>
      <c r="AY6" s="18">
        <f t="shared" si="7"/>
        <v>52897</v>
      </c>
      <c r="AZ6" s="18">
        <f t="shared" si="8"/>
        <v>169875</v>
      </c>
      <c r="BA6" s="18">
        <f t="shared" si="9"/>
        <v>1546249</v>
      </c>
      <c r="BB6" s="18">
        <f t="shared" si="10"/>
        <v>39735</v>
      </c>
      <c r="BC6" s="19">
        <f t="shared" si="11"/>
        <v>1033254</v>
      </c>
      <c r="BD6" s="18">
        <f t="shared" si="12"/>
        <v>225019</v>
      </c>
      <c r="BE6" s="18">
        <f t="shared" si="13"/>
        <v>130248</v>
      </c>
      <c r="BF6" s="18">
        <f t="shared" si="14"/>
        <v>2962</v>
      </c>
      <c r="BG6" s="18">
        <f t="shared" si="15"/>
        <v>2748</v>
      </c>
      <c r="BH6" s="18">
        <f t="shared" si="16"/>
        <v>31902</v>
      </c>
      <c r="BI6" s="18">
        <f t="shared" si="17"/>
        <v>1371</v>
      </c>
      <c r="BJ6" s="18">
        <f t="shared" si="18"/>
        <v>29838</v>
      </c>
      <c r="BK6" s="18">
        <f t="shared" si="19"/>
        <v>1460</v>
      </c>
      <c r="BL6" s="18">
        <f t="shared" si="20"/>
        <v>1045</v>
      </c>
      <c r="BM6" s="18">
        <f t="shared" si="21"/>
        <v>2412</v>
      </c>
      <c r="BN6" s="18">
        <f t="shared" si="22"/>
        <v>13191</v>
      </c>
      <c r="BO6" s="18">
        <f t="shared" si="23"/>
        <v>7842</v>
      </c>
    </row>
    <row r="7" spans="1:67">
      <c r="A7" t="s">
        <v>10</v>
      </c>
      <c r="B7" s="1">
        <v>4018762</v>
      </c>
      <c r="C7" s="33">
        <v>67300</v>
      </c>
      <c r="D7" s="1">
        <v>531766</v>
      </c>
      <c r="E7" s="33">
        <v>18913</v>
      </c>
      <c r="F7" s="1">
        <v>349556</v>
      </c>
      <c r="G7" s="1">
        <f t="shared" si="0"/>
        <v>967535</v>
      </c>
      <c r="H7" s="1">
        <f t="shared" si="1"/>
        <v>3051227</v>
      </c>
      <c r="I7" s="33">
        <f t="shared" si="2"/>
        <v>77075</v>
      </c>
      <c r="J7" s="21">
        <f t="shared" si="3"/>
        <v>890460</v>
      </c>
      <c r="K7" s="1">
        <v>732</v>
      </c>
      <c r="L7" s="33">
        <v>7271</v>
      </c>
      <c r="M7" s="1">
        <v>1792</v>
      </c>
      <c r="N7" s="33">
        <v>1876</v>
      </c>
      <c r="O7" s="1">
        <v>1617</v>
      </c>
      <c r="P7" s="33">
        <v>35506</v>
      </c>
      <c r="Q7" s="1">
        <v>1592</v>
      </c>
      <c r="R7" s="33">
        <v>11</v>
      </c>
      <c r="S7" s="1">
        <v>379</v>
      </c>
      <c r="T7" s="33">
        <v>296</v>
      </c>
      <c r="U7" s="1">
        <v>94</v>
      </c>
      <c r="V7" s="33">
        <v>11</v>
      </c>
      <c r="W7" s="1">
        <v>3885</v>
      </c>
      <c r="X7" s="33">
        <v>9</v>
      </c>
      <c r="Y7" s="1">
        <v>17</v>
      </c>
      <c r="Z7" s="33">
        <v>52</v>
      </c>
      <c r="AA7" s="1">
        <v>81</v>
      </c>
      <c r="AB7" s="33">
        <v>10</v>
      </c>
      <c r="AC7" s="1">
        <v>8830</v>
      </c>
      <c r="AD7" s="33">
        <v>8254</v>
      </c>
      <c r="AE7" s="1">
        <v>6</v>
      </c>
      <c r="AF7" s="33">
        <v>8</v>
      </c>
      <c r="AG7" s="1">
        <v>0</v>
      </c>
      <c r="AH7" s="33">
        <v>0</v>
      </c>
      <c r="AI7" s="1">
        <v>0</v>
      </c>
      <c r="AJ7" s="33">
        <v>25</v>
      </c>
      <c r="AK7" s="1">
        <v>631</v>
      </c>
      <c r="AL7" s="33">
        <v>48</v>
      </c>
      <c r="AM7" s="1">
        <v>20</v>
      </c>
      <c r="AN7" s="33">
        <v>367</v>
      </c>
      <c r="AO7" s="1">
        <v>0</v>
      </c>
      <c r="AP7" s="33">
        <v>168</v>
      </c>
      <c r="AQ7" s="1">
        <v>297</v>
      </c>
      <c r="AR7" s="33">
        <v>3094</v>
      </c>
      <c r="AS7" s="1">
        <v>42</v>
      </c>
      <c r="AT7" s="33">
        <v>29</v>
      </c>
      <c r="AU7" s="21">
        <v>25</v>
      </c>
      <c r="AV7" s="18">
        <f t="shared" si="4"/>
        <v>11671</v>
      </c>
      <c r="AW7" s="18">
        <f t="shared" si="5"/>
        <v>37123</v>
      </c>
      <c r="AX7" s="18">
        <f t="shared" si="6"/>
        <v>2278</v>
      </c>
      <c r="AY7" s="18">
        <f t="shared" si="7"/>
        <v>26003</v>
      </c>
      <c r="AZ7" s="18">
        <f t="shared" si="8"/>
        <v>55629</v>
      </c>
      <c r="BA7" s="18">
        <f t="shared" si="9"/>
        <v>494643</v>
      </c>
      <c r="BB7" s="18">
        <f t="shared" si="10"/>
        <v>16635</v>
      </c>
      <c r="BC7" s="19">
        <f t="shared" si="11"/>
        <v>323553</v>
      </c>
      <c r="BD7" s="18">
        <f t="shared" si="12"/>
        <v>75792</v>
      </c>
      <c r="BE7" s="18">
        <f t="shared" si="13"/>
        <v>35506</v>
      </c>
      <c r="BF7" s="18">
        <f t="shared" si="14"/>
        <v>1617</v>
      </c>
      <c r="BG7" s="18">
        <f t="shared" si="15"/>
        <v>1876</v>
      </c>
      <c r="BH7" s="18">
        <f t="shared" si="16"/>
        <v>9063</v>
      </c>
      <c r="BI7" s="18">
        <f t="shared" si="17"/>
        <v>732</v>
      </c>
      <c r="BJ7" s="18">
        <f t="shared" si="18"/>
        <v>10428</v>
      </c>
      <c r="BK7" s="18">
        <f t="shared" si="19"/>
        <v>297</v>
      </c>
      <c r="BL7" s="18">
        <f t="shared" si="20"/>
        <v>631</v>
      </c>
      <c r="BM7" s="18">
        <f t="shared" si="21"/>
        <v>3094</v>
      </c>
      <c r="BN7" s="18">
        <f t="shared" si="22"/>
        <v>8621</v>
      </c>
      <c r="BO7" s="18">
        <f t="shared" si="23"/>
        <v>3927</v>
      </c>
    </row>
    <row r="8" spans="1:67">
      <c r="A8" t="s">
        <v>11</v>
      </c>
      <c r="B8" s="1">
        <v>16422596</v>
      </c>
      <c r="C8" s="33">
        <v>336310</v>
      </c>
      <c r="D8" s="1">
        <v>1845115</v>
      </c>
      <c r="E8" s="33">
        <v>99583</v>
      </c>
      <c r="F8" s="1">
        <v>1331684</v>
      </c>
      <c r="G8" s="1">
        <f t="shared" si="0"/>
        <v>3612692</v>
      </c>
      <c r="H8" s="1">
        <f t="shared" si="1"/>
        <v>12809904</v>
      </c>
      <c r="I8" s="33">
        <f t="shared" si="2"/>
        <v>366729</v>
      </c>
      <c r="J8" s="21">
        <f t="shared" si="3"/>
        <v>3245963</v>
      </c>
      <c r="K8" s="1">
        <v>5423</v>
      </c>
      <c r="L8" s="33">
        <v>49826</v>
      </c>
      <c r="M8" s="1">
        <v>3423</v>
      </c>
      <c r="N8" s="33">
        <v>8060</v>
      </c>
      <c r="O8" s="1">
        <v>7873</v>
      </c>
      <c r="P8" s="33">
        <v>154586</v>
      </c>
      <c r="Q8" s="1">
        <v>9316</v>
      </c>
      <c r="R8" s="33">
        <v>172</v>
      </c>
      <c r="S8" s="1">
        <v>1136</v>
      </c>
      <c r="T8" s="33">
        <v>2637</v>
      </c>
      <c r="U8" s="1">
        <v>534</v>
      </c>
      <c r="V8" s="33">
        <v>354</v>
      </c>
      <c r="W8" s="1">
        <v>17849</v>
      </c>
      <c r="X8" s="33">
        <v>169</v>
      </c>
      <c r="Y8" s="1">
        <v>232</v>
      </c>
      <c r="Z8" s="33">
        <v>444</v>
      </c>
      <c r="AA8" s="1">
        <v>475</v>
      </c>
      <c r="AB8" s="33">
        <v>118</v>
      </c>
      <c r="AC8" s="1">
        <v>38604</v>
      </c>
      <c r="AD8" s="33">
        <v>41593</v>
      </c>
      <c r="AE8" s="1">
        <v>126</v>
      </c>
      <c r="AF8" s="33">
        <v>60</v>
      </c>
      <c r="AG8" s="1">
        <v>189</v>
      </c>
      <c r="AH8" s="33">
        <v>0</v>
      </c>
      <c r="AI8" s="1">
        <v>72</v>
      </c>
      <c r="AJ8" s="33">
        <v>193</v>
      </c>
      <c r="AK8" s="1">
        <v>2420</v>
      </c>
      <c r="AL8" s="33">
        <v>920</v>
      </c>
      <c r="AM8" s="1">
        <v>277</v>
      </c>
      <c r="AN8" s="33">
        <v>2154</v>
      </c>
      <c r="AO8" s="1">
        <v>37</v>
      </c>
      <c r="AP8" s="33">
        <v>1035</v>
      </c>
      <c r="AQ8" s="1">
        <v>2177</v>
      </c>
      <c r="AR8" s="33">
        <v>12908</v>
      </c>
      <c r="AS8" s="1">
        <v>783</v>
      </c>
      <c r="AT8" s="33">
        <v>321</v>
      </c>
      <c r="AU8" s="21">
        <v>233</v>
      </c>
      <c r="AV8" s="18">
        <f t="shared" si="4"/>
        <v>66732</v>
      </c>
      <c r="AW8" s="18">
        <f t="shared" si="5"/>
        <v>162459</v>
      </c>
      <c r="AX8" s="18">
        <f t="shared" si="6"/>
        <v>13261</v>
      </c>
      <c r="AY8" s="18">
        <f t="shared" si="7"/>
        <v>124277</v>
      </c>
      <c r="AZ8" s="18">
        <f t="shared" si="8"/>
        <v>269578</v>
      </c>
      <c r="BA8" s="18">
        <f t="shared" si="9"/>
        <v>1682656</v>
      </c>
      <c r="BB8" s="18">
        <f t="shared" si="10"/>
        <v>86322</v>
      </c>
      <c r="BC8" s="19">
        <f t="shared" si="11"/>
        <v>1207407</v>
      </c>
      <c r="BD8" s="18">
        <f t="shared" si="12"/>
        <v>357121</v>
      </c>
      <c r="BE8" s="18">
        <f t="shared" si="13"/>
        <v>154586</v>
      </c>
      <c r="BF8" s="18">
        <f t="shared" si="14"/>
        <v>7873</v>
      </c>
      <c r="BG8" s="18">
        <f t="shared" si="15"/>
        <v>8060</v>
      </c>
      <c r="BH8" s="18">
        <f t="shared" si="16"/>
        <v>53249</v>
      </c>
      <c r="BI8" s="18">
        <f t="shared" si="17"/>
        <v>5423</v>
      </c>
      <c r="BJ8" s="18">
        <f t="shared" si="18"/>
        <v>48046</v>
      </c>
      <c r="BK8" s="18">
        <f t="shared" si="19"/>
        <v>2177</v>
      </c>
      <c r="BL8" s="18">
        <f t="shared" si="20"/>
        <v>2420</v>
      </c>
      <c r="BM8" s="18">
        <f t="shared" si="21"/>
        <v>12908</v>
      </c>
      <c r="BN8" s="18">
        <f t="shared" si="22"/>
        <v>43747</v>
      </c>
      <c r="BO8" s="18">
        <f t="shared" si="23"/>
        <v>18632</v>
      </c>
    </row>
    <row r="9" spans="1:67">
      <c r="A9" t="s">
        <v>1</v>
      </c>
      <c r="B9" s="1">
        <v>7096633</v>
      </c>
      <c r="C9" s="33">
        <v>134729</v>
      </c>
      <c r="D9" s="1">
        <v>775530</v>
      </c>
      <c r="E9" s="33">
        <v>39027</v>
      </c>
      <c r="F9" s="1">
        <v>636941</v>
      </c>
      <c r="G9" s="1">
        <f t="shared" si="0"/>
        <v>1586227</v>
      </c>
      <c r="H9" s="1">
        <f t="shared" si="1"/>
        <v>5510406</v>
      </c>
      <c r="I9" s="33">
        <f t="shared" si="2"/>
        <v>146298</v>
      </c>
      <c r="J9" s="21">
        <f t="shared" si="3"/>
        <v>1439929</v>
      </c>
      <c r="K9" s="1">
        <v>2082</v>
      </c>
      <c r="L9" s="33">
        <v>16363</v>
      </c>
      <c r="M9" s="1">
        <v>1159</v>
      </c>
      <c r="N9" s="33">
        <v>2699</v>
      </c>
      <c r="O9" s="1">
        <v>3912</v>
      </c>
      <c r="P9" s="33">
        <v>52052</v>
      </c>
      <c r="Q9" s="1">
        <v>3496</v>
      </c>
      <c r="R9" s="33">
        <v>47</v>
      </c>
      <c r="S9" s="1">
        <v>443</v>
      </c>
      <c r="T9" s="33">
        <v>791</v>
      </c>
      <c r="U9" s="1">
        <v>111</v>
      </c>
      <c r="V9" s="33">
        <v>143</v>
      </c>
      <c r="W9" s="1">
        <v>7538</v>
      </c>
      <c r="X9" s="33">
        <v>98</v>
      </c>
      <c r="Y9" s="1">
        <v>95</v>
      </c>
      <c r="Z9" s="33">
        <v>165</v>
      </c>
      <c r="AA9" s="1">
        <v>231</v>
      </c>
      <c r="AB9" s="33">
        <v>3</v>
      </c>
      <c r="AC9" s="1">
        <v>20976</v>
      </c>
      <c r="AD9" s="33">
        <v>13998</v>
      </c>
      <c r="AE9" s="1">
        <v>113</v>
      </c>
      <c r="AF9" s="33">
        <v>44</v>
      </c>
      <c r="AG9" s="1">
        <v>183</v>
      </c>
      <c r="AH9" s="33">
        <v>6</v>
      </c>
      <c r="AI9" s="1">
        <v>136</v>
      </c>
      <c r="AJ9" s="33">
        <v>122</v>
      </c>
      <c r="AK9" s="1">
        <v>1501</v>
      </c>
      <c r="AL9" s="33">
        <v>381</v>
      </c>
      <c r="AM9" s="1">
        <v>109</v>
      </c>
      <c r="AN9" s="33">
        <v>1253</v>
      </c>
      <c r="AO9" s="1">
        <v>26</v>
      </c>
      <c r="AP9" s="33">
        <v>614</v>
      </c>
      <c r="AQ9" s="1">
        <v>1127</v>
      </c>
      <c r="AR9" s="33">
        <v>13383</v>
      </c>
      <c r="AS9" s="1">
        <v>389</v>
      </c>
      <c r="AT9" s="33">
        <v>415</v>
      </c>
      <c r="AU9" s="21">
        <v>94</v>
      </c>
      <c r="AV9" s="18">
        <f t="shared" si="4"/>
        <v>22303</v>
      </c>
      <c r="AW9" s="18">
        <f t="shared" si="5"/>
        <v>55964</v>
      </c>
      <c r="AX9" s="18">
        <f t="shared" si="6"/>
        <v>4777</v>
      </c>
      <c r="AY9" s="18">
        <f t="shared" si="7"/>
        <v>63254</v>
      </c>
      <c r="AZ9" s="18">
        <f t="shared" si="8"/>
        <v>112426</v>
      </c>
      <c r="BA9" s="18">
        <f t="shared" si="9"/>
        <v>719566</v>
      </c>
      <c r="BB9" s="18">
        <f t="shared" si="10"/>
        <v>34250</v>
      </c>
      <c r="BC9" s="19">
        <f t="shared" si="11"/>
        <v>573687</v>
      </c>
      <c r="BD9" s="18">
        <f t="shared" si="12"/>
        <v>142041</v>
      </c>
      <c r="BE9" s="18">
        <f t="shared" si="13"/>
        <v>52052</v>
      </c>
      <c r="BF9" s="18">
        <f t="shared" si="14"/>
        <v>3912</v>
      </c>
      <c r="BG9" s="18">
        <f t="shared" si="15"/>
        <v>2699</v>
      </c>
      <c r="BH9" s="18">
        <f t="shared" si="16"/>
        <v>17522</v>
      </c>
      <c r="BI9" s="18">
        <f t="shared" si="17"/>
        <v>2082</v>
      </c>
      <c r="BJ9" s="18">
        <f t="shared" si="18"/>
        <v>24585</v>
      </c>
      <c r="BK9" s="18">
        <f t="shared" si="19"/>
        <v>1127</v>
      </c>
      <c r="BL9" s="18">
        <f t="shared" si="20"/>
        <v>1501</v>
      </c>
      <c r="BM9" s="18">
        <f t="shared" si="21"/>
        <v>13383</v>
      </c>
      <c r="BN9" s="18">
        <f t="shared" si="22"/>
        <v>15251</v>
      </c>
      <c r="BO9" s="18">
        <f t="shared" si="23"/>
        <v>7927</v>
      </c>
    </row>
    <row r="10" spans="1:67">
      <c r="A10" t="s">
        <v>13</v>
      </c>
      <c r="B10" s="1">
        <v>3139327</v>
      </c>
      <c r="C10" s="33">
        <v>50813</v>
      </c>
      <c r="D10" s="1">
        <v>476470</v>
      </c>
      <c r="E10" s="33">
        <v>15016</v>
      </c>
      <c r="F10" s="1">
        <v>220371</v>
      </c>
      <c r="G10" s="1">
        <f t="shared" si="0"/>
        <v>762670</v>
      </c>
      <c r="H10" s="1">
        <f t="shared" si="1"/>
        <v>2376657</v>
      </c>
      <c r="I10" s="33">
        <f t="shared" si="2"/>
        <v>60423</v>
      </c>
      <c r="J10" s="21">
        <f t="shared" si="3"/>
        <v>702247</v>
      </c>
      <c r="K10" s="1">
        <v>658</v>
      </c>
      <c r="L10" s="33">
        <v>7096</v>
      </c>
      <c r="M10" s="1">
        <v>344</v>
      </c>
      <c r="N10" s="33">
        <v>1117</v>
      </c>
      <c r="O10" s="1">
        <v>701</v>
      </c>
      <c r="P10" s="33">
        <v>32388</v>
      </c>
      <c r="Q10" s="1">
        <v>1516</v>
      </c>
      <c r="R10" s="33">
        <v>68</v>
      </c>
      <c r="S10" s="1">
        <v>76</v>
      </c>
      <c r="T10" s="33">
        <v>310</v>
      </c>
      <c r="U10" s="1">
        <v>60</v>
      </c>
      <c r="V10" s="33">
        <v>13</v>
      </c>
      <c r="W10" s="1">
        <v>2283</v>
      </c>
      <c r="X10" s="33">
        <v>0</v>
      </c>
      <c r="Y10" s="1">
        <v>35</v>
      </c>
      <c r="Z10" s="33">
        <v>0</v>
      </c>
      <c r="AA10" s="1">
        <v>0</v>
      </c>
      <c r="AB10" s="33">
        <v>20</v>
      </c>
      <c r="AC10" s="1">
        <v>8373</v>
      </c>
      <c r="AD10" s="33">
        <v>3398</v>
      </c>
      <c r="AE10" s="1">
        <v>48</v>
      </c>
      <c r="AF10" s="33">
        <v>19</v>
      </c>
      <c r="AG10" s="1">
        <v>36</v>
      </c>
      <c r="AH10" s="33">
        <v>0</v>
      </c>
      <c r="AI10" s="1">
        <v>21</v>
      </c>
      <c r="AJ10" s="33">
        <v>7</v>
      </c>
      <c r="AK10" s="1">
        <v>205</v>
      </c>
      <c r="AL10" s="33">
        <v>79</v>
      </c>
      <c r="AM10" s="1">
        <v>0</v>
      </c>
      <c r="AN10" s="33">
        <v>70</v>
      </c>
      <c r="AO10" s="1">
        <v>9</v>
      </c>
      <c r="AP10" s="33">
        <v>89</v>
      </c>
      <c r="AQ10" s="1">
        <v>198</v>
      </c>
      <c r="AR10" s="33">
        <v>1025</v>
      </c>
      <c r="AS10" s="1">
        <v>112</v>
      </c>
      <c r="AT10" s="33">
        <v>22</v>
      </c>
      <c r="AU10" s="21">
        <v>27</v>
      </c>
      <c r="AV10" s="18">
        <f t="shared" si="4"/>
        <v>9215</v>
      </c>
      <c r="AW10" s="18">
        <f t="shared" si="5"/>
        <v>33089</v>
      </c>
      <c r="AX10" s="18">
        <f t="shared" si="6"/>
        <v>1970</v>
      </c>
      <c r="AY10" s="18">
        <f t="shared" si="7"/>
        <v>16149</v>
      </c>
      <c r="AZ10" s="18">
        <f t="shared" si="8"/>
        <v>41598</v>
      </c>
      <c r="BA10" s="18">
        <f t="shared" si="9"/>
        <v>443381</v>
      </c>
      <c r="BB10" s="18">
        <f t="shared" si="10"/>
        <v>13046</v>
      </c>
      <c r="BC10" s="19">
        <f t="shared" si="11"/>
        <v>204222</v>
      </c>
      <c r="BD10" s="18">
        <f t="shared" si="12"/>
        <v>59532</v>
      </c>
      <c r="BE10" s="18">
        <f t="shared" si="13"/>
        <v>32388</v>
      </c>
      <c r="BF10" s="18">
        <f t="shared" si="14"/>
        <v>701</v>
      </c>
      <c r="BG10" s="18">
        <f t="shared" si="15"/>
        <v>1117</v>
      </c>
      <c r="BH10" s="18">
        <f t="shared" si="16"/>
        <v>7440</v>
      </c>
      <c r="BI10" s="18">
        <f t="shared" si="17"/>
        <v>658</v>
      </c>
      <c r="BJ10" s="18">
        <f t="shared" si="18"/>
        <v>9937</v>
      </c>
      <c r="BK10" s="18">
        <f t="shared" si="19"/>
        <v>198</v>
      </c>
      <c r="BL10" s="18">
        <f t="shared" si="20"/>
        <v>205</v>
      </c>
      <c r="BM10" s="18">
        <f t="shared" si="21"/>
        <v>1025</v>
      </c>
      <c r="BN10" s="18">
        <f t="shared" si="22"/>
        <v>3468</v>
      </c>
      <c r="BO10" s="18">
        <f t="shared" si="23"/>
        <v>2395</v>
      </c>
    </row>
    <row r="11" spans="1:67">
      <c r="A11" t="s">
        <v>2</v>
      </c>
      <c r="B11" s="1">
        <v>9574851</v>
      </c>
      <c r="C11" s="33">
        <v>218378</v>
      </c>
      <c r="D11" s="1">
        <v>1081487</v>
      </c>
      <c r="E11" s="33">
        <v>41673</v>
      </c>
      <c r="F11" s="1">
        <v>767868</v>
      </c>
      <c r="G11" s="1">
        <f t="shared" si="0"/>
        <v>2109406</v>
      </c>
      <c r="H11" s="1">
        <f t="shared" si="1"/>
        <v>7465445</v>
      </c>
      <c r="I11" s="33">
        <f t="shared" si="2"/>
        <v>174062</v>
      </c>
      <c r="J11" s="21">
        <f t="shared" si="3"/>
        <v>1935344</v>
      </c>
      <c r="K11" s="1">
        <v>2146</v>
      </c>
      <c r="L11" s="33">
        <v>22529</v>
      </c>
      <c r="M11" s="1">
        <v>487</v>
      </c>
      <c r="N11" s="33">
        <v>2487</v>
      </c>
      <c r="O11" s="1">
        <v>2313</v>
      </c>
      <c r="P11" s="33">
        <v>96866</v>
      </c>
      <c r="Q11" s="1">
        <v>3452</v>
      </c>
      <c r="R11" s="33">
        <v>60</v>
      </c>
      <c r="S11" s="1">
        <v>287</v>
      </c>
      <c r="T11" s="33">
        <v>897</v>
      </c>
      <c r="U11" s="1">
        <v>158</v>
      </c>
      <c r="V11" s="33">
        <v>23</v>
      </c>
      <c r="W11" s="1">
        <v>5951</v>
      </c>
      <c r="X11" s="33">
        <v>131</v>
      </c>
      <c r="Y11" s="1">
        <v>18</v>
      </c>
      <c r="Z11" s="33">
        <v>93</v>
      </c>
      <c r="AA11" s="1">
        <v>90</v>
      </c>
      <c r="AB11" s="33">
        <v>76</v>
      </c>
      <c r="AC11" s="1">
        <v>16132</v>
      </c>
      <c r="AD11" s="33">
        <v>12058</v>
      </c>
      <c r="AE11" s="1">
        <v>15</v>
      </c>
      <c r="AF11" s="33">
        <v>96</v>
      </c>
      <c r="AG11" s="1">
        <v>96</v>
      </c>
      <c r="AH11" s="33">
        <v>14</v>
      </c>
      <c r="AI11" s="1">
        <v>41</v>
      </c>
      <c r="AJ11" s="33">
        <v>84</v>
      </c>
      <c r="AK11" s="1">
        <v>813</v>
      </c>
      <c r="AL11" s="33">
        <v>311</v>
      </c>
      <c r="AM11" s="1">
        <v>127</v>
      </c>
      <c r="AN11" s="33">
        <v>511</v>
      </c>
      <c r="AO11" s="1">
        <v>7</v>
      </c>
      <c r="AP11" s="33">
        <v>312</v>
      </c>
      <c r="AQ11" s="1">
        <v>694</v>
      </c>
      <c r="AR11" s="33">
        <v>4083</v>
      </c>
      <c r="AS11" s="1">
        <v>124</v>
      </c>
      <c r="AT11" s="33">
        <v>316</v>
      </c>
      <c r="AU11" s="21">
        <v>164</v>
      </c>
      <c r="AV11" s="18">
        <f t="shared" si="4"/>
        <v>27649</v>
      </c>
      <c r="AW11" s="18">
        <f t="shared" si="5"/>
        <v>99179</v>
      </c>
      <c r="AX11" s="18">
        <f t="shared" si="6"/>
        <v>4696</v>
      </c>
      <c r="AY11" s="18">
        <f t="shared" si="7"/>
        <v>42538</v>
      </c>
      <c r="AZ11" s="18">
        <f t="shared" si="8"/>
        <v>190729</v>
      </c>
      <c r="BA11" s="18">
        <f t="shared" si="9"/>
        <v>982308</v>
      </c>
      <c r="BB11" s="18">
        <f t="shared" si="10"/>
        <v>36977</v>
      </c>
      <c r="BC11" s="19">
        <f t="shared" si="11"/>
        <v>725330</v>
      </c>
      <c r="BD11" s="18">
        <f t="shared" si="12"/>
        <v>170661</v>
      </c>
      <c r="BE11" s="18">
        <f t="shared" si="13"/>
        <v>96866</v>
      </c>
      <c r="BF11" s="18">
        <f t="shared" si="14"/>
        <v>2313</v>
      </c>
      <c r="BG11" s="18">
        <f t="shared" si="15"/>
        <v>2487</v>
      </c>
      <c r="BH11" s="18">
        <f t="shared" si="16"/>
        <v>23016</v>
      </c>
      <c r="BI11" s="18">
        <f t="shared" si="17"/>
        <v>2146</v>
      </c>
      <c r="BJ11" s="18">
        <f t="shared" si="18"/>
        <v>19599</v>
      </c>
      <c r="BK11" s="18">
        <f t="shared" si="19"/>
        <v>694</v>
      </c>
      <c r="BL11" s="18">
        <f t="shared" si="20"/>
        <v>813</v>
      </c>
      <c r="BM11" s="18">
        <f t="shared" si="21"/>
        <v>4083</v>
      </c>
      <c r="BN11" s="18">
        <f t="shared" si="22"/>
        <v>12569</v>
      </c>
      <c r="BO11" s="18">
        <f t="shared" si="23"/>
        <v>6075</v>
      </c>
    </row>
    <row r="12" spans="1:67">
      <c r="A12" t="s">
        <v>3</v>
      </c>
      <c r="B12" s="1">
        <v>15141136</v>
      </c>
      <c r="C12" s="33">
        <v>311224</v>
      </c>
      <c r="D12" s="1">
        <v>2072394</v>
      </c>
      <c r="E12" s="33">
        <v>95640</v>
      </c>
      <c r="F12" s="1">
        <v>1227671</v>
      </c>
      <c r="G12" s="1">
        <f t="shared" si="0"/>
        <v>3706929</v>
      </c>
      <c r="H12" s="1">
        <f t="shared" si="1"/>
        <v>11434207</v>
      </c>
      <c r="I12" s="33">
        <f t="shared" si="2"/>
        <v>346848</v>
      </c>
      <c r="J12" s="21">
        <f t="shared" si="3"/>
        <v>3360081</v>
      </c>
      <c r="K12" s="1">
        <v>6526</v>
      </c>
      <c r="L12" s="33">
        <v>47916</v>
      </c>
      <c r="M12" s="1">
        <v>1562</v>
      </c>
      <c r="N12" s="33">
        <v>6325</v>
      </c>
      <c r="O12" s="1">
        <v>3476</v>
      </c>
      <c r="P12" s="33">
        <v>196808</v>
      </c>
      <c r="Q12" s="1">
        <v>7261</v>
      </c>
      <c r="R12" s="33">
        <v>52</v>
      </c>
      <c r="S12" s="1">
        <v>443</v>
      </c>
      <c r="T12" s="33">
        <v>1516</v>
      </c>
      <c r="U12" s="1">
        <v>225</v>
      </c>
      <c r="V12" s="33">
        <v>64</v>
      </c>
      <c r="W12" s="1">
        <v>11052</v>
      </c>
      <c r="X12" s="33">
        <v>62</v>
      </c>
      <c r="Y12" s="1">
        <v>26</v>
      </c>
      <c r="Z12" s="33">
        <v>128</v>
      </c>
      <c r="AA12" s="1">
        <v>256</v>
      </c>
      <c r="AB12" s="33">
        <v>46</v>
      </c>
      <c r="AC12" s="1">
        <v>28054</v>
      </c>
      <c r="AD12" s="33">
        <v>22966</v>
      </c>
      <c r="AE12" s="1">
        <v>78</v>
      </c>
      <c r="AF12" s="33">
        <v>41</v>
      </c>
      <c r="AG12" s="1">
        <v>12</v>
      </c>
      <c r="AH12" s="33">
        <v>6</v>
      </c>
      <c r="AI12" s="1">
        <v>19</v>
      </c>
      <c r="AJ12" s="33">
        <v>131</v>
      </c>
      <c r="AK12" s="1">
        <v>822</v>
      </c>
      <c r="AL12" s="33">
        <v>189</v>
      </c>
      <c r="AM12" s="1">
        <v>86</v>
      </c>
      <c r="AN12" s="33">
        <v>1092</v>
      </c>
      <c r="AO12" s="1">
        <v>27</v>
      </c>
      <c r="AP12" s="33">
        <v>598</v>
      </c>
      <c r="AQ12" s="1">
        <v>879</v>
      </c>
      <c r="AR12" s="33">
        <v>7450</v>
      </c>
      <c r="AS12" s="1">
        <v>300</v>
      </c>
      <c r="AT12" s="33">
        <v>195</v>
      </c>
      <c r="AU12" s="21">
        <v>159</v>
      </c>
      <c r="AV12" s="18">
        <f t="shared" si="4"/>
        <v>62329</v>
      </c>
      <c r="AW12" s="18">
        <f t="shared" si="5"/>
        <v>200284</v>
      </c>
      <c r="AX12" s="18">
        <f t="shared" si="6"/>
        <v>9272</v>
      </c>
      <c r="AY12" s="18">
        <f t="shared" si="7"/>
        <v>74963</v>
      </c>
      <c r="AZ12" s="18">
        <f t="shared" si="8"/>
        <v>248895</v>
      </c>
      <c r="BA12" s="18">
        <f t="shared" si="9"/>
        <v>1872110</v>
      </c>
      <c r="BB12" s="18">
        <f t="shared" si="10"/>
        <v>86368</v>
      </c>
      <c r="BC12" s="19">
        <f t="shared" si="11"/>
        <v>1152708</v>
      </c>
      <c r="BD12" s="18">
        <f t="shared" si="12"/>
        <v>342567</v>
      </c>
      <c r="BE12" s="18">
        <f t="shared" si="13"/>
        <v>196808</v>
      </c>
      <c r="BF12" s="18">
        <f t="shared" si="14"/>
        <v>3476</v>
      </c>
      <c r="BG12" s="18">
        <f t="shared" si="15"/>
        <v>6325</v>
      </c>
      <c r="BH12" s="18">
        <f t="shared" si="16"/>
        <v>49478</v>
      </c>
      <c r="BI12" s="18">
        <f t="shared" si="17"/>
        <v>6526</v>
      </c>
      <c r="BJ12" s="18">
        <f t="shared" si="18"/>
        <v>35393</v>
      </c>
      <c r="BK12" s="18">
        <f t="shared" si="19"/>
        <v>879</v>
      </c>
      <c r="BL12" s="18">
        <f t="shared" si="20"/>
        <v>822</v>
      </c>
      <c r="BM12" s="18">
        <f t="shared" si="21"/>
        <v>7450</v>
      </c>
      <c r="BN12" s="18">
        <f t="shared" si="22"/>
        <v>24058</v>
      </c>
      <c r="BO12" s="18">
        <f t="shared" si="23"/>
        <v>11352</v>
      </c>
    </row>
    <row r="13" spans="1:67">
      <c r="A13" t="s">
        <v>4</v>
      </c>
      <c r="B13" s="1">
        <v>32513621</v>
      </c>
      <c r="C13" s="33">
        <v>595017</v>
      </c>
      <c r="D13" s="1">
        <v>3473640</v>
      </c>
      <c r="E13" s="33">
        <v>218660</v>
      </c>
      <c r="F13" s="1">
        <v>2461200</v>
      </c>
      <c r="G13" s="1">
        <f t="shared" si="0"/>
        <v>6748517</v>
      </c>
      <c r="H13" s="1">
        <f t="shared" si="1"/>
        <v>25765104</v>
      </c>
      <c r="I13" s="33">
        <f t="shared" si="2"/>
        <v>736957</v>
      </c>
      <c r="J13" s="21">
        <f t="shared" si="3"/>
        <v>6011560</v>
      </c>
      <c r="K13" s="1">
        <v>9688</v>
      </c>
      <c r="L13" s="33">
        <v>107562</v>
      </c>
      <c r="M13" s="1">
        <v>2868</v>
      </c>
      <c r="N13" s="33">
        <v>13434</v>
      </c>
      <c r="O13" s="1">
        <v>13963</v>
      </c>
      <c r="P13" s="33">
        <v>289614</v>
      </c>
      <c r="Q13" s="1">
        <v>26268</v>
      </c>
      <c r="R13" s="33">
        <v>455</v>
      </c>
      <c r="S13" s="1">
        <v>2068</v>
      </c>
      <c r="T13" s="33">
        <v>5506</v>
      </c>
      <c r="U13" s="1">
        <v>1435</v>
      </c>
      <c r="V13" s="33">
        <v>713</v>
      </c>
      <c r="W13" s="1">
        <v>42616</v>
      </c>
      <c r="X13" s="33">
        <v>224</v>
      </c>
      <c r="Y13" s="1">
        <v>274</v>
      </c>
      <c r="Z13" s="33">
        <v>948</v>
      </c>
      <c r="AA13" s="1">
        <v>1445</v>
      </c>
      <c r="AB13" s="33">
        <v>218</v>
      </c>
      <c r="AC13" s="1">
        <v>78391</v>
      </c>
      <c r="AD13" s="33">
        <v>84930</v>
      </c>
      <c r="AE13" s="1">
        <v>208</v>
      </c>
      <c r="AF13" s="33">
        <v>208</v>
      </c>
      <c r="AG13" s="1">
        <v>593</v>
      </c>
      <c r="AH13" s="33">
        <v>19</v>
      </c>
      <c r="AI13" s="1">
        <v>189</v>
      </c>
      <c r="AJ13" s="33">
        <v>363</v>
      </c>
      <c r="AK13" s="1">
        <v>5696</v>
      </c>
      <c r="AL13" s="33">
        <v>1259</v>
      </c>
      <c r="AM13" s="1">
        <v>672</v>
      </c>
      <c r="AN13" s="33">
        <v>8129</v>
      </c>
      <c r="AO13" s="1">
        <v>31</v>
      </c>
      <c r="AP13" s="33">
        <v>3137</v>
      </c>
      <c r="AQ13" s="1">
        <v>5074</v>
      </c>
      <c r="AR13" s="33">
        <v>24616</v>
      </c>
      <c r="AS13" s="1">
        <v>1638</v>
      </c>
      <c r="AT13" s="33">
        <v>1414</v>
      </c>
      <c r="AU13" s="21">
        <v>1091</v>
      </c>
      <c r="AV13" s="18">
        <f t="shared" si="4"/>
        <v>133552</v>
      </c>
      <c r="AW13" s="18">
        <f t="shared" si="5"/>
        <v>303577</v>
      </c>
      <c r="AX13" s="18">
        <f t="shared" si="6"/>
        <v>34297</v>
      </c>
      <c r="AY13" s="18">
        <f t="shared" si="7"/>
        <v>265531</v>
      </c>
      <c r="AZ13" s="18">
        <f t="shared" si="8"/>
        <v>461465</v>
      </c>
      <c r="BA13" s="18">
        <f t="shared" si="9"/>
        <v>3170063</v>
      </c>
      <c r="BB13" s="18">
        <f t="shared" si="10"/>
        <v>184363</v>
      </c>
      <c r="BC13" s="19">
        <f t="shared" si="11"/>
        <v>2195669</v>
      </c>
      <c r="BD13" s="18">
        <f t="shared" si="12"/>
        <v>714695</v>
      </c>
      <c r="BE13" s="18">
        <f t="shared" si="13"/>
        <v>289614</v>
      </c>
      <c r="BF13" s="18">
        <f t="shared" si="14"/>
        <v>13963</v>
      </c>
      <c r="BG13" s="18">
        <f t="shared" si="15"/>
        <v>13434</v>
      </c>
      <c r="BH13" s="18">
        <f t="shared" si="16"/>
        <v>110430</v>
      </c>
      <c r="BI13" s="18">
        <f t="shared" si="17"/>
        <v>9688</v>
      </c>
      <c r="BJ13" s="18">
        <f t="shared" si="18"/>
        <v>104867</v>
      </c>
      <c r="BK13" s="18">
        <f t="shared" si="19"/>
        <v>5074</v>
      </c>
      <c r="BL13" s="18">
        <f t="shared" si="20"/>
        <v>5696</v>
      </c>
      <c r="BM13" s="18">
        <f t="shared" si="21"/>
        <v>24616</v>
      </c>
      <c r="BN13" s="18">
        <f t="shared" si="22"/>
        <v>93059</v>
      </c>
      <c r="BO13" s="18">
        <f t="shared" si="23"/>
        <v>44254</v>
      </c>
    </row>
    <row r="14" spans="1:67">
      <c r="A14" t="s">
        <v>5</v>
      </c>
      <c r="B14" s="1">
        <v>13039332</v>
      </c>
      <c r="C14" s="33">
        <v>288175</v>
      </c>
      <c r="D14" s="1">
        <v>1598029</v>
      </c>
      <c r="E14" s="33">
        <v>93110</v>
      </c>
      <c r="F14" s="1">
        <v>968713</v>
      </c>
      <c r="G14" s="1">
        <f t="shared" si="0"/>
        <v>2948027</v>
      </c>
      <c r="H14" s="1">
        <f t="shared" si="1"/>
        <v>10091305</v>
      </c>
      <c r="I14" s="33">
        <f t="shared" si="2"/>
        <v>305218</v>
      </c>
      <c r="J14" s="21">
        <f t="shared" si="3"/>
        <v>2642809</v>
      </c>
      <c r="K14" s="1">
        <v>5192</v>
      </c>
      <c r="L14" s="33">
        <v>46695</v>
      </c>
      <c r="M14" s="1">
        <v>1164</v>
      </c>
      <c r="N14" s="33">
        <v>7364</v>
      </c>
      <c r="O14" s="1">
        <v>3755</v>
      </c>
      <c r="P14" s="33">
        <v>151308</v>
      </c>
      <c r="Q14" s="1">
        <v>8151</v>
      </c>
      <c r="R14" s="33">
        <v>322</v>
      </c>
      <c r="S14" s="1">
        <v>1050</v>
      </c>
      <c r="T14" s="33">
        <v>2524</v>
      </c>
      <c r="U14" s="1">
        <v>574</v>
      </c>
      <c r="V14" s="33">
        <v>296</v>
      </c>
      <c r="W14" s="1">
        <v>12725</v>
      </c>
      <c r="X14" s="33">
        <v>166</v>
      </c>
      <c r="Y14" s="1">
        <v>218</v>
      </c>
      <c r="Z14" s="33">
        <v>245</v>
      </c>
      <c r="AA14" s="1">
        <v>180</v>
      </c>
      <c r="AB14" s="33">
        <v>94</v>
      </c>
      <c r="AC14" s="1">
        <v>27189</v>
      </c>
      <c r="AD14" s="33">
        <v>21543</v>
      </c>
      <c r="AE14" s="1">
        <v>94</v>
      </c>
      <c r="AF14" s="33">
        <v>161</v>
      </c>
      <c r="AG14" s="1">
        <v>260</v>
      </c>
      <c r="AH14" s="33">
        <v>0</v>
      </c>
      <c r="AI14" s="1">
        <v>86</v>
      </c>
      <c r="AJ14" s="33">
        <v>236</v>
      </c>
      <c r="AK14" s="1">
        <v>1526</v>
      </c>
      <c r="AL14" s="33">
        <v>565</v>
      </c>
      <c r="AM14" s="1">
        <v>346</v>
      </c>
      <c r="AN14" s="33">
        <v>947</v>
      </c>
      <c r="AO14" s="1">
        <v>41</v>
      </c>
      <c r="AP14" s="33">
        <v>925</v>
      </c>
      <c r="AQ14" s="1">
        <v>1509</v>
      </c>
      <c r="AR14" s="33">
        <v>6913</v>
      </c>
      <c r="AS14" s="1">
        <v>167</v>
      </c>
      <c r="AT14" s="33">
        <v>175</v>
      </c>
      <c r="AU14" s="21">
        <v>512</v>
      </c>
      <c r="AV14" s="18">
        <f t="shared" si="4"/>
        <v>60415</v>
      </c>
      <c r="AW14" s="18">
        <f t="shared" si="5"/>
        <v>155063</v>
      </c>
      <c r="AX14" s="18">
        <f t="shared" si="6"/>
        <v>12047</v>
      </c>
      <c r="AY14" s="18">
        <f t="shared" si="7"/>
        <v>77693</v>
      </c>
      <c r="AZ14" s="18">
        <f t="shared" si="8"/>
        <v>227760</v>
      </c>
      <c r="BA14" s="18">
        <f t="shared" si="9"/>
        <v>1442966</v>
      </c>
      <c r="BB14" s="18">
        <f t="shared" si="10"/>
        <v>81063</v>
      </c>
      <c r="BC14" s="19">
        <f t="shared" si="11"/>
        <v>891020</v>
      </c>
      <c r="BD14" s="18">
        <f t="shared" si="12"/>
        <v>296242</v>
      </c>
      <c r="BE14" s="18">
        <f t="shared" si="13"/>
        <v>151308</v>
      </c>
      <c r="BF14" s="18">
        <f t="shared" si="14"/>
        <v>3755</v>
      </c>
      <c r="BG14" s="18">
        <f t="shared" si="15"/>
        <v>7364</v>
      </c>
      <c r="BH14" s="18">
        <f t="shared" si="16"/>
        <v>47859</v>
      </c>
      <c r="BI14" s="18">
        <f t="shared" si="17"/>
        <v>5192</v>
      </c>
      <c r="BJ14" s="18">
        <f t="shared" si="18"/>
        <v>35434</v>
      </c>
      <c r="BK14" s="18">
        <f t="shared" si="19"/>
        <v>1509</v>
      </c>
      <c r="BL14" s="18">
        <f t="shared" si="20"/>
        <v>1526</v>
      </c>
      <c r="BM14" s="18">
        <f t="shared" si="21"/>
        <v>6913</v>
      </c>
      <c r="BN14" s="18">
        <f t="shared" si="22"/>
        <v>22490</v>
      </c>
      <c r="BO14" s="18">
        <f t="shared" si="23"/>
        <v>12892</v>
      </c>
    </row>
    <row r="15" spans="1:67">
      <c r="A15" t="s">
        <v>18</v>
      </c>
      <c r="B15" s="1">
        <v>7027803</v>
      </c>
      <c r="C15" s="33">
        <v>132726</v>
      </c>
      <c r="D15" s="1">
        <v>889995</v>
      </c>
      <c r="E15" s="33">
        <v>41430</v>
      </c>
      <c r="F15" s="1">
        <v>608319</v>
      </c>
      <c r="G15" s="1">
        <f t="shared" si="0"/>
        <v>1672470</v>
      </c>
      <c r="H15" s="1">
        <f t="shared" si="1"/>
        <v>5355333</v>
      </c>
      <c r="I15" s="33">
        <f t="shared" si="2"/>
        <v>162333</v>
      </c>
      <c r="J15" s="21">
        <f t="shared" si="3"/>
        <v>1510137</v>
      </c>
      <c r="K15" s="1">
        <v>2198</v>
      </c>
      <c r="L15" s="33">
        <v>22971</v>
      </c>
      <c r="M15" s="1">
        <v>710</v>
      </c>
      <c r="N15" s="33">
        <v>3761</v>
      </c>
      <c r="O15" s="1">
        <v>2278</v>
      </c>
      <c r="P15" s="33">
        <v>74266</v>
      </c>
      <c r="Q15" s="1">
        <v>3863</v>
      </c>
      <c r="R15" s="33">
        <v>95</v>
      </c>
      <c r="S15" s="1">
        <v>436</v>
      </c>
      <c r="T15" s="33">
        <v>1298</v>
      </c>
      <c r="U15" s="1">
        <v>249</v>
      </c>
      <c r="V15" s="33">
        <v>46</v>
      </c>
      <c r="W15" s="1">
        <v>7992</v>
      </c>
      <c r="X15" s="33">
        <v>24</v>
      </c>
      <c r="Y15" s="1">
        <v>39</v>
      </c>
      <c r="Z15" s="33">
        <v>234</v>
      </c>
      <c r="AA15" s="1">
        <v>277</v>
      </c>
      <c r="AB15" s="33">
        <v>11</v>
      </c>
      <c r="AC15" s="1">
        <v>15703</v>
      </c>
      <c r="AD15" s="33">
        <v>16428</v>
      </c>
      <c r="AE15" s="1">
        <v>30</v>
      </c>
      <c r="AF15" s="33">
        <v>71</v>
      </c>
      <c r="AG15" s="1">
        <v>96</v>
      </c>
      <c r="AH15" s="33">
        <v>2</v>
      </c>
      <c r="AI15" s="1">
        <v>16</v>
      </c>
      <c r="AJ15" s="33">
        <v>42</v>
      </c>
      <c r="AK15" s="1">
        <v>516</v>
      </c>
      <c r="AL15" s="33">
        <v>311</v>
      </c>
      <c r="AM15" s="1">
        <v>245</v>
      </c>
      <c r="AN15" s="33">
        <v>1027</v>
      </c>
      <c r="AO15" s="1">
        <v>4</v>
      </c>
      <c r="AP15" s="33">
        <v>449</v>
      </c>
      <c r="AQ15" s="1">
        <v>724</v>
      </c>
      <c r="AR15" s="33">
        <v>5129</v>
      </c>
      <c r="AS15" s="1">
        <v>132</v>
      </c>
      <c r="AT15" s="33">
        <v>446</v>
      </c>
      <c r="AU15" s="21">
        <v>214</v>
      </c>
      <c r="AV15" s="18">
        <f t="shared" si="4"/>
        <v>29640</v>
      </c>
      <c r="AW15" s="18">
        <f t="shared" si="5"/>
        <v>76544</v>
      </c>
      <c r="AX15" s="18">
        <f t="shared" si="6"/>
        <v>5692</v>
      </c>
      <c r="AY15" s="18">
        <f t="shared" si="7"/>
        <v>50457</v>
      </c>
      <c r="AZ15" s="18">
        <f t="shared" si="8"/>
        <v>103086</v>
      </c>
      <c r="BA15" s="18">
        <f t="shared" si="9"/>
        <v>813451</v>
      </c>
      <c r="BB15" s="18">
        <f t="shared" si="10"/>
        <v>35738</v>
      </c>
      <c r="BC15" s="19">
        <f t="shared" si="11"/>
        <v>557862</v>
      </c>
      <c r="BD15" s="18">
        <f t="shared" si="12"/>
        <v>157728</v>
      </c>
      <c r="BE15" s="18">
        <f t="shared" si="13"/>
        <v>74266</v>
      </c>
      <c r="BF15" s="18">
        <f t="shared" si="14"/>
        <v>2278</v>
      </c>
      <c r="BG15" s="18">
        <f t="shared" si="15"/>
        <v>3761</v>
      </c>
      <c r="BH15" s="18">
        <f t="shared" si="16"/>
        <v>23681</v>
      </c>
      <c r="BI15" s="18">
        <f t="shared" si="17"/>
        <v>2198</v>
      </c>
      <c r="BJ15" s="18">
        <f t="shared" si="18"/>
        <v>19596</v>
      </c>
      <c r="BK15" s="18">
        <f t="shared" si="19"/>
        <v>724</v>
      </c>
      <c r="BL15" s="18">
        <f t="shared" si="20"/>
        <v>516</v>
      </c>
      <c r="BM15" s="18">
        <f t="shared" si="21"/>
        <v>5129</v>
      </c>
      <c r="BN15" s="18">
        <f t="shared" si="22"/>
        <v>17455</v>
      </c>
      <c r="BO15" s="18">
        <f t="shared" si="23"/>
        <v>8124</v>
      </c>
    </row>
    <row r="16" spans="1:67">
      <c r="A16" t="s">
        <v>19</v>
      </c>
      <c r="B16" s="1">
        <v>7021363</v>
      </c>
      <c r="C16" s="33">
        <v>156210</v>
      </c>
      <c r="D16" s="1">
        <v>781684</v>
      </c>
      <c r="E16" s="33">
        <v>67904</v>
      </c>
      <c r="F16" s="1">
        <v>510560</v>
      </c>
      <c r="G16" s="1">
        <f t="shared" si="0"/>
        <v>1516358</v>
      </c>
      <c r="H16" s="1">
        <f t="shared" si="1"/>
        <v>5505005</v>
      </c>
      <c r="I16" s="33">
        <f t="shared" si="2"/>
        <v>199654</v>
      </c>
      <c r="J16" s="21">
        <f t="shared" si="3"/>
        <v>1316704</v>
      </c>
      <c r="K16" s="1">
        <v>7284</v>
      </c>
      <c r="L16" s="33">
        <v>27547</v>
      </c>
      <c r="M16" s="1">
        <v>1584</v>
      </c>
      <c r="N16" s="33">
        <v>7576</v>
      </c>
      <c r="O16" s="1">
        <v>6658</v>
      </c>
      <c r="P16" s="33">
        <v>76521</v>
      </c>
      <c r="Q16" s="1">
        <v>7339</v>
      </c>
      <c r="R16" s="33">
        <v>188</v>
      </c>
      <c r="S16" s="1">
        <v>703</v>
      </c>
      <c r="T16" s="33">
        <v>3553</v>
      </c>
      <c r="U16" s="1">
        <v>384</v>
      </c>
      <c r="V16" s="33">
        <v>167</v>
      </c>
      <c r="W16" s="1">
        <v>8826</v>
      </c>
      <c r="X16" s="33">
        <v>86</v>
      </c>
      <c r="Y16" s="1">
        <v>38</v>
      </c>
      <c r="Z16" s="33">
        <v>305</v>
      </c>
      <c r="AA16" s="1">
        <v>168</v>
      </c>
      <c r="AB16" s="33">
        <v>36</v>
      </c>
      <c r="AC16" s="1">
        <v>21893</v>
      </c>
      <c r="AD16" s="33">
        <v>11103</v>
      </c>
      <c r="AE16" s="1">
        <v>173</v>
      </c>
      <c r="AF16" s="33">
        <v>49</v>
      </c>
      <c r="AG16" s="1">
        <v>140</v>
      </c>
      <c r="AH16" s="33">
        <v>45</v>
      </c>
      <c r="AI16" s="1">
        <v>233</v>
      </c>
      <c r="AJ16" s="33">
        <v>222</v>
      </c>
      <c r="AK16" s="1">
        <v>2053</v>
      </c>
      <c r="AL16" s="33">
        <v>582</v>
      </c>
      <c r="AM16" s="1">
        <v>404</v>
      </c>
      <c r="AN16" s="33">
        <v>908</v>
      </c>
      <c r="AO16" s="1">
        <v>109</v>
      </c>
      <c r="AP16" s="33">
        <v>691</v>
      </c>
      <c r="AQ16" s="1">
        <v>2918</v>
      </c>
      <c r="AR16" s="33">
        <v>7291</v>
      </c>
      <c r="AS16" s="1">
        <v>1060</v>
      </c>
      <c r="AT16" s="33">
        <v>417</v>
      </c>
      <c r="AU16" s="21">
        <v>400</v>
      </c>
      <c r="AV16" s="18">
        <f t="shared" si="4"/>
        <v>43991</v>
      </c>
      <c r="AW16" s="18">
        <f t="shared" si="5"/>
        <v>83179</v>
      </c>
      <c r="AX16" s="18">
        <f t="shared" si="6"/>
        <v>11783</v>
      </c>
      <c r="AY16" s="18">
        <f t="shared" si="7"/>
        <v>60701</v>
      </c>
      <c r="AZ16" s="18">
        <f t="shared" si="8"/>
        <v>112219</v>
      </c>
      <c r="BA16" s="18">
        <f t="shared" si="9"/>
        <v>698505</v>
      </c>
      <c r="BB16" s="18">
        <f t="shared" si="10"/>
        <v>56121</v>
      </c>
      <c r="BC16" s="19">
        <f t="shared" si="11"/>
        <v>449859</v>
      </c>
      <c r="BD16" s="18">
        <f t="shared" si="12"/>
        <v>190734</v>
      </c>
      <c r="BE16" s="18">
        <f t="shared" si="13"/>
        <v>76521</v>
      </c>
      <c r="BF16" s="18">
        <f t="shared" si="14"/>
        <v>6658</v>
      </c>
      <c r="BG16" s="18">
        <f t="shared" si="15"/>
        <v>7576</v>
      </c>
      <c r="BH16" s="18">
        <f t="shared" si="16"/>
        <v>29131</v>
      </c>
      <c r="BI16" s="18">
        <f t="shared" si="17"/>
        <v>7284</v>
      </c>
      <c r="BJ16" s="18">
        <f t="shared" si="18"/>
        <v>29405</v>
      </c>
      <c r="BK16" s="18">
        <f t="shared" si="19"/>
        <v>2918</v>
      </c>
      <c r="BL16" s="18">
        <f t="shared" si="20"/>
        <v>2053</v>
      </c>
      <c r="BM16" s="18">
        <f t="shared" si="21"/>
        <v>7291</v>
      </c>
      <c r="BN16" s="18">
        <f t="shared" si="22"/>
        <v>12011</v>
      </c>
      <c r="BO16" s="18">
        <f t="shared" si="23"/>
        <v>9886</v>
      </c>
    </row>
    <row r="17" spans="1:67">
      <c r="A17" t="s">
        <v>108</v>
      </c>
      <c r="B17" s="1">
        <v>95296426</v>
      </c>
      <c r="C17" s="33">
        <v>1866735</v>
      </c>
      <c r="D17" s="1">
        <v>11099244</v>
      </c>
      <c r="E17" s="33">
        <v>524412</v>
      </c>
      <c r="F17" s="1">
        <v>7991887</v>
      </c>
      <c r="G17" s="1">
        <f t="shared" si="0"/>
        <v>21482278</v>
      </c>
      <c r="H17" s="1">
        <f t="shared" si="1"/>
        <v>73814148</v>
      </c>
      <c r="I17" s="33">
        <f t="shared" si="2"/>
        <v>1980790</v>
      </c>
      <c r="J17" s="21">
        <f t="shared" si="3"/>
        <v>19501488</v>
      </c>
      <c r="K17" s="1">
        <v>26686</v>
      </c>
      <c r="L17" s="33">
        <v>264387</v>
      </c>
      <c r="M17" s="1">
        <v>10412</v>
      </c>
      <c r="N17" s="33">
        <v>42780</v>
      </c>
      <c r="O17" s="1">
        <v>34290</v>
      </c>
      <c r="P17" s="33">
        <v>920482</v>
      </c>
      <c r="Q17" s="1">
        <v>50143</v>
      </c>
      <c r="R17" s="33">
        <v>1125</v>
      </c>
      <c r="S17" s="1">
        <v>5378</v>
      </c>
      <c r="T17" s="33">
        <v>11919</v>
      </c>
      <c r="U17" s="1">
        <v>1950</v>
      </c>
      <c r="V17" s="33">
        <v>1688</v>
      </c>
      <c r="W17" s="1">
        <v>87910</v>
      </c>
      <c r="X17" s="33">
        <v>1334</v>
      </c>
      <c r="Y17" s="1">
        <v>706</v>
      </c>
      <c r="Z17" s="33">
        <v>2339</v>
      </c>
      <c r="AA17" s="1">
        <v>3411</v>
      </c>
      <c r="AB17" s="33">
        <v>516</v>
      </c>
      <c r="AC17" s="1">
        <v>209500</v>
      </c>
      <c r="AD17" s="33">
        <v>181102</v>
      </c>
      <c r="AE17" s="1">
        <v>641</v>
      </c>
      <c r="AF17" s="33">
        <v>504</v>
      </c>
      <c r="AG17" s="1">
        <v>1640</v>
      </c>
      <c r="AH17" s="33">
        <v>91</v>
      </c>
      <c r="AI17" s="1">
        <v>519</v>
      </c>
      <c r="AJ17" s="33">
        <v>1309</v>
      </c>
      <c r="AK17" s="1">
        <v>12214</v>
      </c>
      <c r="AL17" s="33">
        <v>4099</v>
      </c>
      <c r="AM17" s="1">
        <v>1432</v>
      </c>
      <c r="AN17" s="33">
        <v>12279</v>
      </c>
      <c r="AO17" s="1">
        <v>172</v>
      </c>
      <c r="AP17" s="33">
        <v>5824</v>
      </c>
      <c r="AQ17" s="1">
        <v>11114</v>
      </c>
      <c r="AR17" s="33">
        <v>62289</v>
      </c>
      <c r="AS17" s="1">
        <v>2878</v>
      </c>
      <c r="AT17" s="33">
        <v>3169</v>
      </c>
      <c r="AU17" s="21">
        <v>2558</v>
      </c>
      <c r="AV17" s="18">
        <f t="shared" si="4"/>
        <v>344265</v>
      </c>
      <c r="AW17" s="18">
        <f t="shared" si="5"/>
        <v>954772</v>
      </c>
      <c r="AX17" s="18">
        <f t="shared" si="6"/>
        <v>68565</v>
      </c>
      <c r="AY17" s="18">
        <f t="shared" si="7"/>
        <v>613188</v>
      </c>
      <c r="AZ17" s="18">
        <f t="shared" si="8"/>
        <v>1522470</v>
      </c>
      <c r="BA17" s="18">
        <f t="shared" si="9"/>
        <v>10144472</v>
      </c>
      <c r="BB17" s="18">
        <f t="shared" si="10"/>
        <v>455847</v>
      </c>
      <c r="BC17" s="19">
        <f t="shared" si="11"/>
        <v>7378699</v>
      </c>
      <c r="BD17" s="18">
        <f t="shared" si="12"/>
        <v>1929107</v>
      </c>
      <c r="BE17" s="18">
        <f t="shared" si="13"/>
        <v>920482</v>
      </c>
      <c r="BF17" s="18">
        <f t="shared" si="14"/>
        <v>34290</v>
      </c>
      <c r="BG17" s="18">
        <f t="shared" si="15"/>
        <v>42780</v>
      </c>
      <c r="BH17" s="18">
        <f t="shared" si="16"/>
        <v>274799</v>
      </c>
      <c r="BI17" s="18">
        <f t="shared" si="17"/>
        <v>26686</v>
      </c>
      <c r="BJ17" s="18">
        <f t="shared" si="18"/>
        <v>260284</v>
      </c>
      <c r="BK17" s="18">
        <f t="shared" si="19"/>
        <v>11114</v>
      </c>
      <c r="BL17" s="18">
        <f t="shared" si="20"/>
        <v>12214</v>
      </c>
      <c r="BM17" s="18">
        <f t="shared" si="21"/>
        <v>62289</v>
      </c>
      <c r="BN17" s="18">
        <f t="shared" si="22"/>
        <v>193381</v>
      </c>
      <c r="BO17" s="18">
        <f t="shared" si="23"/>
        <v>90788</v>
      </c>
    </row>
    <row r="18" spans="1:67">
      <c r="A18" t="s">
        <v>7</v>
      </c>
      <c r="B18" s="1">
        <v>1894940</v>
      </c>
      <c r="C18" s="33">
        <v>32221</v>
      </c>
      <c r="D18" s="1">
        <v>329339</v>
      </c>
      <c r="E18" s="33">
        <v>29899</v>
      </c>
      <c r="F18" s="1">
        <v>286302</v>
      </c>
      <c r="G18" s="1">
        <f t="shared" si="0"/>
        <v>677761</v>
      </c>
      <c r="H18" s="1">
        <f t="shared" si="1"/>
        <v>1217179</v>
      </c>
      <c r="I18" s="33">
        <f t="shared" si="2"/>
        <v>55116</v>
      </c>
      <c r="J18" s="21">
        <f t="shared" si="3"/>
        <v>622645</v>
      </c>
      <c r="K18" s="1">
        <v>1257</v>
      </c>
      <c r="L18" s="33">
        <v>3363</v>
      </c>
      <c r="M18" s="1">
        <v>180</v>
      </c>
      <c r="N18" s="33">
        <v>5610</v>
      </c>
      <c r="O18" s="1">
        <v>4960</v>
      </c>
      <c r="P18" s="33">
        <v>9844</v>
      </c>
      <c r="Q18" s="1">
        <v>2422</v>
      </c>
      <c r="R18" s="33">
        <v>248</v>
      </c>
      <c r="S18" s="1">
        <v>610</v>
      </c>
      <c r="T18" s="33">
        <v>128</v>
      </c>
      <c r="U18" s="1">
        <v>153</v>
      </c>
      <c r="V18" s="33">
        <v>298</v>
      </c>
      <c r="W18" s="1">
        <v>2998</v>
      </c>
      <c r="X18" s="33">
        <v>580</v>
      </c>
      <c r="Y18" s="1">
        <v>72</v>
      </c>
      <c r="Z18" s="33">
        <v>763</v>
      </c>
      <c r="AA18" s="1">
        <v>1058</v>
      </c>
      <c r="AB18" s="33">
        <v>114</v>
      </c>
      <c r="AC18" s="1">
        <v>2347</v>
      </c>
      <c r="AD18" s="33">
        <v>8250</v>
      </c>
      <c r="AE18" s="1">
        <v>127</v>
      </c>
      <c r="AF18" s="33">
        <v>206</v>
      </c>
      <c r="AG18" s="1">
        <v>415</v>
      </c>
      <c r="AH18" s="33">
        <v>76</v>
      </c>
      <c r="AI18" s="1">
        <v>51</v>
      </c>
      <c r="AJ18" s="33">
        <v>430</v>
      </c>
      <c r="AK18" s="1">
        <v>948</v>
      </c>
      <c r="AL18" s="33">
        <v>1063</v>
      </c>
      <c r="AM18" s="1">
        <v>342</v>
      </c>
      <c r="AN18" s="33">
        <v>1001</v>
      </c>
      <c r="AO18" s="1">
        <v>58</v>
      </c>
      <c r="AP18" s="33">
        <v>556</v>
      </c>
      <c r="AQ18" s="1">
        <v>630</v>
      </c>
      <c r="AR18" s="33">
        <v>2292</v>
      </c>
      <c r="AS18" s="1">
        <v>338</v>
      </c>
      <c r="AT18" s="33">
        <v>848</v>
      </c>
      <c r="AU18" s="21">
        <v>480</v>
      </c>
      <c r="AV18" s="18">
        <f t="shared" si="4"/>
        <v>10410</v>
      </c>
      <c r="AW18" s="18">
        <f t="shared" si="5"/>
        <v>14804</v>
      </c>
      <c r="AX18" s="18">
        <f t="shared" si="6"/>
        <v>3408</v>
      </c>
      <c r="AY18" s="18">
        <f t="shared" si="7"/>
        <v>26494</v>
      </c>
      <c r="AZ18" s="18">
        <f t="shared" si="8"/>
        <v>21811</v>
      </c>
      <c r="BA18" s="18">
        <f t="shared" si="9"/>
        <v>314535</v>
      </c>
      <c r="BB18" s="18">
        <f t="shared" si="10"/>
        <v>26491</v>
      </c>
      <c r="BC18" s="19">
        <f t="shared" si="11"/>
        <v>259808</v>
      </c>
      <c r="BD18" s="18">
        <f t="shared" si="12"/>
        <v>46567</v>
      </c>
      <c r="BE18" s="18">
        <f t="shared" si="13"/>
        <v>9844</v>
      </c>
      <c r="BF18" s="18">
        <f t="shared" si="14"/>
        <v>4960</v>
      </c>
      <c r="BG18" s="18">
        <f t="shared" si="15"/>
        <v>5610</v>
      </c>
      <c r="BH18" s="18">
        <f t="shared" si="16"/>
        <v>3543</v>
      </c>
      <c r="BI18" s="18">
        <f t="shared" si="17"/>
        <v>1257</v>
      </c>
      <c r="BJ18" s="18">
        <f t="shared" si="18"/>
        <v>4896</v>
      </c>
      <c r="BK18" s="18">
        <f t="shared" si="19"/>
        <v>630</v>
      </c>
      <c r="BL18" s="18">
        <f t="shared" si="20"/>
        <v>948</v>
      </c>
      <c r="BM18" s="18">
        <f t="shared" si="21"/>
        <v>2292</v>
      </c>
      <c r="BN18" s="18">
        <f t="shared" si="22"/>
        <v>9251</v>
      </c>
      <c r="BO18" s="18">
        <f t="shared" si="23"/>
        <v>3336</v>
      </c>
    </row>
    <row r="19" spans="1:67">
      <c r="A19" t="s">
        <v>8</v>
      </c>
      <c r="B19" s="1">
        <v>6332181</v>
      </c>
      <c r="C19" s="33">
        <v>146763</v>
      </c>
      <c r="D19" s="1">
        <v>718736</v>
      </c>
      <c r="E19" s="33">
        <v>47858</v>
      </c>
      <c r="F19" s="1">
        <v>680991</v>
      </c>
      <c r="G19" s="1">
        <f t="shared" si="0"/>
        <v>1594348</v>
      </c>
      <c r="H19" s="1">
        <f t="shared" si="1"/>
        <v>4737833</v>
      </c>
      <c r="I19" s="33">
        <f t="shared" si="2"/>
        <v>141243</v>
      </c>
      <c r="J19" s="21">
        <f t="shared" si="3"/>
        <v>1453105</v>
      </c>
      <c r="K19" s="1">
        <v>1809</v>
      </c>
      <c r="L19" s="33">
        <v>20084</v>
      </c>
      <c r="M19" s="1">
        <v>375</v>
      </c>
      <c r="N19" s="33">
        <v>3099</v>
      </c>
      <c r="O19" s="1">
        <v>2551</v>
      </c>
      <c r="P19" s="33">
        <v>61183</v>
      </c>
      <c r="Q19" s="1">
        <v>4277</v>
      </c>
      <c r="R19" s="33">
        <v>132</v>
      </c>
      <c r="S19" s="1">
        <v>326</v>
      </c>
      <c r="T19" s="33">
        <v>1984</v>
      </c>
      <c r="U19" s="1">
        <v>283</v>
      </c>
      <c r="V19" s="33">
        <v>63</v>
      </c>
      <c r="W19" s="1">
        <v>5396</v>
      </c>
      <c r="X19" s="33">
        <v>109</v>
      </c>
      <c r="Y19" s="1">
        <v>19</v>
      </c>
      <c r="Z19" s="33">
        <v>209</v>
      </c>
      <c r="AA19" s="1">
        <v>304</v>
      </c>
      <c r="AB19" s="33">
        <v>60</v>
      </c>
      <c r="AC19" s="1">
        <v>16978</v>
      </c>
      <c r="AD19" s="33">
        <v>14115</v>
      </c>
      <c r="AE19" s="1">
        <v>61</v>
      </c>
      <c r="AF19" s="33">
        <v>24</v>
      </c>
      <c r="AG19" s="1">
        <v>79</v>
      </c>
      <c r="AH19" s="33">
        <v>0</v>
      </c>
      <c r="AI19" s="1">
        <v>71</v>
      </c>
      <c r="AJ19" s="33">
        <v>155</v>
      </c>
      <c r="AK19" s="1">
        <v>898</v>
      </c>
      <c r="AL19" s="33">
        <v>291</v>
      </c>
      <c r="AM19" s="1">
        <v>72</v>
      </c>
      <c r="AN19" s="33">
        <v>906</v>
      </c>
      <c r="AO19" s="1">
        <v>47</v>
      </c>
      <c r="AP19" s="33">
        <v>495</v>
      </c>
      <c r="AQ19" s="1">
        <v>746</v>
      </c>
      <c r="AR19" s="33">
        <v>3623</v>
      </c>
      <c r="AS19" s="1">
        <v>51</v>
      </c>
      <c r="AT19" s="33">
        <v>208</v>
      </c>
      <c r="AU19" s="21">
        <v>160</v>
      </c>
      <c r="AV19" s="18">
        <f t="shared" si="4"/>
        <v>25367</v>
      </c>
      <c r="AW19" s="18">
        <f t="shared" si="5"/>
        <v>63734</v>
      </c>
      <c r="AX19" s="18">
        <f t="shared" si="6"/>
        <v>6719</v>
      </c>
      <c r="AY19" s="18">
        <f t="shared" si="7"/>
        <v>45423</v>
      </c>
      <c r="AZ19" s="18">
        <f t="shared" si="8"/>
        <v>121396</v>
      </c>
      <c r="BA19" s="18">
        <f t="shared" si="9"/>
        <v>655002</v>
      </c>
      <c r="BB19" s="18">
        <f t="shared" si="10"/>
        <v>41139</v>
      </c>
      <c r="BC19" s="19">
        <f t="shared" si="11"/>
        <v>635568</v>
      </c>
      <c r="BD19" s="18">
        <f t="shared" si="12"/>
        <v>136152</v>
      </c>
      <c r="BE19" s="18">
        <f t="shared" si="13"/>
        <v>61183</v>
      </c>
      <c r="BF19" s="18">
        <f t="shared" si="14"/>
        <v>2551</v>
      </c>
      <c r="BG19" s="18">
        <f t="shared" si="15"/>
        <v>3099</v>
      </c>
      <c r="BH19" s="18">
        <f t="shared" si="16"/>
        <v>20459</v>
      </c>
      <c r="BI19" s="18">
        <f t="shared" si="17"/>
        <v>1809</v>
      </c>
      <c r="BJ19" s="18">
        <f t="shared" si="18"/>
        <v>21316</v>
      </c>
      <c r="BK19" s="18">
        <f t="shared" si="19"/>
        <v>746</v>
      </c>
      <c r="BL19" s="18">
        <f t="shared" si="20"/>
        <v>898</v>
      </c>
      <c r="BM19" s="18">
        <f t="shared" si="21"/>
        <v>3623</v>
      </c>
      <c r="BN19" s="18">
        <f t="shared" si="22"/>
        <v>15021</v>
      </c>
      <c r="BO19" s="18">
        <f t="shared" si="23"/>
        <v>5447</v>
      </c>
    </row>
    <row r="20" spans="1:67">
      <c r="A20" t="s">
        <v>9</v>
      </c>
      <c r="B20" s="1">
        <v>14256257</v>
      </c>
      <c r="C20" s="33">
        <v>192669</v>
      </c>
      <c r="D20" s="1">
        <v>1569198</v>
      </c>
      <c r="E20" s="33">
        <v>40076</v>
      </c>
      <c r="F20" s="1">
        <v>1030832</v>
      </c>
      <c r="G20" s="1">
        <f t="shared" si="0"/>
        <v>2832775</v>
      </c>
      <c r="H20" s="1">
        <f t="shared" si="1"/>
        <v>11423482</v>
      </c>
      <c r="I20" s="33">
        <f t="shared" si="2"/>
        <v>211724</v>
      </c>
      <c r="J20" s="21">
        <f t="shared" si="3"/>
        <v>2621051</v>
      </c>
      <c r="K20" s="1">
        <v>1144</v>
      </c>
      <c r="L20" s="33">
        <v>28766</v>
      </c>
      <c r="M20" s="1">
        <v>805</v>
      </c>
      <c r="N20" s="33">
        <v>2533</v>
      </c>
      <c r="O20" s="1">
        <v>2767</v>
      </c>
      <c r="P20" s="33">
        <v>121747</v>
      </c>
      <c r="Q20" s="1">
        <v>4008</v>
      </c>
      <c r="R20" s="33">
        <v>6</v>
      </c>
      <c r="S20" s="1">
        <v>489</v>
      </c>
      <c r="T20" s="33">
        <v>505</v>
      </c>
      <c r="U20" s="1">
        <v>39</v>
      </c>
      <c r="V20" s="33">
        <v>60</v>
      </c>
      <c r="W20" s="1">
        <v>6838</v>
      </c>
      <c r="X20" s="33">
        <v>19</v>
      </c>
      <c r="Y20" s="1">
        <v>5</v>
      </c>
      <c r="Z20" s="33">
        <v>55</v>
      </c>
      <c r="AA20" s="1">
        <v>207</v>
      </c>
      <c r="AB20" s="33">
        <v>0</v>
      </c>
      <c r="AC20" s="1">
        <v>23735</v>
      </c>
      <c r="AD20" s="33">
        <v>11765</v>
      </c>
      <c r="AE20" s="1">
        <v>61</v>
      </c>
      <c r="AF20" s="33">
        <v>0</v>
      </c>
      <c r="AG20" s="1">
        <v>147</v>
      </c>
      <c r="AH20" s="33">
        <v>4</v>
      </c>
      <c r="AI20" s="1">
        <v>16</v>
      </c>
      <c r="AJ20" s="33">
        <v>21</v>
      </c>
      <c r="AK20" s="1">
        <v>884</v>
      </c>
      <c r="AL20" s="33">
        <v>41</v>
      </c>
      <c r="AM20" s="1">
        <v>132</v>
      </c>
      <c r="AN20" s="33">
        <v>531</v>
      </c>
      <c r="AO20" s="1">
        <v>2</v>
      </c>
      <c r="AP20" s="33">
        <v>385</v>
      </c>
      <c r="AQ20" s="1">
        <v>1393</v>
      </c>
      <c r="AR20" s="33">
        <v>2094</v>
      </c>
      <c r="AS20" s="1">
        <v>228</v>
      </c>
      <c r="AT20" s="33">
        <v>131</v>
      </c>
      <c r="AU20" s="21">
        <v>161</v>
      </c>
      <c r="AV20" s="18">
        <f t="shared" si="4"/>
        <v>33248</v>
      </c>
      <c r="AW20" s="18">
        <f t="shared" si="5"/>
        <v>124514</v>
      </c>
      <c r="AX20" s="18">
        <f t="shared" si="6"/>
        <v>5008</v>
      </c>
      <c r="AY20" s="18">
        <f t="shared" si="7"/>
        <v>48954</v>
      </c>
      <c r="AZ20" s="18">
        <f t="shared" si="8"/>
        <v>159421</v>
      </c>
      <c r="BA20" s="18">
        <f t="shared" si="9"/>
        <v>1444684</v>
      </c>
      <c r="BB20" s="18">
        <f t="shared" si="10"/>
        <v>35068</v>
      </c>
      <c r="BC20" s="19">
        <f t="shared" si="11"/>
        <v>981878</v>
      </c>
      <c r="BD20" s="18">
        <f t="shared" si="12"/>
        <v>209299</v>
      </c>
      <c r="BE20" s="18">
        <f t="shared" si="13"/>
        <v>121747</v>
      </c>
      <c r="BF20" s="18">
        <f t="shared" si="14"/>
        <v>2767</v>
      </c>
      <c r="BG20" s="18">
        <f t="shared" si="15"/>
        <v>2533</v>
      </c>
      <c r="BH20" s="18">
        <f t="shared" si="16"/>
        <v>29571</v>
      </c>
      <c r="BI20" s="18">
        <f t="shared" si="17"/>
        <v>1144</v>
      </c>
      <c r="BJ20" s="18">
        <f t="shared" si="18"/>
        <v>27804</v>
      </c>
      <c r="BK20" s="18">
        <f t="shared" si="19"/>
        <v>1393</v>
      </c>
      <c r="BL20" s="18">
        <f t="shared" si="20"/>
        <v>884</v>
      </c>
      <c r="BM20" s="18">
        <f t="shared" si="21"/>
        <v>2094</v>
      </c>
      <c r="BN20" s="18">
        <f t="shared" si="22"/>
        <v>12296</v>
      </c>
      <c r="BO20" s="18">
        <f t="shared" si="23"/>
        <v>7066</v>
      </c>
    </row>
    <row r="21" spans="1:67">
      <c r="A21" t="s">
        <v>10</v>
      </c>
      <c r="B21" s="1">
        <v>3578853</v>
      </c>
      <c r="C21" s="33">
        <v>59213</v>
      </c>
      <c r="D21" s="1">
        <v>461160</v>
      </c>
      <c r="E21" s="33">
        <v>16342</v>
      </c>
      <c r="F21" s="1">
        <v>313257</v>
      </c>
      <c r="G21" s="1">
        <f t="shared" si="0"/>
        <v>849972</v>
      </c>
      <c r="H21" s="1">
        <f t="shared" si="1"/>
        <v>2728881</v>
      </c>
      <c r="I21" s="33">
        <f t="shared" si="2"/>
        <v>65860</v>
      </c>
      <c r="J21" s="21">
        <f t="shared" si="3"/>
        <v>784112</v>
      </c>
      <c r="K21" s="1">
        <v>650</v>
      </c>
      <c r="L21" s="33">
        <v>6297</v>
      </c>
      <c r="M21" s="1">
        <v>1572</v>
      </c>
      <c r="N21" s="33">
        <v>1816</v>
      </c>
      <c r="O21" s="1">
        <v>1500</v>
      </c>
      <c r="P21" s="33">
        <v>29442</v>
      </c>
      <c r="Q21" s="1">
        <v>1490</v>
      </c>
      <c r="R21" s="33">
        <v>11</v>
      </c>
      <c r="S21" s="1">
        <v>324</v>
      </c>
      <c r="T21" s="33">
        <v>245</v>
      </c>
      <c r="U21" s="1">
        <v>82</v>
      </c>
      <c r="V21" s="33">
        <v>11</v>
      </c>
      <c r="W21" s="1">
        <v>3365</v>
      </c>
      <c r="X21" s="33">
        <v>9</v>
      </c>
      <c r="Y21" s="1">
        <v>17</v>
      </c>
      <c r="Z21" s="33">
        <v>43</v>
      </c>
      <c r="AA21" s="1">
        <v>81</v>
      </c>
      <c r="AB21" s="33">
        <v>10</v>
      </c>
      <c r="AC21" s="1">
        <v>7737</v>
      </c>
      <c r="AD21" s="33">
        <v>7026</v>
      </c>
      <c r="AE21" s="1">
        <v>3</v>
      </c>
      <c r="AF21" s="33">
        <v>8</v>
      </c>
      <c r="AG21" s="1">
        <v>0</v>
      </c>
      <c r="AH21" s="33">
        <v>0</v>
      </c>
      <c r="AI21" s="1">
        <v>0</v>
      </c>
      <c r="AJ21" s="33">
        <v>25</v>
      </c>
      <c r="AK21" s="1">
        <v>572</v>
      </c>
      <c r="AL21" s="33">
        <v>47</v>
      </c>
      <c r="AM21" s="1">
        <v>0</v>
      </c>
      <c r="AN21" s="33">
        <v>248</v>
      </c>
      <c r="AO21" s="1">
        <v>0</v>
      </c>
      <c r="AP21" s="33">
        <v>122</v>
      </c>
      <c r="AQ21" s="1">
        <v>281</v>
      </c>
      <c r="AR21" s="33">
        <v>2759</v>
      </c>
      <c r="AS21" s="1">
        <v>42</v>
      </c>
      <c r="AT21" s="33">
        <v>0</v>
      </c>
      <c r="AU21" s="21">
        <v>25</v>
      </c>
      <c r="AV21" s="18">
        <f t="shared" si="4"/>
        <v>10335</v>
      </c>
      <c r="AW21" s="18">
        <f t="shared" si="5"/>
        <v>30942</v>
      </c>
      <c r="AX21" s="18">
        <f t="shared" si="6"/>
        <v>2070</v>
      </c>
      <c r="AY21" s="18">
        <f t="shared" si="7"/>
        <v>22513</v>
      </c>
      <c r="AZ21" s="18">
        <f t="shared" si="8"/>
        <v>48878</v>
      </c>
      <c r="BA21" s="18">
        <f t="shared" si="9"/>
        <v>430218</v>
      </c>
      <c r="BB21" s="18">
        <f t="shared" si="10"/>
        <v>14272</v>
      </c>
      <c r="BC21" s="19">
        <f t="shared" si="11"/>
        <v>290744</v>
      </c>
      <c r="BD21" s="18">
        <f t="shared" si="12"/>
        <v>64800</v>
      </c>
      <c r="BE21" s="18">
        <f t="shared" si="13"/>
        <v>29442</v>
      </c>
      <c r="BF21" s="18">
        <f t="shared" si="14"/>
        <v>1500</v>
      </c>
      <c r="BG21" s="18">
        <f t="shared" si="15"/>
        <v>1816</v>
      </c>
      <c r="BH21" s="18">
        <f t="shared" si="16"/>
        <v>7869</v>
      </c>
      <c r="BI21" s="18">
        <f t="shared" si="17"/>
        <v>650</v>
      </c>
      <c r="BJ21" s="18">
        <f t="shared" si="18"/>
        <v>9230</v>
      </c>
      <c r="BK21" s="18">
        <f t="shared" si="19"/>
        <v>281</v>
      </c>
      <c r="BL21" s="18">
        <f t="shared" si="20"/>
        <v>572</v>
      </c>
      <c r="BM21" s="18">
        <f t="shared" si="21"/>
        <v>2759</v>
      </c>
      <c r="BN21" s="18">
        <f t="shared" si="22"/>
        <v>7274</v>
      </c>
      <c r="BO21" s="18">
        <f t="shared" si="23"/>
        <v>3407</v>
      </c>
    </row>
    <row r="22" spans="1:67">
      <c r="A22" t="s">
        <v>11</v>
      </c>
      <c r="B22" s="1">
        <v>14859107</v>
      </c>
      <c r="C22" s="33">
        <v>306817</v>
      </c>
      <c r="D22" s="1">
        <v>1637969</v>
      </c>
      <c r="E22" s="33">
        <v>87548</v>
      </c>
      <c r="F22" s="1">
        <v>1204021</v>
      </c>
      <c r="G22" s="1">
        <f t="shared" si="0"/>
        <v>3236355</v>
      </c>
      <c r="H22" s="1">
        <f t="shared" si="1"/>
        <v>11622752</v>
      </c>
      <c r="I22" s="33">
        <f t="shared" si="2"/>
        <v>323207</v>
      </c>
      <c r="J22" s="21">
        <f t="shared" si="3"/>
        <v>2913148</v>
      </c>
      <c r="K22" s="1">
        <v>4772</v>
      </c>
      <c r="L22" s="33">
        <v>45076</v>
      </c>
      <c r="M22" s="1">
        <v>3145</v>
      </c>
      <c r="N22" s="33">
        <v>7091</v>
      </c>
      <c r="O22" s="1">
        <v>7143</v>
      </c>
      <c r="P22" s="33">
        <v>136510</v>
      </c>
      <c r="Q22" s="1">
        <v>8250</v>
      </c>
      <c r="R22" s="33">
        <v>143</v>
      </c>
      <c r="S22" s="1">
        <v>1064</v>
      </c>
      <c r="T22" s="33">
        <v>2180</v>
      </c>
      <c r="U22" s="1">
        <v>432</v>
      </c>
      <c r="V22" s="33">
        <v>350</v>
      </c>
      <c r="W22" s="1">
        <v>15477</v>
      </c>
      <c r="X22" s="33">
        <v>169</v>
      </c>
      <c r="Y22" s="1">
        <v>226</v>
      </c>
      <c r="Z22" s="33">
        <v>406</v>
      </c>
      <c r="AA22" s="1">
        <v>376</v>
      </c>
      <c r="AB22" s="33">
        <v>103</v>
      </c>
      <c r="AC22" s="1">
        <v>34112</v>
      </c>
      <c r="AD22" s="33">
        <v>35178</v>
      </c>
      <c r="AE22" s="1">
        <v>92</v>
      </c>
      <c r="AF22" s="33">
        <v>50</v>
      </c>
      <c r="AG22" s="1">
        <v>175</v>
      </c>
      <c r="AH22" s="33">
        <v>0</v>
      </c>
      <c r="AI22" s="1">
        <v>67</v>
      </c>
      <c r="AJ22" s="33">
        <v>183</v>
      </c>
      <c r="AK22" s="1">
        <v>2094</v>
      </c>
      <c r="AL22" s="33">
        <v>919</v>
      </c>
      <c r="AM22" s="1">
        <v>231</v>
      </c>
      <c r="AN22" s="33">
        <v>1803</v>
      </c>
      <c r="AO22" s="1">
        <v>29</v>
      </c>
      <c r="AP22" s="33">
        <v>968</v>
      </c>
      <c r="AQ22" s="1">
        <v>1882</v>
      </c>
      <c r="AR22" s="33">
        <v>11336</v>
      </c>
      <c r="AS22" s="1">
        <v>692</v>
      </c>
      <c r="AT22" s="33">
        <v>270</v>
      </c>
      <c r="AU22" s="21">
        <v>213</v>
      </c>
      <c r="AV22" s="18">
        <f t="shared" si="4"/>
        <v>60084</v>
      </c>
      <c r="AW22" s="18">
        <f t="shared" si="5"/>
        <v>143653</v>
      </c>
      <c r="AX22" s="18">
        <f t="shared" si="6"/>
        <v>11637</v>
      </c>
      <c r="AY22" s="18">
        <f t="shared" si="7"/>
        <v>107833</v>
      </c>
      <c r="AZ22" s="18">
        <f t="shared" si="8"/>
        <v>246733</v>
      </c>
      <c r="BA22" s="18">
        <f t="shared" si="9"/>
        <v>1494316</v>
      </c>
      <c r="BB22" s="18">
        <f t="shared" si="10"/>
        <v>75911</v>
      </c>
      <c r="BC22" s="19">
        <f t="shared" si="11"/>
        <v>1096188</v>
      </c>
      <c r="BD22" s="18">
        <f t="shared" si="12"/>
        <v>314653</v>
      </c>
      <c r="BE22" s="18">
        <f t="shared" si="13"/>
        <v>136510</v>
      </c>
      <c r="BF22" s="18">
        <f t="shared" si="14"/>
        <v>7143</v>
      </c>
      <c r="BG22" s="18">
        <f t="shared" si="15"/>
        <v>7091</v>
      </c>
      <c r="BH22" s="18">
        <f t="shared" si="16"/>
        <v>48221</v>
      </c>
      <c r="BI22" s="18">
        <f t="shared" si="17"/>
        <v>4772</v>
      </c>
      <c r="BJ22" s="18">
        <f t="shared" si="18"/>
        <v>42454</v>
      </c>
      <c r="BK22" s="18">
        <f t="shared" si="19"/>
        <v>1882</v>
      </c>
      <c r="BL22" s="18">
        <f t="shared" si="20"/>
        <v>2094</v>
      </c>
      <c r="BM22" s="18">
        <f t="shared" si="21"/>
        <v>11336</v>
      </c>
      <c r="BN22" s="18">
        <f t="shared" si="22"/>
        <v>36981</v>
      </c>
      <c r="BO22" s="18">
        <f t="shared" si="23"/>
        <v>16169</v>
      </c>
    </row>
    <row r="23" spans="1:67">
      <c r="A23" t="s">
        <v>12</v>
      </c>
      <c r="B23" s="1">
        <v>4923754</v>
      </c>
      <c r="C23" s="33">
        <v>96422</v>
      </c>
      <c r="D23" s="1">
        <v>526037</v>
      </c>
      <c r="E23" s="33">
        <v>26094</v>
      </c>
      <c r="F23" s="1">
        <v>472017</v>
      </c>
      <c r="G23" s="1">
        <f t="shared" si="0"/>
        <v>1120570</v>
      </c>
      <c r="H23" s="1">
        <f t="shared" si="1"/>
        <v>3803184</v>
      </c>
      <c r="I23" s="33">
        <f t="shared" si="2"/>
        <v>103865</v>
      </c>
      <c r="J23" s="21">
        <f t="shared" si="3"/>
        <v>1016705</v>
      </c>
      <c r="K23" s="1">
        <v>1113</v>
      </c>
      <c r="L23" s="33">
        <v>11494</v>
      </c>
      <c r="M23" s="1">
        <v>852</v>
      </c>
      <c r="N23" s="33">
        <v>2015</v>
      </c>
      <c r="O23" s="1">
        <v>2495</v>
      </c>
      <c r="P23" s="33">
        <v>35154</v>
      </c>
      <c r="Q23" s="1">
        <v>2320</v>
      </c>
      <c r="R23" s="33">
        <v>27</v>
      </c>
      <c r="S23" s="1">
        <v>206</v>
      </c>
      <c r="T23" s="33">
        <v>581</v>
      </c>
      <c r="U23" s="1">
        <v>54</v>
      </c>
      <c r="V23" s="33">
        <v>109</v>
      </c>
      <c r="W23" s="1">
        <v>5036</v>
      </c>
      <c r="X23" s="33">
        <v>98</v>
      </c>
      <c r="Y23" s="1">
        <v>50</v>
      </c>
      <c r="Z23" s="33">
        <v>82</v>
      </c>
      <c r="AA23" s="1">
        <v>175</v>
      </c>
      <c r="AB23" s="33">
        <v>0</v>
      </c>
      <c r="AC23" s="1">
        <v>15946</v>
      </c>
      <c r="AD23" s="33">
        <v>10037</v>
      </c>
      <c r="AE23" s="1">
        <v>56</v>
      </c>
      <c r="AF23" s="33">
        <v>32</v>
      </c>
      <c r="AG23" s="1">
        <v>110</v>
      </c>
      <c r="AH23" s="33">
        <v>0</v>
      </c>
      <c r="AI23" s="1">
        <v>85</v>
      </c>
      <c r="AJ23" s="33">
        <v>104</v>
      </c>
      <c r="AK23" s="1">
        <v>1073</v>
      </c>
      <c r="AL23" s="33">
        <v>287</v>
      </c>
      <c r="AM23" s="1">
        <v>98</v>
      </c>
      <c r="AN23" s="33">
        <v>861</v>
      </c>
      <c r="AO23" s="1">
        <v>0</v>
      </c>
      <c r="AP23" s="33">
        <v>459</v>
      </c>
      <c r="AQ23" s="1">
        <v>754</v>
      </c>
      <c r="AR23" s="33">
        <v>11344</v>
      </c>
      <c r="AS23" s="1">
        <v>299</v>
      </c>
      <c r="AT23" s="33">
        <v>369</v>
      </c>
      <c r="AU23" s="21">
        <v>90</v>
      </c>
      <c r="AV23" s="18">
        <f t="shared" si="4"/>
        <v>15474</v>
      </c>
      <c r="AW23" s="18">
        <f t="shared" si="5"/>
        <v>37649</v>
      </c>
      <c r="AX23" s="18">
        <f t="shared" si="6"/>
        <v>3134</v>
      </c>
      <c r="AY23" s="18">
        <f t="shared" si="7"/>
        <v>47608</v>
      </c>
      <c r="AZ23" s="18">
        <f t="shared" si="8"/>
        <v>80948</v>
      </c>
      <c r="BA23" s="18">
        <f t="shared" si="9"/>
        <v>488388</v>
      </c>
      <c r="BB23" s="18">
        <f t="shared" si="10"/>
        <v>22960</v>
      </c>
      <c r="BC23" s="19">
        <f t="shared" si="11"/>
        <v>424409</v>
      </c>
      <c r="BD23" s="18">
        <f t="shared" si="12"/>
        <v>100849</v>
      </c>
      <c r="BE23" s="18">
        <f t="shared" si="13"/>
        <v>35154</v>
      </c>
      <c r="BF23" s="18">
        <f t="shared" si="14"/>
        <v>2495</v>
      </c>
      <c r="BG23" s="18">
        <f t="shared" si="15"/>
        <v>2015</v>
      </c>
      <c r="BH23" s="18">
        <f t="shared" si="16"/>
        <v>12346</v>
      </c>
      <c r="BI23" s="18">
        <f t="shared" si="17"/>
        <v>1113</v>
      </c>
      <c r="BJ23" s="18">
        <f t="shared" si="18"/>
        <v>18322</v>
      </c>
      <c r="BK23" s="18">
        <f t="shared" si="19"/>
        <v>754</v>
      </c>
      <c r="BL23" s="18">
        <f t="shared" si="20"/>
        <v>1073</v>
      </c>
      <c r="BM23" s="18">
        <f t="shared" si="21"/>
        <v>11344</v>
      </c>
      <c r="BN23" s="18">
        <f t="shared" si="22"/>
        <v>10898</v>
      </c>
      <c r="BO23" s="18">
        <f t="shared" si="23"/>
        <v>5335</v>
      </c>
    </row>
    <row r="24" spans="1:67">
      <c r="A24" t="s">
        <v>13</v>
      </c>
      <c r="B24" s="1">
        <v>2650069</v>
      </c>
      <c r="C24" s="33">
        <v>43778</v>
      </c>
      <c r="D24" s="1">
        <v>404495</v>
      </c>
      <c r="E24" s="33">
        <v>12810</v>
      </c>
      <c r="F24" s="1">
        <v>198180</v>
      </c>
      <c r="G24" s="1">
        <f t="shared" si="0"/>
        <v>659263</v>
      </c>
      <c r="H24" s="1">
        <f t="shared" si="1"/>
        <v>1990806</v>
      </c>
      <c r="I24" s="33">
        <f t="shared" si="2"/>
        <v>52320</v>
      </c>
      <c r="J24" s="21">
        <f t="shared" si="3"/>
        <v>606943</v>
      </c>
      <c r="K24" s="1">
        <v>538</v>
      </c>
      <c r="L24" s="33">
        <v>5435</v>
      </c>
      <c r="M24" s="1">
        <v>287</v>
      </c>
      <c r="N24" s="33">
        <v>1053</v>
      </c>
      <c r="O24" s="1">
        <v>533</v>
      </c>
      <c r="P24" s="33">
        <v>27889</v>
      </c>
      <c r="Q24" s="1">
        <v>1430</v>
      </c>
      <c r="R24" s="33">
        <v>68</v>
      </c>
      <c r="S24" s="1">
        <v>76</v>
      </c>
      <c r="T24" s="33">
        <v>203</v>
      </c>
      <c r="U24" s="1">
        <v>60</v>
      </c>
      <c r="V24" s="33">
        <v>13</v>
      </c>
      <c r="W24" s="1">
        <v>2107</v>
      </c>
      <c r="X24" s="33">
        <v>0</v>
      </c>
      <c r="Y24" s="1">
        <v>0</v>
      </c>
      <c r="Z24" s="33">
        <v>0</v>
      </c>
      <c r="AA24" s="1">
        <v>0</v>
      </c>
      <c r="AB24" s="33">
        <v>20</v>
      </c>
      <c r="AC24" s="1">
        <v>7790</v>
      </c>
      <c r="AD24" s="33">
        <v>3099</v>
      </c>
      <c r="AE24" s="1">
        <v>48</v>
      </c>
      <c r="AF24" s="33">
        <v>0</v>
      </c>
      <c r="AG24" s="1">
        <v>36</v>
      </c>
      <c r="AH24" s="33">
        <v>0</v>
      </c>
      <c r="AI24" s="1">
        <v>10</v>
      </c>
      <c r="AJ24" s="33">
        <v>7</v>
      </c>
      <c r="AK24" s="1">
        <v>198</v>
      </c>
      <c r="AL24" s="33">
        <v>70</v>
      </c>
      <c r="AM24" s="1">
        <v>0</v>
      </c>
      <c r="AN24" s="33">
        <v>44</v>
      </c>
      <c r="AO24" s="1">
        <v>0</v>
      </c>
      <c r="AP24" s="33">
        <v>70</v>
      </c>
      <c r="AQ24" s="1">
        <v>164</v>
      </c>
      <c r="AR24" s="33">
        <v>937</v>
      </c>
      <c r="AS24" s="1">
        <v>97</v>
      </c>
      <c r="AT24" s="33">
        <v>22</v>
      </c>
      <c r="AU24" s="21">
        <v>16</v>
      </c>
      <c r="AV24" s="18">
        <f t="shared" si="4"/>
        <v>7313</v>
      </c>
      <c r="AW24" s="18">
        <f t="shared" si="5"/>
        <v>28422</v>
      </c>
      <c r="AX24" s="18">
        <f t="shared" si="6"/>
        <v>1777</v>
      </c>
      <c r="AY24" s="18">
        <f t="shared" si="7"/>
        <v>14808</v>
      </c>
      <c r="AZ24" s="18">
        <f t="shared" si="8"/>
        <v>36465</v>
      </c>
      <c r="BA24" s="18">
        <f t="shared" si="9"/>
        <v>376073</v>
      </c>
      <c r="BB24" s="18">
        <f t="shared" si="10"/>
        <v>11033</v>
      </c>
      <c r="BC24" s="19">
        <f t="shared" si="11"/>
        <v>183372</v>
      </c>
      <c r="BD24" s="18">
        <f t="shared" si="12"/>
        <v>51649</v>
      </c>
      <c r="BE24" s="18">
        <f t="shared" si="13"/>
        <v>27889</v>
      </c>
      <c r="BF24" s="18">
        <f t="shared" si="14"/>
        <v>533</v>
      </c>
      <c r="BG24" s="18">
        <f t="shared" si="15"/>
        <v>1053</v>
      </c>
      <c r="BH24" s="18">
        <f t="shared" si="16"/>
        <v>5722</v>
      </c>
      <c r="BI24" s="18">
        <f t="shared" si="17"/>
        <v>538</v>
      </c>
      <c r="BJ24" s="18">
        <f t="shared" si="18"/>
        <v>9268</v>
      </c>
      <c r="BK24" s="18">
        <f t="shared" si="19"/>
        <v>164</v>
      </c>
      <c r="BL24" s="18">
        <f t="shared" si="20"/>
        <v>198</v>
      </c>
      <c r="BM24" s="18">
        <f t="shared" si="21"/>
        <v>937</v>
      </c>
      <c r="BN24" s="18">
        <f t="shared" si="22"/>
        <v>3143</v>
      </c>
      <c r="BO24" s="18">
        <f t="shared" si="23"/>
        <v>2204</v>
      </c>
    </row>
    <row r="25" spans="1:67">
      <c r="A25" t="s">
        <v>14</v>
      </c>
      <c r="B25" s="1">
        <v>7791377</v>
      </c>
      <c r="C25" s="33">
        <v>179133</v>
      </c>
      <c r="D25" s="1">
        <v>837880</v>
      </c>
      <c r="E25" s="33">
        <v>31217</v>
      </c>
      <c r="F25" s="1">
        <v>640986</v>
      </c>
      <c r="G25" s="1">
        <f t="shared" si="0"/>
        <v>1689216</v>
      </c>
      <c r="H25" s="1">
        <f t="shared" si="1"/>
        <v>6102161</v>
      </c>
      <c r="I25" s="33">
        <f t="shared" si="2"/>
        <v>136942</v>
      </c>
      <c r="J25" s="21">
        <f t="shared" si="3"/>
        <v>1552274</v>
      </c>
      <c r="K25" s="1">
        <v>1838</v>
      </c>
      <c r="L25" s="33">
        <v>16927</v>
      </c>
      <c r="M25" s="1">
        <v>277</v>
      </c>
      <c r="N25" s="33">
        <v>2000</v>
      </c>
      <c r="O25" s="1">
        <v>1940</v>
      </c>
      <c r="P25" s="33">
        <v>75698</v>
      </c>
      <c r="Q25" s="1">
        <v>2685</v>
      </c>
      <c r="R25" s="33">
        <v>42</v>
      </c>
      <c r="S25" s="1">
        <v>281</v>
      </c>
      <c r="T25" s="33">
        <v>649</v>
      </c>
      <c r="U25" s="1">
        <v>98</v>
      </c>
      <c r="V25" s="33">
        <v>16</v>
      </c>
      <c r="W25" s="1">
        <v>5061</v>
      </c>
      <c r="X25" s="33">
        <v>121</v>
      </c>
      <c r="Y25" s="1">
        <v>18</v>
      </c>
      <c r="Z25" s="33">
        <v>93</v>
      </c>
      <c r="AA25" s="1">
        <v>78</v>
      </c>
      <c r="AB25" s="33">
        <v>41</v>
      </c>
      <c r="AC25" s="1">
        <v>12625</v>
      </c>
      <c r="AD25" s="33">
        <v>10317</v>
      </c>
      <c r="AE25" s="1">
        <v>15</v>
      </c>
      <c r="AF25" s="33">
        <v>39</v>
      </c>
      <c r="AG25" s="1">
        <v>66</v>
      </c>
      <c r="AH25" s="33">
        <v>5</v>
      </c>
      <c r="AI25" s="1">
        <v>6</v>
      </c>
      <c r="AJ25" s="33">
        <v>29</v>
      </c>
      <c r="AK25" s="1">
        <v>690</v>
      </c>
      <c r="AL25" s="33">
        <v>228</v>
      </c>
      <c r="AM25" s="1">
        <v>106</v>
      </c>
      <c r="AN25" s="33">
        <v>437</v>
      </c>
      <c r="AO25" s="1">
        <v>7</v>
      </c>
      <c r="AP25" s="33">
        <v>197</v>
      </c>
      <c r="AQ25" s="1">
        <v>507</v>
      </c>
      <c r="AR25" s="33">
        <v>3315</v>
      </c>
      <c r="AS25" s="1">
        <v>69</v>
      </c>
      <c r="AT25" s="33">
        <v>316</v>
      </c>
      <c r="AU25" s="21">
        <v>105</v>
      </c>
      <c r="AV25" s="18">
        <f t="shared" si="4"/>
        <v>21042</v>
      </c>
      <c r="AW25" s="18">
        <f t="shared" si="5"/>
        <v>77638</v>
      </c>
      <c r="AX25" s="18">
        <f t="shared" si="6"/>
        <v>3657</v>
      </c>
      <c r="AY25" s="18">
        <f t="shared" si="7"/>
        <v>34605</v>
      </c>
      <c r="AZ25" s="18">
        <f t="shared" si="8"/>
        <v>158091</v>
      </c>
      <c r="BA25" s="18">
        <f t="shared" si="9"/>
        <v>760242</v>
      </c>
      <c r="BB25" s="18">
        <f t="shared" si="10"/>
        <v>27560</v>
      </c>
      <c r="BC25" s="19">
        <f t="shared" si="11"/>
        <v>606381</v>
      </c>
      <c r="BD25" s="18">
        <f t="shared" si="12"/>
        <v>134401</v>
      </c>
      <c r="BE25" s="18">
        <f t="shared" si="13"/>
        <v>75698</v>
      </c>
      <c r="BF25" s="18">
        <f t="shared" si="14"/>
        <v>1940</v>
      </c>
      <c r="BG25" s="18">
        <f t="shared" si="15"/>
        <v>2000</v>
      </c>
      <c r="BH25" s="18">
        <f t="shared" si="16"/>
        <v>17204</v>
      </c>
      <c r="BI25" s="18">
        <f t="shared" si="17"/>
        <v>1838</v>
      </c>
      <c r="BJ25" s="18">
        <f t="shared" si="18"/>
        <v>15325</v>
      </c>
      <c r="BK25" s="18">
        <f t="shared" si="19"/>
        <v>507</v>
      </c>
      <c r="BL25" s="18">
        <f t="shared" si="20"/>
        <v>690</v>
      </c>
      <c r="BM25" s="18">
        <f t="shared" si="21"/>
        <v>3315</v>
      </c>
      <c r="BN25" s="18">
        <f t="shared" si="22"/>
        <v>10754</v>
      </c>
      <c r="BO25" s="18">
        <f t="shared" si="23"/>
        <v>5130</v>
      </c>
    </row>
    <row r="26" spans="1:67">
      <c r="A26" t="s">
        <v>15</v>
      </c>
      <c r="B26" s="1">
        <v>11377322</v>
      </c>
      <c r="C26" s="33">
        <v>230441</v>
      </c>
      <c r="D26" s="1">
        <v>1497054</v>
      </c>
      <c r="E26" s="33">
        <v>59812</v>
      </c>
      <c r="F26" s="1">
        <v>946581</v>
      </c>
      <c r="G26" s="1">
        <f t="shared" si="0"/>
        <v>2733888</v>
      </c>
      <c r="H26" s="1">
        <f t="shared" si="1"/>
        <v>8643434</v>
      </c>
      <c r="I26" s="33">
        <f t="shared" si="2"/>
        <v>246567</v>
      </c>
      <c r="J26" s="21">
        <f t="shared" si="3"/>
        <v>2487321</v>
      </c>
      <c r="K26" s="1">
        <v>4659</v>
      </c>
      <c r="L26" s="33">
        <v>34636</v>
      </c>
      <c r="M26" s="1">
        <v>1025</v>
      </c>
      <c r="N26" s="33">
        <v>4506</v>
      </c>
      <c r="O26" s="1">
        <v>2362</v>
      </c>
      <c r="P26" s="33">
        <v>142536</v>
      </c>
      <c r="Q26" s="1">
        <v>4973</v>
      </c>
      <c r="R26" s="33">
        <v>23</v>
      </c>
      <c r="S26" s="1">
        <v>209</v>
      </c>
      <c r="T26" s="33">
        <v>1135</v>
      </c>
      <c r="U26" s="1">
        <v>96</v>
      </c>
      <c r="V26" s="33">
        <v>24</v>
      </c>
      <c r="W26" s="1">
        <v>6966</v>
      </c>
      <c r="X26" s="33">
        <v>57</v>
      </c>
      <c r="Y26" s="1">
        <v>18</v>
      </c>
      <c r="Z26" s="33">
        <v>99</v>
      </c>
      <c r="AA26" s="1">
        <v>92</v>
      </c>
      <c r="AB26" s="33">
        <v>0</v>
      </c>
      <c r="AC26" s="1">
        <v>21899</v>
      </c>
      <c r="AD26" s="33">
        <v>13115</v>
      </c>
      <c r="AE26" s="1">
        <v>59</v>
      </c>
      <c r="AF26" s="33">
        <v>12</v>
      </c>
      <c r="AG26" s="1">
        <v>12</v>
      </c>
      <c r="AH26" s="33">
        <v>6</v>
      </c>
      <c r="AI26" s="1">
        <v>19</v>
      </c>
      <c r="AJ26" s="33">
        <v>98</v>
      </c>
      <c r="AK26" s="1">
        <v>568</v>
      </c>
      <c r="AL26" s="33">
        <v>116</v>
      </c>
      <c r="AM26" s="1">
        <v>56</v>
      </c>
      <c r="AN26" s="33">
        <v>675</v>
      </c>
      <c r="AO26" s="1">
        <v>7</v>
      </c>
      <c r="AP26" s="33">
        <v>361</v>
      </c>
      <c r="AQ26" s="1">
        <v>657</v>
      </c>
      <c r="AR26" s="33">
        <v>5059</v>
      </c>
      <c r="AS26" s="1">
        <v>191</v>
      </c>
      <c r="AT26" s="33">
        <v>82</v>
      </c>
      <c r="AU26" s="21">
        <v>159</v>
      </c>
      <c r="AV26" s="18">
        <f t="shared" si="4"/>
        <v>44826</v>
      </c>
      <c r="AW26" s="18">
        <f t="shared" si="5"/>
        <v>144898</v>
      </c>
      <c r="AX26" s="18">
        <f t="shared" si="6"/>
        <v>6340</v>
      </c>
      <c r="AY26" s="18">
        <f t="shared" si="7"/>
        <v>50503</v>
      </c>
      <c r="AZ26" s="18">
        <f t="shared" si="8"/>
        <v>185615</v>
      </c>
      <c r="BA26" s="18">
        <f t="shared" si="9"/>
        <v>1352156</v>
      </c>
      <c r="BB26" s="18">
        <f t="shared" si="10"/>
        <v>53472</v>
      </c>
      <c r="BC26" s="19">
        <f t="shared" si="11"/>
        <v>896078</v>
      </c>
      <c r="BD26" s="18">
        <f t="shared" si="12"/>
        <v>243886</v>
      </c>
      <c r="BE26" s="18">
        <f t="shared" si="13"/>
        <v>142536</v>
      </c>
      <c r="BF26" s="18">
        <f t="shared" si="14"/>
        <v>2362</v>
      </c>
      <c r="BG26" s="18">
        <f t="shared" si="15"/>
        <v>4506</v>
      </c>
      <c r="BH26" s="18">
        <f t="shared" si="16"/>
        <v>35661</v>
      </c>
      <c r="BI26" s="18">
        <f t="shared" si="17"/>
        <v>4659</v>
      </c>
      <c r="BJ26" s="18">
        <f t="shared" si="18"/>
        <v>26931</v>
      </c>
      <c r="BK26" s="18">
        <f t="shared" si="19"/>
        <v>657</v>
      </c>
      <c r="BL26" s="18">
        <f t="shared" si="20"/>
        <v>568</v>
      </c>
      <c r="BM26" s="18">
        <f t="shared" si="21"/>
        <v>5059</v>
      </c>
      <c r="BN26" s="18">
        <f t="shared" si="22"/>
        <v>13790</v>
      </c>
      <c r="BO26" s="18">
        <f t="shared" si="23"/>
        <v>7157</v>
      </c>
    </row>
    <row r="27" spans="1:67">
      <c r="A27" t="s">
        <v>16</v>
      </c>
      <c r="B27" s="1">
        <v>13337545</v>
      </c>
      <c r="C27" s="33">
        <v>263993</v>
      </c>
      <c r="D27" s="1">
        <v>1357255</v>
      </c>
      <c r="E27" s="33">
        <v>79300</v>
      </c>
      <c r="F27" s="1">
        <v>1074771</v>
      </c>
      <c r="G27" s="1">
        <f t="shared" si="0"/>
        <v>2775319</v>
      </c>
      <c r="H27" s="1">
        <f t="shared" si="1"/>
        <v>10562226</v>
      </c>
      <c r="I27" s="33">
        <f t="shared" si="2"/>
        <v>307259</v>
      </c>
      <c r="J27" s="21">
        <f t="shared" si="3"/>
        <v>2468060</v>
      </c>
      <c r="K27" s="1">
        <v>3406</v>
      </c>
      <c r="L27" s="33">
        <v>42626</v>
      </c>
      <c r="M27" s="1">
        <v>816</v>
      </c>
      <c r="N27" s="33">
        <v>4797</v>
      </c>
      <c r="O27" s="1">
        <v>3630</v>
      </c>
      <c r="P27" s="33">
        <v>117164</v>
      </c>
      <c r="Q27" s="1">
        <v>9494</v>
      </c>
      <c r="R27" s="33">
        <v>90</v>
      </c>
      <c r="S27" s="1">
        <v>738</v>
      </c>
      <c r="T27" s="33">
        <v>2167</v>
      </c>
      <c r="U27" s="1">
        <v>160</v>
      </c>
      <c r="V27" s="33">
        <v>420</v>
      </c>
      <c r="W27" s="1">
        <v>20369</v>
      </c>
      <c r="X27" s="33">
        <v>31</v>
      </c>
      <c r="Y27" s="1">
        <v>80</v>
      </c>
      <c r="Z27" s="33">
        <v>295</v>
      </c>
      <c r="AA27" s="1">
        <v>770</v>
      </c>
      <c r="AB27" s="33">
        <v>100</v>
      </c>
      <c r="AC27" s="1">
        <v>33590</v>
      </c>
      <c r="AD27" s="33">
        <v>42277</v>
      </c>
      <c r="AE27" s="1">
        <v>40</v>
      </c>
      <c r="AF27" s="33">
        <v>62</v>
      </c>
      <c r="AG27" s="1">
        <v>289</v>
      </c>
      <c r="AH27" s="33">
        <v>0</v>
      </c>
      <c r="AI27" s="1">
        <v>92</v>
      </c>
      <c r="AJ27" s="33">
        <v>85</v>
      </c>
      <c r="AK27" s="1">
        <v>2762</v>
      </c>
      <c r="AL27" s="33">
        <v>340</v>
      </c>
      <c r="AM27" s="1">
        <v>193</v>
      </c>
      <c r="AN27" s="33">
        <v>4476</v>
      </c>
      <c r="AO27" s="1">
        <v>0</v>
      </c>
      <c r="AP27" s="33">
        <v>1172</v>
      </c>
      <c r="AQ27" s="1">
        <v>2373</v>
      </c>
      <c r="AR27" s="33">
        <v>10464</v>
      </c>
      <c r="AS27" s="1">
        <v>681</v>
      </c>
      <c r="AT27" s="33">
        <v>675</v>
      </c>
      <c r="AU27" s="21">
        <v>535</v>
      </c>
      <c r="AV27" s="18">
        <f t="shared" si="4"/>
        <v>51645</v>
      </c>
      <c r="AW27" s="18">
        <f t="shared" si="5"/>
        <v>120794</v>
      </c>
      <c r="AX27" s="18">
        <f t="shared" si="6"/>
        <v>12489</v>
      </c>
      <c r="AY27" s="18">
        <f t="shared" si="7"/>
        <v>122331</v>
      </c>
      <c r="AZ27" s="18">
        <f t="shared" si="8"/>
        <v>212348</v>
      </c>
      <c r="BA27" s="18">
        <f t="shared" si="9"/>
        <v>1236461</v>
      </c>
      <c r="BB27" s="18">
        <f t="shared" si="10"/>
        <v>66811</v>
      </c>
      <c r="BC27" s="19">
        <f t="shared" si="11"/>
        <v>952440</v>
      </c>
      <c r="BD27" s="18">
        <f t="shared" si="12"/>
        <v>298965</v>
      </c>
      <c r="BE27" s="18">
        <f t="shared" si="13"/>
        <v>117164</v>
      </c>
      <c r="BF27" s="18">
        <f t="shared" si="14"/>
        <v>3630</v>
      </c>
      <c r="BG27" s="18">
        <f t="shared" si="15"/>
        <v>4797</v>
      </c>
      <c r="BH27" s="18">
        <f t="shared" si="16"/>
        <v>43442</v>
      </c>
      <c r="BI27" s="18">
        <f t="shared" si="17"/>
        <v>3406</v>
      </c>
      <c r="BJ27" s="18">
        <f t="shared" si="18"/>
        <v>43124</v>
      </c>
      <c r="BK27" s="18">
        <f t="shared" si="19"/>
        <v>2373</v>
      </c>
      <c r="BL27" s="18">
        <f t="shared" si="20"/>
        <v>2762</v>
      </c>
      <c r="BM27" s="18">
        <f t="shared" si="21"/>
        <v>10464</v>
      </c>
      <c r="BN27" s="18">
        <f t="shared" si="22"/>
        <v>46753</v>
      </c>
      <c r="BO27" s="18">
        <f t="shared" si="23"/>
        <v>21050</v>
      </c>
    </row>
    <row r="28" spans="1:67">
      <c r="A28" t="s">
        <v>17</v>
      </c>
      <c r="B28" s="1">
        <v>11154242</v>
      </c>
      <c r="C28" s="33">
        <v>250342</v>
      </c>
      <c r="D28" s="1">
        <v>1338382</v>
      </c>
      <c r="E28" s="33">
        <v>76894</v>
      </c>
      <c r="F28" s="1">
        <v>850088</v>
      </c>
      <c r="G28" s="1">
        <f t="shared" si="0"/>
        <v>2515706</v>
      </c>
      <c r="H28" s="1">
        <f t="shared" si="1"/>
        <v>8638536</v>
      </c>
      <c r="I28" s="33">
        <f t="shared" si="2"/>
        <v>260216</v>
      </c>
      <c r="J28" s="21">
        <f t="shared" si="3"/>
        <v>2255490</v>
      </c>
      <c r="K28" s="1">
        <v>4655</v>
      </c>
      <c r="L28" s="33">
        <v>39135</v>
      </c>
      <c r="M28" s="1">
        <v>905</v>
      </c>
      <c r="N28" s="33">
        <v>6279</v>
      </c>
      <c r="O28" s="1">
        <v>3375</v>
      </c>
      <c r="P28" s="33">
        <v>128323</v>
      </c>
      <c r="Q28" s="1">
        <v>7076</v>
      </c>
      <c r="R28" s="33">
        <v>273</v>
      </c>
      <c r="S28" s="1">
        <v>882</v>
      </c>
      <c r="T28" s="33">
        <v>1802</v>
      </c>
      <c r="U28" s="1">
        <v>404</v>
      </c>
      <c r="V28" s="33">
        <v>296</v>
      </c>
      <c r="W28" s="1">
        <v>10610</v>
      </c>
      <c r="X28" s="33">
        <v>141</v>
      </c>
      <c r="Y28" s="1">
        <v>192</v>
      </c>
      <c r="Z28" s="33">
        <v>236</v>
      </c>
      <c r="AA28" s="1">
        <v>180</v>
      </c>
      <c r="AB28" s="33">
        <v>61</v>
      </c>
      <c r="AC28" s="1">
        <v>24278</v>
      </c>
      <c r="AD28" s="33">
        <v>18540</v>
      </c>
      <c r="AE28" s="1">
        <v>70</v>
      </c>
      <c r="AF28" s="33">
        <v>71</v>
      </c>
      <c r="AG28" s="1">
        <v>252</v>
      </c>
      <c r="AH28" s="33">
        <v>0</v>
      </c>
      <c r="AI28" s="1">
        <v>86</v>
      </c>
      <c r="AJ28" s="33">
        <v>172</v>
      </c>
      <c r="AK28" s="1">
        <v>1292</v>
      </c>
      <c r="AL28" s="33">
        <v>522</v>
      </c>
      <c r="AM28" s="1">
        <v>147</v>
      </c>
      <c r="AN28" s="33">
        <v>824</v>
      </c>
      <c r="AO28" s="1">
        <v>18</v>
      </c>
      <c r="AP28" s="33">
        <v>824</v>
      </c>
      <c r="AQ28" s="1">
        <v>1317</v>
      </c>
      <c r="AR28" s="33">
        <v>6165</v>
      </c>
      <c r="AS28" s="1">
        <v>157</v>
      </c>
      <c r="AT28" s="33">
        <v>154</v>
      </c>
      <c r="AU28" s="21">
        <v>502</v>
      </c>
      <c r="AV28" s="18">
        <f t="shared" si="4"/>
        <v>50974</v>
      </c>
      <c r="AW28" s="18">
        <f t="shared" si="5"/>
        <v>131698</v>
      </c>
      <c r="AX28" s="18">
        <f t="shared" si="6"/>
        <v>10033</v>
      </c>
      <c r="AY28" s="18">
        <f t="shared" si="7"/>
        <v>67511</v>
      </c>
      <c r="AZ28" s="18">
        <f t="shared" si="8"/>
        <v>199368</v>
      </c>
      <c r="BA28" s="18">
        <f t="shared" si="9"/>
        <v>1206684</v>
      </c>
      <c r="BB28" s="18">
        <f t="shared" si="10"/>
        <v>66861</v>
      </c>
      <c r="BC28" s="19">
        <f t="shared" si="11"/>
        <v>782577</v>
      </c>
      <c r="BD28" s="18">
        <f t="shared" si="12"/>
        <v>253001</v>
      </c>
      <c r="BE28" s="18">
        <f t="shared" si="13"/>
        <v>128323</v>
      </c>
      <c r="BF28" s="18">
        <f t="shared" si="14"/>
        <v>3375</v>
      </c>
      <c r="BG28" s="18">
        <f t="shared" si="15"/>
        <v>6279</v>
      </c>
      <c r="BH28" s="18">
        <f t="shared" si="16"/>
        <v>40040</v>
      </c>
      <c r="BI28" s="18">
        <f t="shared" si="17"/>
        <v>4655</v>
      </c>
      <c r="BJ28" s="18">
        <f t="shared" si="18"/>
        <v>31424</v>
      </c>
      <c r="BK28" s="18">
        <f t="shared" si="19"/>
        <v>1317</v>
      </c>
      <c r="BL28" s="18">
        <f t="shared" si="20"/>
        <v>1292</v>
      </c>
      <c r="BM28" s="18">
        <f t="shared" si="21"/>
        <v>6165</v>
      </c>
      <c r="BN28" s="18">
        <f t="shared" si="22"/>
        <v>19364</v>
      </c>
      <c r="BO28" s="18">
        <f t="shared" si="23"/>
        <v>10767</v>
      </c>
    </row>
    <row r="29" spans="1:67">
      <c r="A29" t="s">
        <v>18</v>
      </c>
      <c r="B29" s="1">
        <v>3140779</v>
      </c>
      <c r="C29" s="33">
        <v>64943</v>
      </c>
      <c r="D29" s="1">
        <v>421739</v>
      </c>
      <c r="E29" s="33">
        <v>16562</v>
      </c>
      <c r="F29" s="1">
        <v>293861</v>
      </c>
      <c r="G29" s="1">
        <f t="shared" si="0"/>
        <v>797105</v>
      </c>
      <c r="H29" s="1">
        <f t="shared" si="1"/>
        <v>2343674</v>
      </c>
      <c r="I29" s="33">
        <f t="shared" si="2"/>
        <v>76471</v>
      </c>
      <c r="J29" s="21">
        <f t="shared" si="3"/>
        <v>720634</v>
      </c>
      <c r="K29" s="1">
        <v>845</v>
      </c>
      <c r="L29" s="33">
        <v>10548</v>
      </c>
      <c r="M29" s="1">
        <v>173</v>
      </c>
      <c r="N29" s="33">
        <v>1981</v>
      </c>
      <c r="O29" s="1">
        <v>1034</v>
      </c>
      <c r="P29" s="33">
        <v>34992</v>
      </c>
      <c r="Q29" s="1">
        <v>1718</v>
      </c>
      <c r="R29" s="33">
        <v>62</v>
      </c>
      <c r="S29" s="1">
        <v>173</v>
      </c>
      <c r="T29" s="33">
        <v>340</v>
      </c>
      <c r="U29" s="1">
        <v>89</v>
      </c>
      <c r="V29" s="33">
        <v>28</v>
      </c>
      <c r="W29" s="1">
        <v>3687</v>
      </c>
      <c r="X29" s="33">
        <v>0</v>
      </c>
      <c r="Y29" s="1">
        <v>9</v>
      </c>
      <c r="Z29" s="33">
        <v>58</v>
      </c>
      <c r="AA29" s="1">
        <v>90</v>
      </c>
      <c r="AB29" s="33">
        <v>7</v>
      </c>
      <c r="AC29" s="1">
        <v>8463</v>
      </c>
      <c r="AD29" s="33">
        <v>7383</v>
      </c>
      <c r="AE29" s="1">
        <v>9</v>
      </c>
      <c r="AF29" s="33">
        <v>0</v>
      </c>
      <c r="AG29" s="1">
        <v>59</v>
      </c>
      <c r="AH29" s="33">
        <v>0</v>
      </c>
      <c r="AI29" s="1">
        <v>16</v>
      </c>
      <c r="AJ29" s="33">
        <v>0</v>
      </c>
      <c r="AK29" s="1">
        <v>235</v>
      </c>
      <c r="AL29" s="33">
        <v>175</v>
      </c>
      <c r="AM29" s="1">
        <v>55</v>
      </c>
      <c r="AN29" s="33">
        <v>473</v>
      </c>
      <c r="AO29" s="1">
        <v>4</v>
      </c>
      <c r="AP29" s="33">
        <v>215</v>
      </c>
      <c r="AQ29" s="1">
        <v>410</v>
      </c>
      <c r="AR29" s="33">
        <v>2901</v>
      </c>
      <c r="AS29" s="1">
        <v>33</v>
      </c>
      <c r="AT29" s="33">
        <v>94</v>
      </c>
      <c r="AU29" s="21">
        <v>112</v>
      </c>
      <c r="AV29" s="18">
        <f t="shared" si="4"/>
        <v>13547</v>
      </c>
      <c r="AW29" s="18">
        <f t="shared" si="5"/>
        <v>36026</v>
      </c>
      <c r="AX29" s="18">
        <f t="shared" si="6"/>
        <v>2293</v>
      </c>
      <c r="AY29" s="18">
        <f t="shared" si="7"/>
        <v>24605</v>
      </c>
      <c r="AZ29" s="18">
        <f t="shared" si="8"/>
        <v>51396</v>
      </c>
      <c r="BA29" s="18">
        <f t="shared" si="9"/>
        <v>385713</v>
      </c>
      <c r="BB29" s="18">
        <f t="shared" si="10"/>
        <v>14269</v>
      </c>
      <c r="BC29" s="19">
        <f t="shared" si="11"/>
        <v>269256</v>
      </c>
      <c r="BD29" s="18">
        <f t="shared" si="12"/>
        <v>74885</v>
      </c>
      <c r="BE29" s="18">
        <f t="shared" si="13"/>
        <v>34992</v>
      </c>
      <c r="BF29" s="18">
        <f t="shared" si="14"/>
        <v>1034</v>
      </c>
      <c r="BG29" s="18">
        <f t="shared" si="15"/>
        <v>1981</v>
      </c>
      <c r="BH29" s="18">
        <f t="shared" si="16"/>
        <v>10721</v>
      </c>
      <c r="BI29" s="18">
        <f t="shared" si="17"/>
        <v>845</v>
      </c>
      <c r="BJ29" s="18">
        <f t="shared" si="18"/>
        <v>10190</v>
      </c>
      <c r="BK29" s="18">
        <f t="shared" si="19"/>
        <v>410</v>
      </c>
      <c r="BL29" s="18">
        <f t="shared" si="20"/>
        <v>235</v>
      </c>
      <c r="BM29" s="18">
        <f t="shared" si="21"/>
        <v>2901</v>
      </c>
      <c r="BN29" s="18">
        <f t="shared" si="22"/>
        <v>7856</v>
      </c>
      <c r="BO29" s="18">
        <f t="shared" si="23"/>
        <v>3720</v>
      </c>
    </row>
    <row r="30" spans="1:67">
      <c r="A30" t="s">
        <v>19</v>
      </c>
      <c r="B30" s="1">
        <v>0</v>
      </c>
      <c r="C30" s="33">
        <v>0</v>
      </c>
      <c r="D30" s="1">
        <v>0</v>
      </c>
      <c r="E30" s="33">
        <v>0</v>
      </c>
      <c r="F30" s="1">
        <v>0</v>
      </c>
      <c r="G30" s="1">
        <f t="shared" si="0"/>
        <v>0</v>
      </c>
      <c r="H30" s="1">
        <f t="shared" si="1"/>
        <v>0</v>
      </c>
      <c r="I30" s="33">
        <f t="shared" si="2"/>
        <v>0</v>
      </c>
      <c r="J30" s="21">
        <f t="shared" si="3"/>
        <v>0</v>
      </c>
      <c r="K30" s="1">
        <v>0</v>
      </c>
      <c r="L30" s="33">
        <v>0</v>
      </c>
      <c r="M30" s="1">
        <v>0</v>
      </c>
      <c r="N30" s="33">
        <v>0</v>
      </c>
      <c r="O30" s="1">
        <v>0</v>
      </c>
      <c r="P30" s="33">
        <v>0</v>
      </c>
      <c r="Q30" s="1">
        <v>0</v>
      </c>
      <c r="R30" s="33">
        <v>0</v>
      </c>
      <c r="S30" s="1">
        <v>0</v>
      </c>
      <c r="T30" s="33">
        <v>0</v>
      </c>
      <c r="U30" s="1">
        <v>0</v>
      </c>
      <c r="V30" s="33">
        <v>0</v>
      </c>
      <c r="W30" s="1">
        <v>0</v>
      </c>
      <c r="X30" s="33">
        <v>0</v>
      </c>
      <c r="Y30" s="1">
        <v>0</v>
      </c>
      <c r="Z30" s="33">
        <v>0</v>
      </c>
      <c r="AA30" s="1">
        <v>0</v>
      </c>
      <c r="AB30" s="33">
        <v>0</v>
      </c>
      <c r="AC30" s="1">
        <v>0</v>
      </c>
      <c r="AD30" s="33">
        <v>0</v>
      </c>
      <c r="AE30" s="1">
        <v>0</v>
      </c>
      <c r="AF30" s="33">
        <v>0</v>
      </c>
      <c r="AG30" s="1">
        <v>0</v>
      </c>
      <c r="AH30" s="33">
        <v>0</v>
      </c>
      <c r="AI30" s="1">
        <v>0</v>
      </c>
      <c r="AJ30" s="33">
        <v>0</v>
      </c>
      <c r="AK30" s="1">
        <v>0</v>
      </c>
      <c r="AL30" s="33">
        <v>0</v>
      </c>
      <c r="AM30" s="1">
        <v>0</v>
      </c>
      <c r="AN30" s="33">
        <v>0</v>
      </c>
      <c r="AO30" s="1">
        <v>0</v>
      </c>
      <c r="AP30" s="33">
        <v>0</v>
      </c>
      <c r="AQ30" s="1">
        <v>0</v>
      </c>
      <c r="AR30" s="33">
        <v>0</v>
      </c>
      <c r="AS30" s="1">
        <v>0</v>
      </c>
      <c r="AT30" s="33">
        <v>0</v>
      </c>
      <c r="AU30" s="21">
        <v>0</v>
      </c>
      <c r="AV30" s="18">
        <f t="shared" si="4"/>
        <v>0</v>
      </c>
      <c r="AW30" s="18">
        <f t="shared" si="5"/>
        <v>0</v>
      </c>
      <c r="AX30" s="18">
        <f t="shared" si="6"/>
        <v>0</v>
      </c>
      <c r="AY30" s="18">
        <f t="shared" si="7"/>
        <v>0</v>
      </c>
      <c r="AZ30" s="18">
        <f t="shared" si="8"/>
        <v>0</v>
      </c>
      <c r="BA30" s="18">
        <f t="shared" si="9"/>
        <v>0</v>
      </c>
      <c r="BB30" s="18">
        <f t="shared" si="10"/>
        <v>0</v>
      </c>
      <c r="BC30" s="19">
        <f t="shared" si="11"/>
        <v>0</v>
      </c>
      <c r="BD30" s="18">
        <f t="shared" si="12"/>
        <v>0</v>
      </c>
      <c r="BE30" s="18">
        <f t="shared" si="13"/>
        <v>0</v>
      </c>
      <c r="BF30" s="18">
        <f t="shared" si="14"/>
        <v>0</v>
      </c>
      <c r="BG30" s="18">
        <f t="shared" si="15"/>
        <v>0</v>
      </c>
      <c r="BH30" s="18">
        <f t="shared" si="16"/>
        <v>0</v>
      </c>
      <c r="BI30" s="18">
        <f t="shared" si="17"/>
        <v>0</v>
      </c>
      <c r="BJ30" s="18">
        <f t="shared" si="18"/>
        <v>0</v>
      </c>
      <c r="BK30" s="18">
        <f t="shared" si="19"/>
        <v>0</v>
      </c>
      <c r="BL30" s="18">
        <f t="shared" si="20"/>
        <v>0</v>
      </c>
      <c r="BM30" s="18">
        <f t="shared" si="21"/>
        <v>0</v>
      </c>
      <c r="BN30" s="18">
        <f t="shared" si="22"/>
        <v>0</v>
      </c>
      <c r="BO30" s="18">
        <f t="shared" si="23"/>
        <v>0</v>
      </c>
    </row>
    <row r="31" spans="1:67">
      <c r="A31" t="s">
        <v>109</v>
      </c>
      <c r="B31" s="1">
        <v>5002455</v>
      </c>
      <c r="C31" s="33">
        <v>103414</v>
      </c>
      <c r="D31" s="1">
        <v>546748</v>
      </c>
      <c r="E31" s="33">
        <v>28835</v>
      </c>
      <c r="F31" s="1">
        <v>317764</v>
      </c>
      <c r="G31" s="1">
        <f t="shared" si="0"/>
        <v>996761</v>
      </c>
      <c r="H31" s="1">
        <f t="shared" si="1"/>
        <v>4005694</v>
      </c>
      <c r="I31" s="33">
        <f t="shared" si="2"/>
        <v>94196</v>
      </c>
      <c r="J31" s="21">
        <f t="shared" si="3"/>
        <v>902565</v>
      </c>
      <c r="K31" s="1">
        <v>1141</v>
      </c>
      <c r="L31" s="33">
        <v>14460</v>
      </c>
      <c r="M31" s="1">
        <v>543</v>
      </c>
      <c r="N31" s="33">
        <v>1843</v>
      </c>
      <c r="O31" s="1">
        <v>921</v>
      </c>
      <c r="P31" s="33">
        <v>50231</v>
      </c>
      <c r="Q31" s="1">
        <v>2812</v>
      </c>
      <c r="R31" s="33">
        <v>80</v>
      </c>
      <c r="S31" s="1">
        <v>210</v>
      </c>
      <c r="T31" s="33">
        <v>503</v>
      </c>
      <c r="U31" s="1">
        <v>131</v>
      </c>
      <c r="V31" s="33">
        <v>9</v>
      </c>
      <c r="W31" s="1">
        <v>3438</v>
      </c>
      <c r="X31" s="33">
        <v>0</v>
      </c>
      <c r="Y31" s="1">
        <v>6</v>
      </c>
      <c r="Z31" s="33">
        <v>93</v>
      </c>
      <c r="AA31" s="1">
        <v>162</v>
      </c>
      <c r="AB31" s="33">
        <v>43</v>
      </c>
      <c r="AC31" s="1">
        <v>6996</v>
      </c>
      <c r="AD31" s="33">
        <v>5749</v>
      </c>
      <c r="AE31" s="1">
        <v>26</v>
      </c>
      <c r="AF31" s="33">
        <v>17</v>
      </c>
      <c r="AG31" s="1">
        <v>22</v>
      </c>
      <c r="AH31" s="33">
        <v>0</v>
      </c>
      <c r="AI31" s="1">
        <v>83</v>
      </c>
      <c r="AJ31" s="33">
        <v>69</v>
      </c>
      <c r="AK31" s="1">
        <v>321</v>
      </c>
      <c r="AL31" s="33">
        <v>47</v>
      </c>
      <c r="AM31" s="1">
        <v>32</v>
      </c>
      <c r="AN31" s="33">
        <v>175</v>
      </c>
      <c r="AO31" s="1">
        <v>16</v>
      </c>
      <c r="AP31" s="33">
        <v>223</v>
      </c>
      <c r="AQ31" s="1">
        <v>351</v>
      </c>
      <c r="AR31" s="33">
        <v>3271</v>
      </c>
      <c r="AS31" s="1">
        <v>112</v>
      </c>
      <c r="AT31" s="33">
        <v>45</v>
      </c>
      <c r="AU31" s="21">
        <v>15</v>
      </c>
      <c r="AV31" s="18">
        <f t="shared" si="4"/>
        <v>17987</v>
      </c>
      <c r="AW31" s="18">
        <f t="shared" si="5"/>
        <v>51152</v>
      </c>
      <c r="AX31" s="18">
        <f t="shared" si="6"/>
        <v>3605</v>
      </c>
      <c r="AY31" s="18">
        <f t="shared" si="7"/>
        <v>21452</v>
      </c>
      <c r="AZ31" s="18">
        <f t="shared" si="8"/>
        <v>85427</v>
      </c>
      <c r="BA31" s="18">
        <f t="shared" si="9"/>
        <v>495596</v>
      </c>
      <c r="BB31" s="18">
        <f t="shared" si="10"/>
        <v>25230</v>
      </c>
      <c r="BC31" s="19">
        <f t="shared" si="11"/>
        <v>296312</v>
      </c>
      <c r="BD31" s="18">
        <f t="shared" si="12"/>
        <v>92390</v>
      </c>
      <c r="BE31" s="18">
        <f t="shared" si="13"/>
        <v>50231</v>
      </c>
      <c r="BF31" s="18">
        <f t="shared" si="14"/>
        <v>921</v>
      </c>
      <c r="BG31" s="18">
        <f t="shared" si="15"/>
        <v>1843</v>
      </c>
      <c r="BH31" s="18">
        <f t="shared" si="16"/>
        <v>15003</v>
      </c>
      <c r="BI31" s="18">
        <f t="shared" si="17"/>
        <v>1141</v>
      </c>
      <c r="BJ31" s="18">
        <f t="shared" si="18"/>
        <v>9834</v>
      </c>
      <c r="BK31" s="18">
        <f t="shared" si="19"/>
        <v>351</v>
      </c>
      <c r="BL31" s="18">
        <f t="shared" si="20"/>
        <v>321</v>
      </c>
      <c r="BM31" s="18">
        <f t="shared" si="21"/>
        <v>3271</v>
      </c>
      <c r="BN31" s="18">
        <f t="shared" si="22"/>
        <v>5924</v>
      </c>
      <c r="BO31" s="18">
        <f t="shared" si="23"/>
        <v>3550</v>
      </c>
    </row>
    <row r="32" spans="1:67">
      <c r="A32" t="s">
        <v>7</v>
      </c>
      <c r="B32" s="1">
        <v>169236</v>
      </c>
      <c r="C32" s="33">
        <v>971</v>
      </c>
      <c r="D32" s="1">
        <v>9603</v>
      </c>
      <c r="E32" s="33">
        <v>1561</v>
      </c>
      <c r="F32" s="1">
        <v>12387</v>
      </c>
      <c r="G32" s="1">
        <f t="shared" si="0"/>
        <v>24522</v>
      </c>
      <c r="H32" s="1">
        <f t="shared" si="1"/>
        <v>144714</v>
      </c>
      <c r="I32" s="33">
        <f t="shared" si="2"/>
        <v>1630</v>
      </c>
      <c r="J32" s="21">
        <f t="shared" si="3"/>
        <v>22892</v>
      </c>
      <c r="K32" s="1">
        <v>24</v>
      </c>
      <c r="L32" s="33">
        <v>112</v>
      </c>
      <c r="M32" s="1">
        <v>5</v>
      </c>
      <c r="N32" s="33">
        <v>42</v>
      </c>
      <c r="O32" s="1">
        <v>141</v>
      </c>
      <c r="P32" s="33">
        <v>448</v>
      </c>
      <c r="Q32" s="1">
        <v>110</v>
      </c>
      <c r="R32" s="33">
        <v>21</v>
      </c>
      <c r="S32" s="1">
        <v>61</v>
      </c>
      <c r="T32" s="33">
        <v>0</v>
      </c>
      <c r="U32" s="1">
        <v>16</v>
      </c>
      <c r="V32" s="33">
        <v>5</v>
      </c>
      <c r="W32" s="1">
        <v>127</v>
      </c>
      <c r="X32" s="33">
        <v>0</v>
      </c>
      <c r="Y32" s="1">
        <v>0</v>
      </c>
      <c r="Z32" s="33">
        <v>0</v>
      </c>
      <c r="AA32" s="1">
        <v>4</v>
      </c>
      <c r="AB32" s="33">
        <v>30</v>
      </c>
      <c r="AC32" s="1">
        <v>63</v>
      </c>
      <c r="AD32" s="33">
        <v>187</v>
      </c>
      <c r="AE32" s="1">
        <v>11</v>
      </c>
      <c r="AF32" s="33">
        <v>4</v>
      </c>
      <c r="AG32" s="1">
        <v>8</v>
      </c>
      <c r="AH32" s="33">
        <v>0</v>
      </c>
      <c r="AI32" s="1">
        <v>17</v>
      </c>
      <c r="AJ32" s="33">
        <v>28</v>
      </c>
      <c r="AK32" s="1">
        <v>0</v>
      </c>
      <c r="AL32" s="33">
        <v>0</v>
      </c>
      <c r="AM32" s="1">
        <v>12</v>
      </c>
      <c r="AN32" s="33">
        <v>34</v>
      </c>
      <c r="AO32" s="1">
        <v>8</v>
      </c>
      <c r="AP32" s="33">
        <v>23</v>
      </c>
      <c r="AQ32" s="1">
        <v>0</v>
      </c>
      <c r="AR32" s="33">
        <v>45</v>
      </c>
      <c r="AS32" s="1">
        <v>25</v>
      </c>
      <c r="AT32" s="33">
        <v>19</v>
      </c>
      <c r="AU32" s="21">
        <v>0</v>
      </c>
      <c r="AV32" s="18">
        <f t="shared" si="4"/>
        <v>183</v>
      </c>
      <c r="AW32" s="18">
        <f t="shared" si="5"/>
        <v>589</v>
      </c>
      <c r="AX32" s="18">
        <f t="shared" si="6"/>
        <v>192</v>
      </c>
      <c r="AY32" s="18">
        <f t="shared" si="7"/>
        <v>666</v>
      </c>
      <c r="AZ32" s="18">
        <f t="shared" si="8"/>
        <v>788</v>
      </c>
      <c r="BA32" s="18">
        <f t="shared" si="9"/>
        <v>9014</v>
      </c>
      <c r="BB32" s="18">
        <f t="shared" si="10"/>
        <v>1369</v>
      </c>
      <c r="BC32" s="19">
        <f t="shared" si="11"/>
        <v>11721</v>
      </c>
      <c r="BD32" s="18">
        <f t="shared" si="12"/>
        <v>1374</v>
      </c>
      <c r="BE32" s="18">
        <f t="shared" si="13"/>
        <v>448</v>
      </c>
      <c r="BF32" s="18">
        <f t="shared" si="14"/>
        <v>141</v>
      </c>
      <c r="BG32" s="18">
        <f t="shared" si="15"/>
        <v>42</v>
      </c>
      <c r="BH32" s="18">
        <f t="shared" si="16"/>
        <v>117</v>
      </c>
      <c r="BI32" s="18">
        <f t="shared" si="17"/>
        <v>24</v>
      </c>
      <c r="BJ32" s="18">
        <f t="shared" si="18"/>
        <v>184</v>
      </c>
      <c r="BK32" s="18">
        <f t="shared" si="19"/>
        <v>0</v>
      </c>
      <c r="BL32" s="18">
        <f t="shared" si="20"/>
        <v>0</v>
      </c>
      <c r="BM32" s="18">
        <f t="shared" si="21"/>
        <v>45</v>
      </c>
      <c r="BN32" s="18">
        <f t="shared" si="22"/>
        <v>221</v>
      </c>
      <c r="BO32" s="18">
        <f t="shared" si="23"/>
        <v>152</v>
      </c>
    </row>
    <row r="33" spans="1:67">
      <c r="A33" t="s">
        <v>8</v>
      </c>
      <c r="B33" s="1">
        <v>795561</v>
      </c>
      <c r="C33" s="33">
        <v>16326</v>
      </c>
      <c r="D33" s="1">
        <v>63626</v>
      </c>
      <c r="E33" s="33">
        <v>4464</v>
      </c>
      <c r="F33" s="1">
        <v>48385</v>
      </c>
      <c r="G33" s="1">
        <f t="shared" si="0"/>
        <v>132801</v>
      </c>
      <c r="H33" s="1">
        <f t="shared" si="1"/>
        <v>662760</v>
      </c>
      <c r="I33" s="33">
        <f t="shared" si="2"/>
        <v>13842</v>
      </c>
      <c r="J33" s="21">
        <f t="shared" si="3"/>
        <v>118959</v>
      </c>
      <c r="K33" s="1">
        <v>264</v>
      </c>
      <c r="L33" s="33">
        <v>2690</v>
      </c>
      <c r="M33" s="1">
        <v>92</v>
      </c>
      <c r="N33" s="33">
        <v>455</v>
      </c>
      <c r="O33" s="1">
        <v>85</v>
      </c>
      <c r="P33" s="33">
        <v>6063</v>
      </c>
      <c r="Q33" s="1">
        <v>579</v>
      </c>
      <c r="R33" s="33">
        <v>10</v>
      </c>
      <c r="S33" s="1">
        <v>0</v>
      </c>
      <c r="T33" s="33">
        <v>40</v>
      </c>
      <c r="U33" s="1">
        <v>69</v>
      </c>
      <c r="V33" s="33">
        <v>0</v>
      </c>
      <c r="W33" s="1">
        <v>699</v>
      </c>
      <c r="X33" s="33">
        <v>0</v>
      </c>
      <c r="Y33" s="1">
        <v>0</v>
      </c>
      <c r="Z33" s="33">
        <v>23</v>
      </c>
      <c r="AA33" s="1">
        <v>4</v>
      </c>
      <c r="AB33" s="33">
        <v>0</v>
      </c>
      <c r="AC33" s="1">
        <v>1080</v>
      </c>
      <c r="AD33" s="33">
        <v>836</v>
      </c>
      <c r="AE33" s="1">
        <v>3</v>
      </c>
      <c r="AF33" s="33">
        <v>0</v>
      </c>
      <c r="AG33" s="1">
        <v>0</v>
      </c>
      <c r="AH33" s="33">
        <v>0</v>
      </c>
      <c r="AI33" s="1">
        <v>66</v>
      </c>
      <c r="AJ33" s="33">
        <v>0</v>
      </c>
      <c r="AK33" s="1">
        <v>70</v>
      </c>
      <c r="AL33" s="33">
        <v>6</v>
      </c>
      <c r="AM33" s="1">
        <v>0</v>
      </c>
      <c r="AN33" s="33">
        <v>41</v>
      </c>
      <c r="AO33" s="1">
        <v>0</v>
      </c>
      <c r="AP33" s="33">
        <v>40</v>
      </c>
      <c r="AQ33" s="1">
        <v>76</v>
      </c>
      <c r="AR33" s="33">
        <v>519</v>
      </c>
      <c r="AS33" s="1">
        <v>17</v>
      </c>
      <c r="AT33" s="33">
        <v>0</v>
      </c>
      <c r="AU33" s="21">
        <v>15</v>
      </c>
      <c r="AV33" s="18">
        <f t="shared" si="4"/>
        <v>3501</v>
      </c>
      <c r="AW33" s="18">
        <f t="shared" si="5"/>
        <v>6148</v>
      </c>
      <c r="AX33" s="18">
        <f t="shared" si="6"/>
        <v>629</v>
      </c>
      <c r="AY33" s="18">
        <f t="shared" si="7"/>
        <v>3564</v>
      </c>
      <c r="AZ33" s="18">
        <f t="shared" si="8"/>
        <v>12825</v>
      </c>
      <c r="BA33" s="18">
        <f t="shared" si="9"/>
        <v>57478</v>
      </c>
      <c r="BB33" s="18">
        <f t="shared" si="10"/>
        <v>3835</v>
      </c>
      <c r="BC33" s="19">
        <f t="shared" si="11"/>
        <v>44821</v>
      </c>
      <c r="BD33" s="18">
        <f t="shared" si="12"/>
        <v>13569</v>
      </c>
      <c r="BE33" s="18">
        <f t="shared" si="13"/>
        <v>6063</v>
      </c>
      <c r="BF33" s="18">
        <f t="shared" si="14"/>
        <v>85</v>
      </c>
      <c r="BG33" s="18">
        <f t="shared" si="15"/>
        <v>455</v>
      </c>
      <c r="BH33" s="18">
        <f t="shared" si="16"/>
        <v>2782</v>
      </c>
      <c r="BI33" s="18">
        <f t="shared" si="17"/>
        <v>264</v>
      </c>
      <c r="BJ33" s="18">
        <f t="shared" si="18"/>
        <v>1662</v>
      </c>
      <c r="BK33" s="18">
        <f t="shared" si="19"/>
        <v>76</v>
      </c>
      <c r="BL33" s="18">
        <f t="shared" si="20"/>
        <v>70</v>
      </c>
      <c r="BM33" s="18">
        <f t="shared" si="21"/>
        <v>519</v>
      </c>
      <c r="BN33" s="18">
        <f t="shared" si="22"/>
        <v>877</v>
      </c>
      <c r="BO33" s="18">
        <f t="shared" si="23"/>
        <v>716</v>
      </c>
    </row>
    <row r="34" spans="1:67">
      <c r="A34" t="s">
        <v>9</v>
      </c>
      <c r="B34" s="1">
        <v>270832</v>
      </c>
      <c r="C34" s="33">
        <v>4422</v>
      </c>
      <c r="D34" s="1">
        <v>35096</v>
      </c>
      <c r="E34" s="33">
        <v>1499</v>
      </c>
      <c r="F34" s="1">
        <v>14721</v>
      </c>
      <c r="G34" s="1">
        <f t="shared" si="0"/>
        <v>55738</v>
      </c>
      <c r="H34" s="1">
        <f t="shared" si="1"/>
        <v>215094</v>
      </c>
      <c r="I34" s="33">
        <f t="shared" si="2"/>
        <v>4282</v>
      </c>
      <c r="J34" s="21">
        <f t="shared" si="3"/>
        <v>51456</v>
      </c>
      <c r="K34" s="1">
        <v>78</v>
      </c>
      <c r="L34" s="33">
        <v>589</v>
      </c>
      <c r="M34" s="1">
        <v>10</v>
      </c>
      <c r="N34" s="33">
        <v>105</v>
      </c>
      <c r="O34" s="1">
        <v>18</v>
      </c>
      <c r="P34" s="33">
        <v>2679</v>
      </c>
      <c r="Q34" s="1">
        <v>101</v>
      </c>
      <c r="R34" s="33">
        <v>0</v>
      </c>
      <c r="S34" s="1">
        <v>0</v>
      </c>
      <c r="T34" s="33">
        <v>12</v>
      </c>
      <c r="U34" s="1">
        <v>0</v>
      </c>
      <c r="V34" s="33">
        <v>0</v>
      </c>
      <c r="W34" s="1">
        <v>142</v>
      </c>
      <c r="X34" s="33">
        <v>0</v>
      </c>
      <c r="Y34" s="1">
        <v>0</v>
      </c>
      <c r="Z34" s="33">
        <v>0</v>
      </c>
      <c r="AA34" s="1">
        <v>0</v>
      </c>
      <c r="AB34" s="33">
        <v>13</v>
      </c>
      <c r="AC34" s="1">
        <v>292</v>
      </c>
      <c r="AD34" s="33">
        <v>183</v>
      </c>
      <c r="AE34" s="1">
        <v>0</v>
      </c>
      <c r="AF34" s="33">
        <v>0</v>
      </c>
      <c r="AG34" s="1">
        <v>0</v>
      </c>
      <c r="AH34" s="33">
        <v>0</v>
      </c>
      <c r="AI34" s="1">
        <v>0</v>
      </c>
      <c r="AJ34" s="33">
        <v>0</v>
      </c>
      <c r="AK34" s="1">
        <v>0</v>
      </c>
      <c r="AL34" s="33">
        <v>0</v>
      </c>
      <c r="AM34" s="1">
        <v>0</v>
      </c>
      <c r="AN34" s="33">
        <v>0</v>
      </c>
      <c r="AO34" s="1">
        <v>0</v>
      </c>
      <c r="AP34" s="33">
        <v>12</v>
      </c>
      <c r="AQ34" s="1">
        <v>19</v>
      </c>
      <c r="AR34" s="33">
        <v>29</v>
      </c>
      <c r="AS34" s="1">
        <v>0</v>
      </c>
      <c r="AT34" s="33">
        <v>0</v>
      </c>
      <c r="AU34" s="21">
        <v>0</v>
      </c>
      <c r="AV34" s="18">
        <f t="shared" si="4"/>
        <v>782</v>
      </c>
      <c r="AW34" s="18">
        <f t="shared" si="5"/>
        <v>2697</v>
      </c>
      <c r="AX34" s="18">
        <f t="shared" si="6"/>
        <v>113</v>
      </c>
      <c r="AY34" s="18">
        <f t="shared" si="7"/>
        <v>690</v>
      </c>
      <c r="AZ34" s="18">
        <f t="shared" si="8"/>
        <v>3640</v>
      </c>
      <c r="BA34" s="18">
        <f t="shared" si="9"/>
        <v>32399</v>
      </c>
      <c r="BB34" s="18">
        <f t="shared" si="10"/>
        <v>1386</v>
      </c>
      <c r="BC34" s="19">
        <f t="shared" si="11"/>
        <v>14031</v>
      </c>
      <c r="BD34" s="18">
        <f t="shared" si="12"/>
        <v>4245</v>
      </c>
      <c r="BE34" s="18">
        <f t="shared" si="13"/>
        <v>2679</v>
      </c>
      <c r="BF34" s="18">
        <f t="shared" si="14"/>
        <v>18</v>
      </c>
      <c r="BG34" s="18">
        <f t="shared" si="15"/>
        <v>105</v>
      </c>
      <c r="BH34" s="18">
        <f t="shared" si="16"/>
        <v>599</v>
      </c>
      <c r="BI34" s="18">
        <f t="shared" si="17"/>
        <v>78</v>
      </c>
      <c r="BJ34" s="18">
        <f t="shared" si="18"/>
        <v>393</v>
      </c>
      <c r="BK34" s="18">
        <f t="shared" si="19"/>
        <v>19</v>
      </c>
      <c r="BL34" s="18">
        <f t="shared" si="20"/>
        <v>0</v>
      </c>
      <c r="BM34" s="18">
        <f t="shared" si="21"/>
        <v>29</v>
      </c>
      <c r="BN34" s="18">
        <f t="shared" si="22"/>
        <v>183</v>
      </c>
      <c r="BO34" s="18">
        <f t="shared" si="23"/>
        <v>142</v>
      </c>
    </row>
    <row r="35" spans="1:67">
      <c r="A35" t="s">
        <v>10</v>
      </c>
      <c r="B35" s="1">
        <v>212657</v>
      </c>
      <c r="C35" s="33">
        <v>3242</v>
      </c>
      <c r="D35" s="1">
        <v>30690</v>
      </c>
      <c r="E35" s="33">
        <v>977</v>
      </c>
      <c r="F35" s="1">
        <v>15678</v>
      </c>
      <c r="G35" s="1">
        <f t="shared" si="0"/>
        <v>50587</v>
      </c>
      <c r="H35" s="1">
        <f t="shared" si="1"/>
        <v>162070</v>
      </c>
      <c r="I35" s="33">
        <f t="shared" si="2"/>
        <v>4793</v>
      </c>
      <c r="J35" s="21">
        <f t="shared" si="3"/>
        <v>45794</v>
      </c>
      <c r="K35" s="1">
        <v>51</v>
      </c>
      <c r="L35" s="33">
        <v>241</v>
      </c>
      <c r="M35" s="1">
        <v>89</v>
      </c>
      <c r="N35" s="33">
        <v>31</v>
      </c>
      <c r="O35" s="1">
        <v>62</v>
      </c>
      <c r="P35" s="33">
        <v>2960</v>
      </c>
      <c r="Q35" s="1">
        <v>19</v>
      </c>
      <c r="R35" s="33">
        <v>0</v>
      </c>
      <c r="S35" s="1">
        <v>9</v>
      </c>
      <c r="T35" s="33">
        <v>0</v>
      </c>
      <c r="U35" s="1">
        <v>4</v>
      </c>
      <c r="V35" s="33">
        <v>0</v>
      </c>
      <c r="W35" s="1">
        <v>219</v>
      </c>
      <c r="X35" s="33">
        <v>0</v>
      </c>
      <c r="Y35" s="1">
        <v>0</v>
      </c>
      <c r="Z35" s="33">
        <v>0</v>
      </c>
      <c r="AA35" s="1">
        <v>0</v>
      </c>
      <c r="AB35" s="33">
        <v>0</v>
      </c>
      <c r="AC35" s="1">
        <v>452</v>
      </c>
      <c r="AD35" s="33">
        <v>483</v>
      </c>
      <c r="AE35" s="1">
        <v>3</v>
      </c>
      <c r="AF35" s="33">
        <v>0</v>
      </c>
      <c r="AG35" s="1">
        <v>0</v>
      </c>
      <c r="AH35" s="33">
        <v>0</v>
      </c>
      <c r="AI35" s="1">
        <v>0</v>
      </c>
      <c r="AJ35" s="33">
        <v>0</v>
      </c>
      <c r="AK35" s="1">
        <v>0</v>
      </c>
      <c r="AL35" s="33">
        <v>1</v>
      </c>
      <c r="AM35" s="1">
        <v>20</v>
      </c>
      <c r="AN35" s="33">
        <v>0</v>
      </c>
      <c r="AO35" s="1">
        <v>0</v>
      </c>
      <c r="AP35" s="33">
        <v>0</v>
      </c>
      <c r="AQ35" s="1">
        <v>0</v>
      </c>
      <c r="AR35" s="33">
        <v>149</v>
      </c>
      <c r="AS35" s="1">
        <v>0</v>
      </c>
      <c r="AT35" s="33">
        <v>0</v>
      </c>
      <c r="AU35" s="21">
        <v>0</v>
      </c>
      <c r="AV35" s="18">
        <f t="shared" si="4"/>
        <v>412</v>
      </c>
      <c r="AW35" s="18">
        <f t="shared" si="5"/>
        <v>3022</v>
      </c>
      <c r="AX35" s="18">
        <f t="shared" si="6"/>
        <v>28</v>
      </c>
      <c r="AY35" s="18">
        <f t="shared" si="7"/>
        <v>1331</v>
      </c>
      <c r="AZ35" s="18">
        <f t="shared" si="8"/>
        <v>2830</v>
      </c>
      <c r="BA35" s="18">
        <f t="shared" si="9"/>
        <v>27668</v>
      </c>
      <c r="BB35" s="18">
        <f t="shared" si="10"/>
        <v>949</v>
      </c>
      <c r="BC35" s="19">
        <f t="shared" si="11"/>
        <v>14347</v>
      </c>
      <c r="BD35" s="18">
        <f t="shared" si="12"/>
        <v>4759</v>
      </c>
      <c r="BE35" s="18">
        <f t="shared" si="13"/>
        <v>2960</v>
      </c>
      <c r="BF35" s="18">
        <f t="shared" si="14"/>
        <v>62</v>
      </c>
      <c r="BG35" s="18">
        <f t="shared" si="15"/>
        <v>31</v>
      </c>
      <c r="BH35" s="18">
        <f t="shared" si="16"/>
        <v>330</v>
      </c>
      <c r="BI35" s="18">
        <f t="shared" si="17"/>
        <v>51</v>
      </c>
      <c r="BJ35" s="18">
        <f t="shared" si="18"/>
        <v>474</v>
      </c>
      <c r="BK35" s="18">
        <f t="shared" si="19"/>
        <v>0</v>
      </c>
      <c r="BL35" s="18">
        <f t="shared" si="20"/>
        <v>0</v>
      </c>
      <c r="BM35" s="18">
        <f t="shared" si="21"/>
        <v>149</v>
      </c>
      <c r="BN35" s="18">
        <f t="shared" si="22"/>
        <v>483</v>
      </c>
      <c r="BO35" s="18">
        <f t="shared" si="23"/>
        <v>219</v>
      </c>
    </row>
    <row r="36" spans="1:67">
      <c r="A36" t="s">
        <v>11</v>
      </c>
      <c r="B36" s="1">
        <v>537276</v>
      </c>
      <c r="C36" s="33">
        <v>8265</v>
      </c>
      <c r="D36" s="1">
        <v>52508</v>
      </c>
      <c r="E36" s="33">
        <v>3375</v>
      </c>
      <c r="F36" s="1">
        <v>35336</v>
      </c>
      <c r="G36" s="1">
        <f t="shared" si="0"/>
        <v>99484</v>
      </c>
      <c r="H36" s="1">
        <f t="shared" si="1"/>
        <v>437792</v>
      </c>
      <c r="I36" s="33">
        <f t="shared" si="2"/>
        <v>10105</v>
      </c>
      <c r="J36" s="21">
        <f t="shared" si="3"/>
        <v>89379</v>
      </c>
      <c r="K36" s="1">
        <v>89</v>
      </c>
      <c r="L36" s="33">
        <v>1192</v>
      </c>
      <c r="M36" s="1">
        <v>61</v>
      </c>
      <c r="N36" s="33">
        <v>102</v>
      </c>
      <c r="O36" s="1">
        <v>69</v>
      </c>
      <c r="P36" s="33">
        <v>4541</v>
      </c>
      <c r="Q36" s="1">
        <v>357</v>
      </c>
      <c r="R36" s="33">
        <v>19</v>
      </c>
      <c r="S36" s="1">
        <v>31</v>
      </c>
      <c r="T36" s="33">
        <v>208</v>
      </c>
      <c r="U36" s="1">
        <v>35</v>
      </c>
      <c r="V36" s="33">
        <v>4</v>
      </c>
      <c r="W36" s="1">
        <v>525</v>
      </c>
      <c r="X36" s="33">
        <v>0</v>
      </c>
      <c r="Y36" s="1">
        <v>6</v>
      </c>
      <c r="Z36" s="33">
        <v>32</v>
      </c>
      <c r="AA36" s="1">
        <v>0</v>
      </c>
      <c r="AB36" s="33">
        <v>0</v>
      </c>
      <c r="AC36" s="1">
        <v>1145</v>
      </c>
      <c r="AD36" s="33">
        <v>1043</v>
      </c>
      <c r="AE36" s="1">
        <v>2</v>
      </c>
      <c r="AF36" s="33">
        <v>0</v>
      </c>
      <c r="AG36" s="1">
        <v>14</v>
      </c>
      <c r="AH36" s="33">
        <v>0</v>
      </c>
      <c r="AI36" s="1">
        <v>0</v>
      </c>
      <c r="AJ36" s="33">
        <v>0</v>
      </c>
      <c r="AK36" s="1">
        <v>34</v>
      </c>
      <c r="AL36" s="33">
        <v>0</v>
      </c>
      <c r="AM36" s="1">
        <v>0</v>
      </c>
      <c r="AN36" s="33">
        <v>37</v>
      </c>
      <c r="AO36" s="1">
        <v>0</v>
      </c>
      <c r="AP36" s="33">
        <v>30</v>
      </c>
      <c r="AQ36" s="1">
        <v>95</v>
      </c>
      <c r="AR36" s="33">
        <v>406</v>
      </c>
      <c r="AS36" s="1">
        <v>28</v>
      </c>
      <c r="AT36" s="33">
        <v>0</v>
      </c>
      <c r="AU36" s="21">
        <v>0</v>
      </c>
      <c r="AV36" s="18">
        <f t="shared" si="4"/>
        <v>1444</v>
      </c>
      <c r="AW36" s="18">
        <f t="shared" si="5"/>
        <v>4610</v>
      </c>
      <c r="AX36" s="18">
        <f t="shared" si="6"/>
        <v>615</v>
      </c>
      <c r="AY36" s="18">
        <f t="shared" si="7"/>
        <v>3436</v>
      </c>
      <c r="AZ36" s="18">
        <f t="shared" si="8"/>
        <v>6821</v>
      </c>
      <c r="BA36" s="18">
        <f t="shared" si="9"/>
        <v>47898</v>
      </c>
      <c r="BB36" s="18">
        <f t="shared" si="10"/>
        <v>2760</v>
      </c>
      <c r="BC36" s="19">
        <f t="shared" si="11"/>
        <v>31900</v>
      </c>
      <c r="BD36" s="18">
        <f t="shared" si="12"/>
        <v>9726</v>
      </c>
      <c r="BE36" s="18">
        <f t="shared" si="13"/>
        <v>4541</v>
      </c>
      <c r="BF36" s="18">
        <f t="shared" si="14"/>
        <v>69</v>
      </c>
      <c r="BG36" s="18">
        <f t="shared" si="15"/>
        <v>102</v>
      </c>
      <c r="BH36" s="18">
        <f t="shared" si="16"/>
        <v>1253</v>
      </c>
      <c r="BI36" s="18">
        <f t="shared" si="17"/>
        <v>89</v>
      </c>
      <c r="BJ36" s="18">
        <f t="shared" si="18"/>
        <v>1504</v>
      </c>
      <c r="BK36" s="18">
        <f t="shared" si="19"/>
        <v>95</v>
      </c>
      <c r="BL36" s="18">
        <f t="shared" si="20"/>
        <v>34</v>
      </c>
      <c r="BM36" s="18">
        <f t="shared" si="21"/>
        <v>406</v>
      </c>
      <c r="BN36" s="18">
        <f t="shared" si="22"/>
        <v>1080</v>
      </c>
      <c r="BO36" s="18">
        <f t="shared" si="23"/>
        <v>553</v>
      </c>
    </row>
    <row r="37" spans="1:67">
      <c r="A37" t="s">
        <v>12</v>
      </c>
      <c r="B37" s="1">
        <v>191123</v>
      </c>
      <c r="C37" s="33">
        <v>3504</v>
      </c>
      <c r="D37" s="1">
        <v>18308</v>
      </c>
      <c r="E37" s="33">
        <v>838</v>
      </c>
      <c r="F37" s="1">
        <v>13762</v>
      </c>
      <c r="G37" s="1">
        <f t="shared" si="0"/>
        <v>36412</v>
      </c>
      <c r="H37" s="1">
        <f t="shared" si="1"/>
        <v>154711</v>
      </c>
      <c r="I37" s="33">
        <f t="shared" si="2"/>
        <v>3351</v>
      </c>
      <c r="J37" s="21">
        <f t="shared" si="3"/>
        <v>33061</v>
      </c>
      <c r="K37" s="1">
        <v>52</v>
      </c>
      <c r="L37" s="33">
        <v>208</v>
      </c>
      <c r="M37" s="1">
        <v>22</v>
      </c>
      <c r="N37" s="33">
        <v>113</v>
      </c>
      <c r="O37" s="1">
        <v>39</v>
      </c>
      <c r="P37" s="33">
        <v>1199</v>
      </c>
      <c r="Q37" s="1">
        <v>71</v>
      </c>
      <c r="R37" s="33">
        <v>14</v>
      </c>
      <c r="S37" s="1">
        <v>0</v>
      </c>
      <c r="T37" s="33">
        <v>5</v>
      </c>
      <c r="U37" s="1">
        <v>0</v>
      </c>
      <c r="V37" s="33">
        <v>0</v>
      </c>
      <c r="W37" s="1">
        <v>54</v>
      </c>
      <c r="X37" s="33">
        <v>0</v>
      </c>
      <c r="Y37" s="1">
        <v>0</v>
      </c>
      <c r="Z37" s="33">
        <v>0</v>
      </c>
      <c r="AA37" s="1">
        <v>0</v>
      </c>
      <c r="AB37" s="33">
        <v>0</v>
      </c>
      <c r="AC37" s="1">
        <v>343</v>
      </c>
      <c r="AD37" s="33">
        <v>409</v>
      </c>
      <c r="AE37" s="1">
        <v>0</v>
      </c>
      <c r="AF37" s="33">
        <v>0</v>
      </c>
      <c r="AG37" s="1">
        <v>0</v>
      </c>
      <c r="AH37" s="33">
        <v>0</v>
      </c>
      <c r="AI37" s="1">
        <v>0</v>
      </c>
      <c r="AJ37" s="33">
        <v>0</v>
      </c>
      <c r="AK37" s="1">
        <v>31</v>
      </c>
      <c r="AL37" s="33">
        <v>0</v>
      </c>
      <c r="AM37" s="1">
        <v>0</v>
      </c>
      <c r="AN37" s="33">
        <v>10</v>
      </c>
      <c r="AO37" s="1">
        <v>0</v>
      </c>
      <c r="AP37" s="33">
        <v>26</v>
      </c>
      <c r="AQ37" s="1">
        <v>0</v>
      </c>
      <c r="AR37" s="33">
        <v>707</v>
      </c>
      <c r="AS37" s="1">
        <v>22</v>
      </c>
      <c r="AT37" s="33">
        <v>26</v>
      </c>
      <c r="AU37" s="21">
        <v>0</v>
      </c>
      <c r="AV37" s="18">
        <f t="shared" si="4"/>
        <v>395</v>
      </c>
      <c r="AW37" s="18">
        <f t="shared" si="5"/>
        <v>1238</v>
      </c>
      <c r="AX37" s="18">
        <f t="shared" si="6"/>
        <v>90</v>
      </c>
      <c r="AY37" s="18">
        <f t="shared" si="7"/>
        <v>1628</v>
      </c>
      <c r="AZ37" s="18">
        <f t="shared" si="8"/>
        <v>3109</v>
      </c>
      <c r="BA37" s="18">
        <f t="shared" si="9"/>
        <v>17070</v>
      </c>
      <c r="BB37" s="18">
        <f t="shared" si="10"/>
        <v>748</v>
      </c>
      <c r="BC37" s="19">
        <f t="shared" si="11"/>
        <v>12134</v>
      </c>
      <c r="BD37" s="18">
        <f t="shared" si="12"/>
        <v>3280</v>
      </c>
      <c r="BE37" s="18">
        <f t="shared" si="13"/>
        <v>1199</v>
      </c>
      <c r="BF37" s="18">
        <f t="shared" si="14"/>
        <v>39</v>
      </c>
      <c r="BG37" s="18">
        <f t="shared" si="15"/>
        <v>113</v>
      </c>
      <c r="BH37" s="18">
        <f t="shared" si="16"/>
        <v>230</v>
      </c>
      <c r="BI37" s="18">
        <f t="shared" si="17"/>
        <v>52</v>
      </c>
      <c r="BJ37" s="18">
        <f t="shared" si="18"/>
        <v>414</v>
      </c>
      <c r="BK37" s="18">
        <f t="shared" si="19"/>
        <v>0</v>
      </c>
      <c r="BL37" s="18">
        <f t="shared" si="20"/>
        <v>31</v>
      </c>
      <c r="BM37" s="18">
        <f t="shared" si="21"/>
        <v>707</v>
      </c>
      <c r="BN37" s="18">
        <f t="shared" si="22"/>
        <v>419</v>
      </c>
      <c r="BO37" s="18">
        <f t="shared" si="23"/>
        <v>76</v>
      </c>
    </row>
    <row r="38" spans="1:67">
      <c r="A38" t="s">
        <v>13</v>
      </c>
      <c r="B38" s="1">
        <v>66484</v>
      </c>
      <c r="C38" s="33">
        <v>1116</v>
      </c>
      <c r="D38" s="1">
        <v>15284</v>
      </c>
      <c r="E38" s="33">
        <v>292</v>
      </c>
      <c r="F38" s="1">
        <v>3383</v>
      </c>
      <c r="G38" s="1">
        <f t="shared" si="0"/>
        <v>20075</v>
      </c>
      <c r="H38" s="1">
        <f t="shared" si="1"/>
        <v>46409</v>
      </c>
      <c r="I38" s="33">
        <f t="shared" si="2"/>
        <v>911</v>
      </c>
      <c r="J38" s="21">
        <f t="shared" si="3"/>
        <v>19164</v>
      </c>
      <c r="K38" s="1">
        <v>17</v>
      </c>
      <c r="L38" s="33">
        <v>167</v>
      </c>
      <c r="M38" s="1">
        <v>34</v>
      </c>
      <c r="N38" s="33">
        <v>0</v>
      </c>
      <c r="O38" s="1">
        <v>26</v>
      </c>
      <c r="P38" s="33">
        <v>588</v>
      </c>
      <c r="Q38" s="1">
        <v>6</v>
      </c>
      <c r="R38" s="33">
        <v>0</v>
      </c>
      <c r="S38" s="1">
        <v>0</v>
      </c>
      <c r="T38" s="33">
        <v>28</v>
      </c>
      <c r="U38" s="1">
        <v>0</v>
      </c>
      <c r="V38" s="33">
        <v>0</v>
      </c>
      <c r="W38" s="1">
        <v>0</v>
      </c>
      <c r="X38" s="33">
        <v>0</v>
      </c>
      <c r="Y38" s="1">
        <v>0</v>
      </c>
      <c r="Z38" s="33">
        <v>0</v>
      </c>
      <c r="AA38" s="1">
        <v>0</v>
      </c>
      <c r="AB38" s="33">
        <v>0</v>
      </c>
      <c r="AC38" s="1">
        <v>12</v>
      </c>
      <c r="AD38" s="33">
        <v>14</v>
      </c>
      <c r="AE38" s="1">
        <v>0</v>
      </c>
      <c r="AF38" s="33">
        <v>0</v>
      </c>
      <c r="AG38" s="1">
        <v>0</v>
      </c>
      <c r="AH38" s="33">
        <v>0</v>
      </c>
      <c r="AI38" s="1">
        <v>0</v>
      </c>
      <c r="AJ38" s="33">
        <v>0</v>
      </c>
      <c r="AK38" s="1">
        <v>0</v>
      </c>
      <c r="AL38" s="33">
        <v>0</v>
      </c>
      <c r="AM38" s="1">
        <v>0</v>
      </c>
      <c r="AN38" s="33">
        <v>0</v>
      </c>
      <c r="AO38" s="1">
        <v>0</v>
      </c>
      <c r="AP38" s="33">
        <v>19</v>
      </c>
      <c r="AQ38" s="1">
        <v>0</v>
      </c>
      <c r="AR38" s="33">
        <v>0</v>
      </c>
      <c r="AS38" s="1">
        <v>0</v>
      </c>
      <c r="AT38" s="33">
        <v>0</v>
      </c>
      <c r="AU38" s="21">
        <v>0</v>
      </c>
      <c r="AV38" s="18">
        <f t="shared" si="4"/>
        <v>218</v>
      </c>
      <c r="AW38" s="18">
        <f t="shared" si="5"/>
        <v>614</v>
      </c>
      <c r="AX38" s="18">
        <f t="shared" si="6"/>
        <v>34</v>
      </c>
      <c r="AY38" s="18">
        <f t="shared" si="7"/>
        <v>45</v>
      </c>
      <c r="AZ38" s="18">
        <f t="shared" si="8"/>
        <v>898</v>
      </c>
      <c r="BA38" s="18">
        <f t="shared" si="9"/>
        <v>14670</v>
      </c>
      <c r="BB38" s="18">
        <f t="shared" si="10"/>
        <v>258</v>
      </c>
      <c r="BC38" s="19">
        <f t="shared" si="11"/>
        <v>3338</v>
      </c>
      <c r="BD38" s="18">
        <f t="shared" si="12"/>
        <v>864</v>
      </c>
      <c r="BE38" s="18">
        <f t="shared" si="13"/>
        <v>588</v>
      </c>
      <c r="BF38" s="18">
        <f t="shared" si="14"/>
        <v>26</v>
      </c>
      <c r="BG38" s="18">
        <f t="shared" si="15"/>
        <v>0</v>
      </c>
      <c r="BH38" s="18">
        <f t="shared" si="16"/>
        <v>201</v>
      </c>
      <c r="BI38" s="18">
        <f t="shared" si="17"/>
        <v>17</v>
      </c>
      <c r="BJ38" s="18">
        <f t="shared" si="18"/>
        <v>18</v>
      </c>
      <c r="BK38" s="18">
        <f t="shared" si="19"/>
        <v>0</v>
      </c>
      <c r="BL38" s="18">
        <f t="shared" si="20"/>
        <v>0</v>
      </c>
      <c r="BM38" s="18">
        <f t="shared" si="21"/>
        <v>0</v>
      </c>
      <c r="BN38" s="18">
        <f t="shared" si="22"/>
        <v>14</v>
      </c>
      <c r="BO38" s="18">
        <f t="shared" si="23"/>
        <v>0</v>
      </c>
    </row>
    <row r="39" spans="1:67">
      <c r="A39" t="s">
        <v>14</v>
      </c>
      <c r="B39" s="1">
        <v>462020</v>
      </c>
      <c r="C39" s="33">
        <v>13007</v>
      </c>
      <c r="D39" s="1">
        <v>58458</v>
      </c>
      <c r="E39" s="33">
        <v>2431</v>
      </c>
      <c r="F39" s="1">
        <v>27389</v>
      </c>
      <c r="G39" s="1">
        <f t="shared" si="0"/>
        <v>101285</v>
      </c>
      <c r="H39" s="1">
        <f t="shared" si="1"/>
        <v>360735</v>
      </c>
      <c r="I39" s="33">
        <f t="shared" si="2"/>
        <v>10162</v>
      </c>
      <c r="J39" s="21">
        <f t="shared" si="3"/>
        <v>91123</v>
      </c>
      <c r="K39" s="1">
        <v>36</v>
      </c>
      <c r="L39" s="33">
        <v>1797</v>
      </c>
      <c r="M39" s="1">
        <v>35</v>
      </c>
      <c r="N39" s="33">
        <v>21</v>
      </c>
      <c r="O39" s="1">
        <v>89</v>
      </c>
      <c r="P39" s="33">
        <v>6477</v>
      </c>
      <c r="Q39" s="1">
        <v>261</v>
      </c>
      <c r="R39" s="33">
        <v>0</v>
      </c>
      <c r="S39" s="1">
        <v>0</v>
      </c>
      <c r="T39" s="33">
        <v>20</v>
      </c>
      <c r="U39" s="1">
        <v>0</v>
      </c>
      <c r="V39" s="33">
        <v>0</v>
      </c>
      <c r="W39" s="1">
        <v>238</v>
      </c>
      <c r="X39" s="33">
        <v>0</v>
      </c>
      <c r="Y39" s="1">
        <v>0</v>
      </c>
      <c r="Z39" s="33">
        <v>0</v>
      </c>
      <c r="AA39" s="1">
        <v>0</v>
      </c>
      <c r="AB39" s="33">
        <v>0</v>
      </c>
      <c r="AC39" s="1">
        <v>509</v>
      </c>
      <c r="AD39" s="33">
        <v>301</v>
      </c>
      <c r="AE39" s="1">
        <v>0</v>
      </c>
      <c r="AF39" s="33">
        <v>8</v>
      </c>
      <c r="AG39" s="1">
        <v>0</v>
      </c>
      <c r="AH39" s="33">
        <v>0</v>
      </c>
      <c r="AI39" s="1">
        <v>0</v>
      </c>
      <c r="AJ39" s="33">
        <v>41</v>
      </c>
      <c r="AK39" s="1">
        <v>41</v>
      </c>
      <c r="AL39" s="33">
        <v>22</v>
      </c>
      <c r="AM39" s="1">
        <v>0</v>
      </c>
      <c r="AN39" s="33">
        <v>9</v>
      </c>
      <c r="AO39" s="1">
        <v>0</v>
      </c>
      <c r="AP39" s="33">
        <v>22</v>
      </c>
      <c r="AQ39" s="1">
        <v>56</v>
      </c>
      <c r="AR39" s="33">
        <v>166</v>
      </c>
      <c r="AS39" s="1">
        <v>13</v>
      </c>
      <c r="AT39" s="33">
        <v>0</v>
      </c>
      <c r="AU39" s="21">
        <v>0</v>
      </c>
      <c r="AV39" s="18">
        <f t="shared" si="4"/>
        <v>1889</v>
      </c>
      <c r="AW39" s="18">
        <f t="shared" si="5"/>
        <v>6566</v>
      </c>
      <c r="AX39" s="18">
        <f t="shared" si="6"/>
        <v>281</v>
      </c>
      <c r="AY39" s="18">
        <f t="shared" si="7"/>
        <v>1426</v>
      </c>
      <c r="AZ39" s="18">
        <f t="shared" si="8"/>
        <v>11118</v>
      </c>
      <c r="BA39" s="18">
        <f t="shared" si="9"/>
        <v>51892</v>
      </c>
      <c r="BB39" s="18">
        <f t="shared" si="10"/>
        <v>2150</v>
      </c>
      <c r="BC39" s="19">
        <f t="shared" si="11"/>
        <v>25963</v>
      </c>
      <c r="BD39" s="18">
        <f t="shared" si="12"/>
        <v>10049</v>
      </c>
      <c r="BE39" s="18">
        <f t="shared" si="13"/>
        <v>6477</v>
      </c>
      <c r="BF39" s="18">
        <f t="shared" si="14"/>
        <v>89</v>
      </c>
      <c r="BG39" s="18">
        <f t="shared" si="15"/>
        <v>21</v>
      </c>
      <c r="BH39" s="18">
        <f t="shared" si="16"/>
        <v>1832</v>
      </c>
      <c r="BI39" s="18">
        <f t="shared" si="17"/>
        <v>36</v>
      </c>
      <c r="BJ39" s="18">
        <f t="shared" si="18"/>
        <v>770</v>
      </c>
      <c r="BK39" s="18">
        <f t="shared" si="19"/>
        <v>56</v>
      </c>
      <c r="BL39" s="18">
        <f t="shared" si="20"/>
        <v>41</v>
      </c>
      <c r="BM39" s="18">
        <f t="shared" si="21"/>
        <v>166</v>
      </c>
      <c r="BN39" s="18">
        <f t="shared" si="22"/>
        <v>310</v>
      </c>
      <c r="BO39" s="18">
        <f t="shared" si="23"/>
        <v>251</v>
      </c>
    </row>
    <row r="40" spans="1:67">
      <c r="A40" t="s">
        <v>15</v>
      </c>
      <c r="B40" s="1">
        <v>1092261</v>
      </c>
      <c r="C40" s="33">
        <v>26294</v>
      </c>
      <c r="D40" s="1">
        <v>127607</v>
      </c>
      <c r="E40" s="33">
        <v>6158</v>
      </c>
      <c r="F40" s="1">
        <v>71476</v>
      </c>
      <c r="G40" s="1">
        <f t="shared" si="0"/>
        <v>231535</v>
      </c>
      <c r="H40" s="1">
        <f t="shared" si="1"/>
        <v>860726</v>
      </c>
      <c r="I40" s="33">
        <f t="shared" si="2"/>
        <v>22026</v>
      </c>
      <c r="J40" s="21">
        <f t="shared" si="3"/>
        <v>209509</v>
      </c>
      <c r="K40" s="1">
        <v>96</v>
      </c>
      <c r="L40" s="33">
        <v>3478</v>
      </c>
      <c r="M40" s="1">
        <v>161</v>
      </c>
      <c r="N40" s="33">
        <v>457</v>
      </c>
      <c r="O40" s="1">
        <v>146</v>
      </c>
      <c r="P40" s="33">
        <v>13454</v>
      </c>
      <c r="Q40" s="1">
        <v>535</v>
      </c>
      <c r="R40" s="33">
        <v>11</v>
      </c>
      <c r="S40" s="1">
        <v>40</v>
      </c>
      <c r="T40" s="33">
        <v>39</v>
      </c>
      <c r="U40" s="1">
        <v>1</v>
      </c>
      <c r="V40" s="33">
        <v>0</v>
      </c>
      <c r="W40" s="1">
        <v>575</v>
      </c>
      <c r="X40" s="33">
        <v>0</v>
      </c>
      <c r="Y40" s="1">
        <v>0</v>
      </c>
      <c r="Z40" s="33">
        <v>0</v>
      </c>
      <c r="AA40" s="1">
        <v>55</v>
      </c>
      <c r="AB40" s="33">
        <v>0</v>
      </c>
      <c r="AC40" s="1">
        <v>1243</v>
      </c>
      <c r="AD40" s="33">
        <v>1112</v>
      </c>
      <c r="AE40" s="1">
        <v>0</v>
      </c>
      <c r="AF40" s="33">
        <v>0</v>
      </c>
      <c r="AG40" s="1">
        <v>0</v>
      </c>
      <c r="AH40" s="33">
        <v>0</v>
      </c>
      <c r="AI40" s="1">
        <v>0</v>
      </c>
      <c r="AJ40" s="33">
        <v>0</v>
      </c>
      <c r="AK40" s="1">
        <v>29</v>
      </c>
      <c r="AL40" s="33">
        <v>18</v>
      </c>
      <c r="AM40" s="1">
        <v>0</v>
      </c>
      <c r="AN40" s="33">
        <v>20</v>
      </c>
      <c r="AO40" s="1">
        <v>0</v>
      </c>
      <c r="AP40" s="33">
        <v>19</v>
      </c>
      <c r="AQ40" s="1">
        <v>41</v>
      </c>
      <c r="AR40" s="33">
        <v>489</v>
      </c>
      <c r="AS40" s="1">
        <v>7</v>
      </c>
      <c r="AT40" s="33">
        <v>0</v>
      </c>
      <c r="AU40" s="21">
        <v>0</v>
      </c>
      <c r="AV40" s="18">
        <f t="shared" si="4"/>
        <v>4192</v>
      </c>
      <c r="AW40" s="18">
        <f t="shared" si="5"/>
        <v>13600</v>
      </c>
      <c r="AX40" s="18">
        <f t="shared" si="6"/>
        <v>625</v>
      </c>
      <c r="AY40" s="18">
        <f t="shared" si="7"/>
        <v>3609</v>
      </c>
      <c r="AZ40" s="18">
        <f t="shared" si="8"/>
        <v>22102</v>
      </c>
      <c r="BA40" s="18">
        <f t="shared" si="9"/>
        <v>114007</v>
      </c>
      <c r="BB40" s="18">
        <f t="shared" si="10"/>
        <v>5533</v>
      </c>
      <c r="BC40" s="19">
        <f t="shared" si="11"/>
        <v>67867</v>
      </c>
      <c r="BD40" s="18">
        <f t="shared" si="12"/>
        <v>21843</v>
      </c>
      <c r="BE40" s="18">
        <f t="shared" si="13"/>
        <v>13454</v>
      </c>
      <c r="BF40" s="18">
        <f t="shared" si="14"/>
        <v>146</v>
      </c>
      <c r="BG40" s="18">
        <f t="shared" si="15"/>
        <v>457</v>
      </c>
      <c r="BH40" s="18">
        <f t="shared" si="16"/>
        <v>3639</v>
      </c>
      <c r="BI40" s="18">
        <f t="shared" si="17"/>
        <v>96</v>
      </c>
      <c r="BJ40" s="18">
        <f t="shared" si="18"/>
        <v>1778</v>
      </c>
      <c r="BK40" s="18">
        <f t="shared" si="19"/>
        <v>41</v>
      </c>
      <c r="BL40" s="18">
        <f t="shared" si="20"/>
        <v>29</v>
      </c>
      <c r="BM40" s="18">
        <f t="shared" si="21"/>
        <v>489</v>
      </c>
      <c r="BN40" s="18">
        <f t="shared" si="22"/>
        <v>1132</v>
      </c>
      <c r="BO40" s="18">
        <f t="shared" si="23"/>
        <v>582</v>
      </c>
    </row>
    <row r="41" spans="1:67">
      <c r="A41" t="s">
        <v>16</v>
      </c>
      <c r="B41" s="1">
        <v>512431</v>
      </c>
      <c r="C41" s="33">
        <v>11701</v>
      </c>
      <c r="D41" s="1">
        <v>62590</v>
      </c>
      <c r="E41" s="33">
        <v>2913</v>
      </c>
      <c r="F41" s="1">
        <v>34104</v>
      </c>
      <c r="G41" s="1">
        <f t="shared" si="0"/>
        <v>111308</v>
      </c>
      <c r="H41" s="1">
        <f t="shared" si="1"/>
        <v>401123</v>
      </c>
      <c r="I41" s="33">
        <f t="shared" si="2"/>
        <v>10532</v>
      </c>
      <c r="J41" s="21">
        <f t="shared" si="3"/>
        <v>100776</v>
      </c>
      <c r="K41" s="1">
        <v>39</v>
      </c>
      <c r="L41" s="33">
        <v>1677</v>
      </c>
      <c r="M41" s="1">
        <v>8</v>
      </c>
      <c r="N41" s="33">
        <v>188</v>
      </c>
      <c r="O41" s="1">
        <v>173</v>
      </c>
      <c r="P41" s="33">
        <v>5551</v>
      </c>
      <c r="Q41" s="1">
        <v>378</v>
      </c>
      <c r="R41" s="33">
        <v>0</v>
      </c>
      <c r="S41" s="1">
        <v>10</v>
      </c>
      <c r="T41" s="33">
        <v>34</v>
      </c>
      <c r="U41" s="1">
        <v>0</v>
      </c>
      <c r="V41" s="33">
        <v>0</v>
      </c>
      <c r="W41" s="1">
        <v>455</v>
      </c>
      <c r="X41" s="33">
        <v>0</v>
      </c>
      <c r="Y41" s="1">
        <v>0</v>
      </c>
      <c r="Z41" s="33">
        <v>0</v>
      </c>
      <c r="AA41" s="1">
        <v>25</v>
      </c>
      <c r="AB41" s="33">
        <v>0</v>
      </c>
      <c r="AC41" s="1">
        <v>1114</v>
      </c>
      <c r="AD41" s="33">
        <v>572</v>
      </c>
      <c r="AE41" s="1">
        <v>0</v>
      </c>
      <c r="AF41" s="33">
        <v>0</v>
      </c>
      <c r="AG41" s="1">
        <v>0</v>
      </c>
      <c r="AH41" s="33">
        <v>0</v>
      </c>
      <c r="AI41" s="1">
        <v>0</v>
      </c>
      <c r="AJ41" s="33">
        <v>0</v>
      </c>
      <c r="AK41" s="1">
        <v>62</v>
      </c>
      <c r="AL41" s="33">
        <v>0</v>
      </c>
      <c r="AM41" s="1">
        <v>0</v>
      </c>
      <c r="AN41" s="33">
        <v>16</v>
      </c>
      <c r="AO41" s="1">
        <v>0</v>
      </c>
      <c r="AP41" s="33">
        <v>16</v>
      </c>
      <c r="AQ41" s="1">
        <v>56</v>
      </c>
      <c r="AR41" s="33">
        <v>158</v>
      </c>
      <c r="AS41" s="1">
        <v>0</v>
      </c>
      <c r="AT41" s="33">
        <v>0</v>
      </c>
      <c r="AU41" s="21">
        <v>0</v>
      </c>
      <c r="AV41" s="18">
        <f t="shared" si="4"/>
        <v>1912</v>
      </c>
      <c r="AW41" s="18">
        <f t="shared" si="5"/>
        <v>5724</v>
      </c>
      <c r="AX41" s="18">
        <f t="shared" si="6"/>
        <v>422</v>
      </c>
      <c r="AY41" s="18">
        <f t="shared" si="7"/>
        <v>2474</v>
      </c>
      <c r="AZ41" s="18">
        <f t="shared" si="8"/>
        <v>9789</v>
      </c>
      <c r="BA41" s="18">
        <f t="shared" si="9"/>
        <v>56866</v>
      </c>
      <c r="BB41" s="18">
        <f t="shared" si="10"/>
        <v>2491</v>
      </c>
      <c r="BC41" s="19">
        <f t="shared" si="11"/>
        <v>31630</v>
      </c>
      <c r="BD41" s="18">
        <f t="shared" si="12"/>
        <v>10447</v>
      </c>
      <c r="BE41" s="18">
        <f t="shared" si="13"/>
        <v>5551</v>
      </c>
      <c r="BF41" s="18">
        <f t="shared" si="14"/>
        <v>173</v>
      </c>
      <c r="BG41" s="18">
        <f t="shared" si="15"/>
        <v>188</v>
      </c>
      <c r="BH41" s="18">
        <f t="shared" si="16"/>
        <v>1685</v>
      </c>
      <c r="BI41" s="18">
        <f t="shared" si="17"/>
        <v>39</v>
      </c>
      <c r="BJ41" s="18">
        <f t="shared" si="18"/>
        <v>1492</v>
      </c>
      <c r="BK41" s="18">
        <f t="shared" si="19"/>
        <v>56</v>
      </c>
      <c r="BL41" s="18">
        <f t="shared" si="20"/>
        <v>62</v>
      </c>
      <c r="BM41" s="18">
        <f t="shared" si="21"/>
        <v>158</v>
      </c>
      <c r="BN41" s="18">
        <f t="shared" si="22"/>
        <v>588</v>
      </c>
      <c r="BO41" s="18">
        <f t="shared" si="23"/>
        <v>455</v>
      </c>
    </row>
    <row r="42" spans="1:67">
      <c r="A42" t="s">
        <v>17</v>
      </c>
      <c r="B42" s="1">
        <v>355998</v>
      </c>
      <c r="C42" s="33">
        <v>7500</v>
      </c>
      <c r="D42" s="1">
        <v>42114</v>
      </c>
      <c r="E42" s="33">
        <v>2424</v>
      </c>
      <c r="F42" s="1">
        <v>19288</v>
      </c>
      <c r="G42" s="1">
        <f t="shared" si="0"/>
        <v>71326</v>
      </c>
      <c r="H42" s="1">
        <f t="shared" si="1"/>
        <v>284672</v>
      </c>
      <c r="I42" s="33">
        <f t="shared" si="2"/>
        <v>6519</v>
      </c>
      <c r="J42" s="21">
        <f t="shared" si="3"/>
        <v>64807</v>
      </c>
      <c r="K42" s="1">
        <v>93</v>
      </c>
      <c r="L42" s="33">
        <v>1429</v>
      </c>
      <c r="M42" s="1">
        <v>26</v>
      </c>
      <c r="N42" s="33">
        <v>231</v>
      </c>
      <c r="O42" s="1">
        <v>29</v>
      </c>
      <c r="P42" s="33">
        <v>3365</v>
      </c>
      <c r="Q42" s="1">
        <v>243</v>
      </c>
      <c r="R42" s="33">
        <v>0</v>
      </c>
      <c r="S42" s="1">
        <v>0</v>
      </c>
      <c r="T42" s="33">
        <v>81</v>
      </c>
      <c r="U42" s="1">
        <v>0</v>
      </c>
      <c r="V42" s="33">
        <v>0</v>
      </c>
      <c r="W42" s="1">
        <v>245</v>
      </c>
      <c r="X42" s="33">
        <v>0</v>
      </c>
      <c r="Y42" s="1">
        <v>0</v>
      </c>
      <c r="Z42" s="33">
        <v>0</v>
      </c>
      <c r="AA42" s="1">
        <v>0</v>
      </c>
      <c r="AB42" s="33">
        <v>0</v>
      </c>
      <c r="AC42" s="1">
        <v>345</v>
      </c>
      <c r="AD42" s="33">
        <v>201</v>
      </c>
      <c r="AE42" s="1">
        <v>7</v>
      </c>
      <c r="AF42" s="33">
        <v>5</v>
      </c>
      <c r="AG42" s="1">
        <v>0</v>
      </c>
      <c r="AH42" s="33">
        <v>0</v>
      </c>
      <c r="AI42" s="1">
        <v>0</v>
      </c>
      <c r="AJ42" s="33">
        <v>0</v>
      </c>
      <c r="AK42" s="1">
        <v>8</v>
      </c>
      <c r="AL42" s="33">
        <v>0</v>
      </c>
      <c r="AM42" s="1">
        <v>0</v>
      </c>
      <c r="AN42" s="33">
        <v>0</v>
      </c>
      <c r="AO42" s="1">
        <v>8</v>
      </c>
      <c r="AP42" s="33">
        <v>0</v>
      </c>
      <c r="AQ42" s="1">
        <v>0</v>
      </c>
      <c r="AR42" s="33">
        <v>203</v>
      </c>
      <c r="AS42" s="1">
        <v>0</v>
      </c>
      <c r="AT42" s="33">
        <v>0</v>
      </c>
      <c r="AU42" s="21">
        <v>0</v>
      </c>
      <c r="AV42" s="18">
        <f t="shared" si="4"/>
        <v>1779</v>
      </c>
      <c r="AW42" s="18">
        <f t="shared" si="5"/>
        <v>3394</v>
      </c>
      <c r="AX42" s="18">
        <f t="shared" si="6"/>
        <v>324</v>
      </c>
      <c r="AY42" s="18">
        <f t="shared" si="7"/>
        <v>1022</v>
      </c>
      <c r="AZ42" s="18">
        <f t="shared" si="8"/>
        <v>5721</v>
      </c>
      <c r="BA42" s="18">
        <f t="shared" si="9"/>
        <v>38720</v>
      </c>
      <c r="BB42" s="18">
        <f t="shared" si="10"/>
        <v>2100</v>
      </c>
      <c r="BC42" s="19">
        <f t="shared" si="11"/>
        <v>18266</v>
      </c>
      <c r="BD42" s="18">
        <f t="shared" si="12"/>
        <v>6425</v>
      </c>
      <c r="BE42" s="18">
        <f t="shared" si="13"/>
        <v>3365</v>
      </c>
      <c r="BF42" s="18">
        <f t="shared" si="14"/>
        <v>29</v>
      </c>
      <c r="BG42" s="18">
        <f t="shared" si="15"/>
        <v>231</v>
      </c>
      <c r="BH42" s="18">
        <f t="shared" si="16"/>
        <v>1455</v>
      </c>
      <c r="BI42" s="18">
        <f t="shared" si="17"/>
        <v>93</v>
      </c>
      <c r="BJ42" s="18">
        <f t="shared" si="18"/>
        <v>595</v>
      </c>
      <c r="BK42" s="18">
        <f t="shared" si="19"/>
        <v>0</v>
      </c>
      <c r="BL42" s="18">
        <f t="shared" si="20"/>
        <v>8</v>
      </c>
      <c r="BM42" s="18">
        <f t="shared" si="21"/>
        <v>203</v>
      </c>
      <c r="BN42" s="18">
        <f t="shared" si="22"/>
        <v>201</v>
      </c>
      <c r="BO42" s="18">
        <f t="shared" si="23"/>
        <v>245</v>
      </c>
    </row>
    <row r="43" spans="1:67">
      <c r="A43" t="s">
        <v>18</v>
      </c>
      <c r="B43" s="1">
        <v>336576</v>
      </c>
      <c r="C43" s="33">
        <v>7066</v>
      </c>
      <c r="D43" s="1">
        <v>30864</v>
      </c>
      <c r="E43" s="33">
        <v>1903</v>
      </c>
      <c r="F43" s="1">
        <v>21855</v>
      </c>
      <c r="G43" s="1">
        <f t="shared" si="0"/>
        <v>61688</v>
      </c>
      <c r="H43" s="1">
        <f t="shared" si="1"/>
        <v>274888</v>
      </c>
      <c r="I43" s="33">
        <f t="shared" si="2"/>
        <v>6043</v>
      </c>
      <c r="J43" s="21">
        <f t="shared" si="3"/>
        <v>55645</v>
      </c>
      <c r="K43" s="1">
        <v>302</v>
      </c>
      <c r="L43" s="33">
        <v>880</v>
      </c>
      <c r="M43" s="1">
        <v>0</v>
      </c>
      <c r="N43" s="33">
        <v>98</v>
      </c>
      <c r="O43" s="1">
        <v>44</v>
      </c>
      <c r="P43" s="33">
        <v>2906</v>
      </c>
      <c r="Q43" s="1">
        <v>152</v>
      </c>
      <c r="R43" s="33">
        <v>5</v>
      </c>
      <c r="S43" s="1">
        <v>59</v>
      </c>
      <c r="T43" s="33">
        <v>36</v>
      </c>
      <c r="U43" s="1">
        <v>6</v>
      </c>
      <c r="V43" s="33">
        <v>0</v>
      </c>
      <c r="W43" s="1">
        <v>159</v>
      </c>
      <c r="X43" s="33">
        <v>0</v>
      </c>
      <c r="Y43" s="1">
        <v>0</v>
      </c>
      <c r="Z43" s="33">
        <v>38</v>
      </c>
      <c r="AA43" s="1">
        <v>74</v>
      </c>
      <c r="AB43" s="33">
        <v>0</v>
      </c>
      <c r="AC43" s="1">
        <v>398</v>
      </c>
      <c r="AD43" s="33">
        <v>408</v>
      </c>
      <c r="AE43" s="1">
        <v>0</v>
      </c>
      <c r="AF43" s="33">
        <v>0</v>
      </c>
      <c r="AG43" s="1">
        <v>0</v>
      </c>
      <c r="AH43" s="33">
        <v>0</v>
      </c>
      <c r="AI43" s="1">
        <v>0</v>
      </c>
      <c r="AJ43" s="33">
        <v>0</v>
      </c>
      <c r="AK43" s="1">
        <v>46</v>
      </c>
      <c r="AL43" s="33">
        <v>0</v>
      </c>
      <c r="AM43" s="1">
        <v>0</v>
      </c>
      <c r="AN43" s="33">
        <v>8</v>
      </c>
      <c r="AO43" s="1">
        <v>0</v>
      </c>
      <c r="AP43" s="33">
        <v>16</v>
      </c>
      <c r="AQ43" s="1">
        <v>8</v>
      </c>
      <c r="AR43" s="33">
        <v>400</v>
      </c>
      <c r="AS43" s="1">
        <v>0</v>
      </c>
      <c r="AT43" s="33">
        <v>0</v>
      </c>
      <c r="AU43" s="21">
        <v>0</v>
      </c>
      <c r="AV43" s="18">
        <f t="shared" si="4"/>
        <v>1280</v>
      </c>
      <c r="AW43" s="18">
        <f t="shared" si="5"/>
        <v>2950</v>
      </c>
      <c r="AX43" s="18">
        <f t="shared" si="6"/>
        <v>252</v>
      </c>
      <c r="AY43" s="18">
        <f t="shared" si="7"/>
        <v>1561</v>
      </c>
      <c r="AZ43" s="18">
        <f t="shared" si="8"/>
        <v>5786</v>
      </c>
      <c r="BA43" s="18">
        <f t="shared" si="9"/>
        <v>27914</v>
      </c>
      <c r="BB43" s="18">
        <f t="shared" si="10"/>
        <v>1651</v>
      </c>
      <c r="BC43" s="19">
        <f t="shared" si="11"/>
        <v>20294</v>
      </c>
      <c r="BD43" s="18">
        <f t="shared" si="12"/>
        <v>5809</v>
      </c>
      <c r="BE43" s="18">
        <f t="shared" si="13"/>
        <v>2906</v>
      </c>
      <c r="BF43" s="18">
        <f t="shared" si="14"/>
        <v>44</v>
      </c>
      <c r="BG43" s="18">
        <f t="shared" si="15"/>
        <v>98</v>
      </c>
      <c r="BH43" s="18">
        <f t="shared" si="16"/>
        <v>880</v>
      </c>
      <c r="BI43" s="18">
        <f t="shared" si="17"/>
        <v>302</v>
      </c>
      <c r="BJ43" s="18">
        <f t="shared" si="18"/>
        <v>550</v>
      </c>
      <c r="BK43" s="18">
        <f t="shared" si="19"/>
        <v>8</v>
      </c>
      <c r="BL43" s="18">
        <f t="shared" si="20"/>
        <v>46</v>
      </c>
      <c r="BM43" s="18">
        <f t="shared" si="21"/>
        <v>400</v>
      </c>
      <c r="BN43" s="18">
        <f t="shared" si="22"/>
        <v>416</v>
      </c>
      <c r="BO43" s="18">
        <f t="shared" si="23"/>
        <v>159</v>
      </c>
    </row>
    <row r="44" spans="1:67">
      <c r="A44" t="s">
        <v>19</v>
      </c>
      <c r="B44" s="1">
        <v>0</v>
      </c>
      <c r="C44" s="33">
        <v>0</v>
      </c>
      <c r="D44" s="1">
        <v>0</v>
      </c>
      <c r="E44" s="33">
        <v>0</v>
      </c>
      <c r="F44" s="1">
        <v>0</v>
      </c>
      <c r="G44" s="1">
        <f t="shared" si="0"/>
        <v>0</v>
      </c>
      <c r="H44" s="1">
        <f t="shared" si="1"/>
        <v>0</v>
      </c>
      <c r="I44" s="33">
        <f t="shared" si="2"/>
        <v>0</v>
      </c>
      <c r="J44" s="21">
        <f t="shared" si="3"/>
        <v>0</v>
      </c>
      <c r="K44" s="1">
        <v>0</v>
      </c>
      <c r="L44" s="33">
        <v>0</v>
      </c>
      <c r="M44" s="1">
        <v>0</v>
      </c>
      <c r="N44" s="33">
        <v>0</v>
      </c>
      <c r="O44" s="1">
        <v>0</v>
      </c>
      <c r="P44" s="33">
        <v>0</v>
      </c>
      <c r="Q44" s="1">
        <v>0</v>
      </c>
      <c r="R44" s="33">
        <v>0</v>
      </c>
      <c r="S44" s="1">
        <v>0</v>
      </c>
      <c r="T44" s="33">
        <v>0</v>
      </c>
      <c r="U44" s="1">
        <v>0</v>
      </c>
      <c r="V44" s="33">
        <v>0</v>
      </c>
      <c r="W44" s="1">
        <v>0</v>
      </c>
      <c r="X44" s="33">
        <v>0</v>
      </c>
      <c r="Y44" s="1">
        <v>0</v>
      </c>
      <c r="Z44" s="33">
        <v>0</v>
      </c>
      <c r="AA44" s="1">
        <v>0</v>
      </c>
      <c r="AB44" s="33">
        <v>0</v>
      </c>
      <c r="AC44" s="1">
        <v>0</v>
      </c>
      <c r="AD44" s="33">
        <v>0</v>
      </c>
      <c r="AE44" s="1">
        <v>0</v>
      </c>
      <c r="AF44" s="33">
        <v>0</v>
      </c>
      <c r="AG44" s="1">
        <v>0</v>
      </c>
      <c r="AH44" s="33">
        <v>0</v>
      </c>
      <c r="AI44" s="1">
        <v>0</v>
      </c>
      <c r="AJ44" s="33">
        <v>0</v>
      </c>
      <c r="AK44" s="1">
        <v>0</v>
      </c>
      <c r="AL44" s="33">
        <v>0</v>
      </c>
      <c r="AM44" s="1">
        <v>0</v>
      </c>
      <c r="AN44" s="33">
        <v>0</v>
      </c>
      <c r="AO44" s="1">
        <v>0</v>
      </c>
      <c r="AP44" s="33">
        <v>0</v>
      </c>
      <c r="AQ44" s="1">
        <v>0</v>
      </c>
      <c r="AR44" s="33">
        <v>0</v>
      </c>
      <c r="AS44" s="1">
        <v>0</v>
      </c>
      <c r="AT44" s="33">
        <v>0</v>
      </c>
      <c r="AU44" s="21">
        <v>0</v>
      </c>
      <c r="AV44" s="18">
        <f t="shared" si="4"/>
        <v>0</v>
      </c>
      <c r="AW44" s="18">
        <f t="shared" si="5"/>
        <v>0</v>
      </c>
      <c r="AX44" s="18">
        <f t="shared" si="6"/>
        <v>0</v>
      </c>
      <c r="AY44" s="18">
        <f t="shared" si="7"/>
        <v>0</v>
      </c>
      <c r="AZ44" s="18">
        <f t="shared" si="8"/>
        <v>0</v>
      </c>
      <c r="BA44" s="18">
        <f t="shared" si="9"/>
        <v>0</v>
      </c>
      <c r="BB44" s="18">
        <f t="shared" si="10"/>
        <v>0</v>
      </c>
      <c r="BC44" s="19">
        <f t="shared" si="11"/>
        <v>0</v>
      </c>
      <c r="BD44" s="18">
        <f t="shared" si="12"/>
        <v>0</v>
      </c>
      <c r="BE44" s="18">
        <f t="shared" si="13"/>
        <v>0</v>
      </c>
      <c r="BF44" s="18">
        <f t="shared" si="14"/>
        <v>0</v>
      </c>
      <c r="BG44" s="18">
        <f t="shared" si="15"/>
        <v>0</v>
      </c>
      <c r="BH44" s="18">
        <f t="shared" si="16"/>
        <v>0</v>
      </c>
      <c r="BI44" s="18">
        <f t="shared" si="17"/>
        <v>0</v>
      </c>
      <c r="BJ44" s="18">
        <f t="shared" si="18"/>
        <v>0</v>
      </c>
      <c r="BK44" s="18">
        <f t="shared" si="19"/>
        <v>0</v>
      </c>
      <c r="BL44" s="18">
        <f t="shared" si="20"/>
        <v>0</v>
      </c>
      <c r="BM44" s="18">
        <f t="shared" si="21"/>
        <v>0</v>
      </c>
      <c r="BN44" s="18">
        <f t="shared" si="22"/>
        <v>0</v>
      </c>
      <c r="BO44" s="18">
        <f t="shared" si="23"/>
        <v>0</v>
      </c>
    </row>
    <row r="45" spans="1:67">
      <c r="A45" t="s">
        <v>110</v>
      </c>
      <c r="B45" s="1">
        <v>11387213</v>
      </c>
      <c r="C45" s="33">
        <v>172336</v>
      </c>
      <c r="D45" s="1">
        <v>1105226</v>
      </c>
      <c r="E45" s="33">
        <v>65346</v>
      </c>
      <c r="F45" s="1">
        <v>645383</v>
      </c>
      <c r="G45" s="1">
        <f t="shared" si="0"/>
        <v>1988291</v>
      </c>
      <c r="H45" s="1">
        <f t="shared" si="1"/>
        <v>9398922</v>
      </c>
      <c r="I45" s="33">
        <f t="shared" si="2"/>
        <v>183660</v>
      </c>
      <c r="J45" s="21">
        <f t="shared" si="3"/>
        <v>1804631</v>
      </c>
      <c r="K45" s="1">
        <v>3083</v>
      </c>
      <c r="L45" s="33">
        <v>31645</v>
      </c>
      <c r="M45" s="1">
        <v>887</v>
      </c>
      <c r="N45" s="33">
        <v>4187</v>
      </c>
      <c r="O45" s="1">
        <v>2572</v>
      </c>
      <c r="P45" s="33">
        <v>93052</v>
      </c>
      <c r="Q45" s="1">
        <v>3829</v>
      </c>
      <c r="R45" s="33">
        <v>51</v>
      </c>
      <c r="S45" s="1">
        <v>448</v>
      </c>
      <c r="T45" s="33">
        <v>1760</v>
      </c>
      <c r="U45" s="1">
        <v>420</v>
      </c>
      <c r="V45" s="33">
        <v>20</v>
      </c>
      <c r="W45" s="1">
        <v>7854</v>
      </c>
      <c r="X45" s="33">
        <v>70</v>
      </c>
      <c r="Y45" s="1">
        <v>47</v>
      </c>
      <c r="Z45" s="33">
        <v>139</v>
      </c>
      <c r="AA45" s="1">
        <v>145</v>
      </c>
      <c r="AB45" s="33">
        <v>4</v>
      </c>
      <c r="AC45" s="1">
        <v>15177</v>
      </c>
      <c r="AD45" s="33">
        <v>11249</v>
      </c>
      <c r="AE45" s="1">
        <v>27</v>
      </c>
      <c r="AF45" s="33">
        <v>68</v>
      </c>
      <c r="AG45" s="1">
        <v>85</v>
      </c>
      <c r="AH45" s="33">
        <v>2</v>
      </c>
      <c r="AI45" s="1">
        <v>29</v>
      </c>
      <c r="AJ45" s="33">
        <v>59</v>
      </c>
      <c r="AK45" s="1">
        <v>701</v>
      </c>
      <c r="AL45" s="33">
        <v>123</v>
      </c>
      <c r="AM45" s="1">
        <v>183</v>
      </c>
      <c r="AN45" s="33">
        <v>743</v>
      </c>
      <c r="AO45" s="1">
        <v>0</v>
      </c>
      <c r="AP45" s="33">
        <v>512</v>
      </c>
      <c r="AQ45" s="1">
        <v>758</v>
      </c>
      <c r="AR45" s="33">
        <v>3213</v>
      </c>
      <c r="AS45" s="1">
        <v>251</v>
      </c>
      <c r="AT45" s="33">
        <v>128</v>
      </c>
      <c r="AU45" s="21">
        <v>139</v>
      </c>
      <c r="AV45" s="18">
        <f t="shared" si="4"/>
        <v>39802</v>
      </c>
      <c r="AW45" s="18">
        <f t="shared" si="5"/>
        <v>95624</v>
      </c>
      <c r="AX45" s="18">
        <f t="shared" si="6"/>
        <v>6088</v>
      </c>
      <c r="AY45" s="18">
        <f t="shared" si="7"/>
        <v>42146</v>
      </c>
      <c r="AZ45" s="18">
        <f t="shared" si="8"/>
        <v>132534</v>
      </c>
      <c r="BA45" s="18">
        <f t="shared" si="9"/>
        <v>1009602</v>
      </c>
      <c r="BB45" s="18">
        <f t="shared" si="10"/>
        <v>59258</v>
      </c>
      <c r="BC45" s="19">
        <f t="shared" si="11"/>
        <v>603237</v>
      </c>
      <c r="BD45" s="18">
        <f t="shared" si="12"/>
        <v>179228</v>
      </c>
      <c r="BE45" s="18">
        <f t="shared" si="13"/>
        <v>93052</v>
      </c>
      <c r="BF45" s="18">
        <f t="shared" si="14"/>
        <v>2572</v>
      </c>
      <c r="BG45" s="18">
        <f t="shared" si="15"/>
        <v>4187</v>
      </c>
      <c r="BH45" s="18">
        <f t="shared" si="16"/>
        <v>32532</v>
      </c>
      <c r="BI45" s="18">
        <f t="shared" si="17"/>
        <v>3083</v>
      </c>
      <c r="BJ45" s="18">
        <f t="shared" si="18"/>
        <v>19033</v>
      </c>
      <c r="BK45" s="18">
        <f t="shared" si="19"/>
        <v>758</v>
      </c>
      <c r="BL45" s="18">
        <f t="shared" si="20"/>
        <v>701</v>
      </c>
      <c r="BM45" s="18">
        <f t="shared" si="21"/>
        <v>3213</v>
      </c>
      <c r="BN45" s="18">
        <f t="shared" si="22"/>
        <v>11992</v>
      </c>
      <c r="BO45" s="18">
        <f t="shared" si="23"/>
        <v>8105</v>
      </c>
    </row>
    <row r="46" spans="1:67">
      <c r="A46" t="s">
        <v>7</v>
      </c>
      <c r="B46" s="1">
        <v>37008</v>
      </c>
      <c r="C46" s="33">
        <v>448</v>
      </c>
      <c r="D46" s="1">
        <v>6873</v>
      </c>
      <c r="E46" s="33">
        <v>804</v>
      </c>
      <c r="F46" s="1">
        <v>3670</v>
      </c>
      <c r="G46" s="1">
        <f t="shared" si="0"/>
        <v>11795</v>
      </c>
      <c r="H46" s="1">
        <f t="shared" si="1"/>
        <v>25213</v>
      </c>
      <c r="I46" s="33">
        <f t="shared" si="2"/>
        <v>913</v>
      </c>
      <c r="J46" s="21">
        <f t="shared" si="3"/>
        <v>10882</v>
      </c>
      <c r="K46" s="1">
        <v>13</v>
      </c>
      <c r="L46" s="33">
        <v>47</v>
      </c>
      <c r="M46" s="1">
        <v>0</v>
      </c>
      <c r="N46" s="33">
        <v>76</v>
      </c>
      <c r="O46" s="1">
        <v>125</v>
      </c>
      <c r="P46" s="33">
        <v>199</v>
      </c>
      <c r="Q46" s="1">
        <v>43</v>
      </c>
      <c r="R46" s="33">
        <v>0</v>
      </c>
      <c r="S46" s="1">
        <v>30</v>
      </c>
      <c r="T46" s="33">
        <v>15</v>
      </c>
      <c r="U46" s="1">
        <v>0</v>
      </c>
      <c r="V46" s="33">
        <v>0</v>
      </c>
      <c r="W46" s="1">
        <v>98</v>
      </c>
      <c r="X46" s="33">
        <v>33</v>
      </c>
      <c r="Y46" s="1">
        <v>0</v>
      </c>
      <c r="Z46" s="33">
        <v>0</v>
      </c>
      <c r="AA46" s="1">
        <v>0</v>
      </c>
      <c r="AB46" s="33">
        <v>0</v>
      </c>
      <c r="AC46" s="1">
        <v>58</v>
      </c>
      <c r="AD46" s="33">
        <v>59</v>
      </c>
      <c r="AE46" s="1">
        <v>0</v>
      </c>
      <c r="AF46" s="33">
        <v>0</v>
      </c>
      <c r="AG46" s="1">
        <v>0</v>
      </c>
      <c r="AH46" s="33">
        <v>0</v>
      </c>
      <c r="AI46" s="1">
        <v>0</v>
      </c>
      <c r="AJ46" s="33">
        <v>6</v>
      </c>
      <c r="AK46" s="1">
        <v>14</v>
      </c>
      <c r="AL46" s="33">
        <v>16</v>
      </c>
      <c r="AM46" s="1">
        <v>0</v>
      </c>
      <c r="AN46" s="33">
        <v>23</v>
      </c>
      <c r="AO46" s="1">
        <v>0</v>
      </c>
      <c r="AP46" s="33">
        <v>0</v>
      </c>
      <c r="AQ46" s="1">
        <v>0</v>
      </c>
      <c r="AR46" s="33">
        <v>44</v>
      </c>
      <c r="AS46" s="1">
        <v>2</v>
      </c>
      <c r="AT46" s="33">
        <v>12</v>
      </c>
      <c r="AU46" s="21">
        <v>0</v>
      </c>
      <c r="AV46" s="18">
        <f t="shared" si="4"/>
        <v>136</v>
      </c>
      <c r="AW46" s="18">
        <f t="shared" si="5"/>
        <v>324</v>
      </c>
      <c r="AX46" s="18">
        <f t="shared" si="6"/>
        <v>88</v>
      </c>
      <c r="AY46" s="18">
        <f t="shared" si="7"/>
        <v>365</v>
      </c>
      <c r="AZ46" s="18">
        <f t="shared" si="8"/>
        <v>312</v>
      </c>
      <c r="BA46" s="18">
        <f t="shared" si="9"/>
        <v>6549</v>
      </c>
      <c r="BB46" s="18">
        <f t="shared" si="10"/>
        <v>716</v>
      </c>
      <c r="BC46" s="19">
        <f t="shared" si="11"/>
        <v>3305</v>
      </c>
      <c r="BD46" s="18">
        <f t="shared" si="12"/>
        <v>801</v>
      </c>
      <c r="BE46" s="18">
        <f t="shared" si="13"/>
        <v>199</v>
      </c>
      <c r="BF46" s="18">
        <f t="shared" si="14"/>
        <v>125</v>
      </c>
      <c r="BG46" s="18">
        <f t="shared" si="15"/>
        <v>76</v>
      </c>
      <c r="BH46" s="18">
        <f t="shared" si="16"/>
        <v>47</v>
      </c>
      <c r="BI46" s="18">
        <f t="shared" si="17"/>
        <v>13</v>
      </c>
      <c r="BJ46" s="18">
        <f t="shared" si="18"/>
        <v>101</v>
      </c>
      <c r="BK46" s="18">
        <f t="shared" si="19"/>
        <v>0</v>
      </c>
      <c r="BL46" s="18">
        <f t="shared" si="20"/>
        <v>14</v>
      </c>
      <c r="BM46" s="18">
        <f t="shared" si="21"/>
        <v>44</v>
      </c>
      <c r="BN46" s="18">
        <f t="shared" si="22"/>
        <v>82</v>
      </c>
      <c r="BO46" s="18">
        <f t="shared" si="23"/>
        <v>100</v>
      </c>
    </row>
    <row r="47" spans="1:67">
      <c r="A47" t="s">
        <v>8</v>
      </c>
      <c r="B47" s="1">
        <v>106811</v>
      </c>
      <c r="C47" s="33">
        <v>2241</v>
      </c>
      <c r="D47" s="1">
        <v>13293</v>
      </c>
      <c r="E47" s="33">
        <v>894</v>
      </c>
      <c r="F47" s="1">
        <v>10933</v>
      </c>
      <c r="G47" s="1">
        <f t="shared" si="0"/>
        <v>27361</v>
      </c>
      <c r="H47" s="1">
        <f t="shared" si="1"/>
        <v>79450</v>
      </c>
      <c r="I47" s="33">
        <f t="shared" si="2"/>
        <v>2270</v>
      </c>
      <c r="J47" s="21">
        <f t="shared" si="3"/>
        <v>25091</v>
      </c>
      <c r="K47" s="1">
        <v>7</v>
      </c>
      <c r="L47" s="33">
        <v>147</v>
      </c>
      <c r="M47" s="1">
        <v>17</v>
      </c>
      <c r="N47" s="33">
        <v>49</v>
      </c>
      <c r="O47" s="1">
        <v>60</v>
      </c>
      <c r="P47" s="33">
        <v>1006</v>
      </c>
      <c r="Q47" s="1">
        <v>95</v>
      </c>
      <c r="R47" s="33">
        <v>0</v>
      </c>
      <c r="S47" s="1">
        <v>0</v>
      </c>
      <c r="T47" s="33">
        <v>0</v>
      </c>
      <c r="U47" s="1">
        <v>1</v>
      </c>
      <c r="V47" s="33">
        <v>0</v>
      </c>
      <c r="W47" s="1">
        <v>211</v>
      </c>
      <c r="X47" s="33">
        <v>8</v>
      </c>
      <c r="Y47" s="1">
        <v>0</v>
      </c>
      <c r="Z47" s="33">
        <v>20</v>
      </c>
      <c r="AA47" s="1">
        <v>0</v>
      </c>
      <c r="AB47" s="33">
        <v>0</v>
      </c>
      <c r="AC47" s="1">
        <v>239</v>
      </c>
      <c r="AD47" s="33">
        <v>314</v>
      </c>
      <c r="AE47" s="1">
        <v>3</v>
      </c>
      <c r="AF47" s="33">
        <v>5</v>
      </c>
      <c r="AG47" s="1">
        <v>0</v>
      </c>
      <c r="AH47" s="33">
        <v>0</v>
      </c>
      <c r="AI47" s="1">
        <v>0</v>
      </c>
      <c r="AJ47" s="33">
        <v>0</v>
      </c>
      <c r="AK47" s="1">
        <v>0</v>
      </c>
      <c r="AL47" s="33">
        <v>0</v>
      </c>
      <c r="AM47" s="1">
        <v>0</v>
      </c>
      <c r="AN47" s="33">
        <v>4</v>
      </c>
      <c r="AO47" s="1">
        <v>0</v>
      </c>
      <c r="AP47" s="33">
        <v>0</v>
      </c>
      <c r="AQ47" s="1">
        <v>11</v>
      </c>
      <c r="AR47" s="33">
        <v>62</v>
      </c>
      <c r="AS47" s="1">
        <v>11</v>
      </c>
      <c r="AT47" s="33">
        <v>0</v>
      </c>
      <c r="AU47" s="21">
        <v>0</v>
      </c>
      <c r="AV47" s="18">
        <f t="shared" si="4"/>
        <v>220</v>
      </c>
      <c r="AW47" s="18">
        <f t="shared" si="5"/>
        <v>1066</v>
      </c>
      <c r="AX47" s="18">
        <f t="shared" si="6"/>
        <v>95</v>
      </c>
      <c r="AY47" s="18">
        <f t="shared" si="7"/>
        <v>889</v>
      </c>
      <c r="AZ47" s="18">
        <f t="shared" si="8"/>
        <v>2021</v>
      </c>
      <c r="BA47" s="18">
        <f t="shared" si="9"/>
        <v>12227</v>
      </c>
      <c r="BB47" s="18">
        <f t="shared" si="10"/>
        <v>799</v>
      </c>
      <c r="BC47" s="19">
        <f t="shared" si="11"/>
        <v>10044</v>
      </c>
      <c r="BD47" s="18">
        <f t="shared" si="12"/>
        <v>2236</v>
      </c>
      <c r="BE47" s="18">
        <f t="shared" si="13"/>
        <v>1006</v>
      </c>
      <c r="BF47" s="18">
        <f t="shared" si="14"/>
        <v>60</v>
      </c>
      <c r="BG47" s="18">
        <f t="shared" si="15"/>
        <v>49</v>
      </c>
      <c r="BH47" s="18">
        <f t="shared" si="16"/>
        <v>164</v>
      </c>
      <c r="BI47" s="18">
        <f t="shared" si="17"/>
        <v>7</v>
      </c>
      <c r="BJ47" s="18">
        <f t="shared" si="18"/>
        <v>337</v>
      </c>
      <c r="BK47" s="18">
        <f t="shared" si="19"/>
        <v>11</v>
      </c>
      <c r="BL47" s="18">
        <f t="shared" si="20"/>
        <v>0</v>
      </c>
      <c r="BM47" s="18">
        <f t="shared" si="21"/>
        <v>62</v>
      </c>
      <c r="BN47" s="18">
        <f t="shared" si="22"/>
        <v>318</v>
      </c>
      <c r="BO47" s="18">
        <f t="shared" si="23"/>
        <v>222</v>
      </c>
    </row>
    <row r="48" spans="1:67">
      <c r="A48" t="s">
        <v>9</v>
      </c>
      <c r="B48" s="1">
        <v>190784</v>
      </c>
      <c r="C48" s="33">
        <v>2619</v>
      </c>
      <c r="D48" s="1">
        <v>24317</v>
      </c>
      <c r="E48" s="33">
        <v>323</v>
      </c>
      <c r="F48" s="1">
        <v>12574</v>
      </c>
      <c r="G48" s="1">
        <f t="shared" si="0"/>
        <v>39833</v>
      </c>
      <c r="H48" s="1">
        <f t="shared" si="1"/>
        <v>150951</v>
      </c>
      <c r="I48" s="33">
        <f t="shared" si="2"/>
        <v>3073</v>
      </c>
      <c r="J48" s="21">
        <f t="shared" si="3"/>
        <v>36760</v>
      </c>
      <c r="K48" s="1">
        <v>78</v>
      </c>
      <c r="L48" s="33">
        <v>271</v>
      </c>
      <c r="M48" s="1">
        <v>17</v>
      </c>
      <c r="N48" s="33">
        <v>36</v>
      </c>
      <c r="O48" s="1">
        <v>49</v>
      </c>
      <c r="P48" s="33">
        <v>1293</v>
      </c>
      <c r="Q48" s="1">
        <v>14</v>
      </c>
      <c r="R48" s="33">
        <v>0</v>
      </c>
      <c r="S48" s="1">
        <v>12</v>
      </c>
      <c r="T48" s="33">
        <v>0</v>
      </c>
      <c r="U48" s="1">
        <v>5</v>
      </c>
      <c r="V48" s="33">
        <v>0</v>
      </c>
      <c r="W48" s="1">
        <v>370</v>
      </c>
      <c r="X48" s="33">
        <v>0</v>
      </c>
      <c r="Y48" s="1">
        <v>0</v>
      </c>
      <c r="Z48" s="33">
        <v>22</v>
      </c>
      <c r="AA48" s="1">
        <v>0</v>
      </c>
      <c r="AB48" s="33">
        <v>0</v>
      </c>
      <c r="AC48" s="1">
        <v>544</v>
      </c>
      <c r="AD48" s="33">
        <v>116</v>
      </c>
      <c r="AE48" s="1">
        <v>0</v>
      </c>
      <c r="AF48" s="33">
        <v>0</v>
      </c>
      <c r="AG48" s="1">
        <v>12</v>
      </c>
      <c r="AH48" s="33">
        <v>0</v>
      </c>
      <c r="AI48" s="1">
        <v>0</v>
      </c>
      <c r="AJ48" s="33">
        <v>0</v>
      </c>
      <c r="AK48" s="1">
        <v>59</v>
      </c>
      <c r="AL48" s="33">
        <v>0</v>
      </c>
      <c r="AM48" s="1">
        <v>0</v>
      </c>
      <c r="AN48" s="33">
        <v>12</v>
      </c>
      <c r="AO48" s="1">
        <v>0</v>
      </c>
      <c r="AP48" s="33">
        <v>0</v>
      </c>
      <c r="AQ48" s="1">
        <v>41</v>
      </c>
      <c r="AR48" s="33">
        <v>106</v>
      </c>
      <c r="AS48" s="1">
        <v>16</v>
      </c>
      <c r="AT48" s="33">
        <v>0</v>
      </c>
      <c r="AU48" s="21">
        <v>0</v>
      </c>
      <c r="AV48" s="18">
        <f t="shared" si="4"/>
        <v>402</v>
      </c>
      <c r="AW48" s="18">
        <f t="shared" si="5"/>
        <v>1342</v>
      </c>
      <c r="AX48" s="18">
        <f t="shared" si="6"/>
        <v>26</v>
      </c>
      <c r="AY48" s="18">
        <f t="shared" si="7"/>
        <v>1303</v>
      </c>
      <c r="AZ48" s="18">
        <f t="shared" si="8"/>
        <v>2217</v>
      </c>
      <c r="BA48" s="18">
        <f t="shared" si="9"/>
        <v>22975</v>
      </c>
      <c r="BB48" s="18">
        <f t="shared" si="10"/>
        <v>297</v>
      </c>
      <c r="BC48" s="19">
        <f t="shared" si="11"/>
        <v>11271</v>
      </c>
      <c r="BD48" s="18">
        <f t="shared" si="12"/>
        <v>3022</v>
      </c>
      <c r="BE48" s="18">
        <f t="shared" si="13"/>
        <v>1293</v>
      </c>
      <c r="BF48" s="18">
        <f t="shared" si="14"/>
        <v>49</v>
      </c>
      <c r="BG48" s="18">
        <f t="shared" si="15"/>
        <v>36</v>
      </c>
      <c r="BH48" s="18">
        <f t="shared" si="16"/>
        <v>288</v>
      </c>
      <c r="BI48" s="18">
        <f t="shared" si="17"/>
        <v>78</v>
      </c>
      <c r="BJ48" s="18">
        <f t="shared" si="18"/>
        <v>558</v>
      </c>
      <c r="BK48" s="18">
        <f t="shared" si="19"/>
        <v>41</v>
      </c>
      <c r="BL48" s="18">
        <f t="shared" si="20"/>
        <v>59</v>
      </c>
      <c r="BM48" s="18">
        <f t="shared" si="21"/>
        <v>106</v>
      </c>
      <c r="BN48" s="18">
        <f t="shared" si="22"/>
        <v>128</v>
      </c>
      <c r="BO48" s="18">
        <f t="shared" si="23"/>
        <v>386</v>
      </c>
    </row>
    <row r="49" spans="1:67">
      <c r="A49" t="s">
        <v>10</v>
      </c>
      <c r="B49" s="1">
        <v>49414</v>
      </c>
      <c r="C49" s="33">
        <v>877</v>
      </c>
      <c r="D49" s="1">
        <v>8401</v>
      </c>
      <c r="E49" s="33">
        <v>300</v>
      </c>
      <c r="F49" s="1">
        <v>3751</v>
      </c>
      <c r="G49" s="1">
        <f t="shared" si="0"/>
        <v>13329</v>
      </c>
      <c r="H49" s="1">
        <f t="shared" si="1"/>
        <v>36085</v>
      </c>
      <c r="I49" s="33">
        <f t="shared" si="2"/>
        <v>1023</v>
      </c>
      <c r="J49" s="21">
        <f t="shared" si="3"/>
        <v>12306</v>
      </c>
      <c r="K49" s="1">
        <v>9</v>
      </c>
      <c r="L49" s="33">
        <v>85</v>
      </c>
      <c r="M49" s="1">
        <v>98</v>
      </c>
      <c r="N49" s="33">
        <v>0</v>
      </c>
      <c r="O49" s="1">
        <v>55</v>
      </c>
      <c r="P49" s="33">
        <v>432</v>
      </c>
      <c r="Q49" s="1">
        <v>0</v>
      </c>
      <c r="R49" s="33">
        <v>0</v>
      </c>
      <c r="S49" s="1">
        <v>0</v>
      </c>
      <c r="T49" s="33">
        <v>0</v>
      </c>
      <c r="U49" s="1">
        <v>8</v>
      </c>
      <c r="V49" s="33">
        <v>0</v>
      </c>
      <c r="W49" s="1">
        <v>47</v>
      </c>
      <c r="X49" s="33">
        <v>0</v>
      </c>
      <c r="Y49" s="1">
        <v>0</v>
      </c>
      <c r="Z49" s="33">
        <v>9</v>
      </c>
      <c r="AA49" s="1">
        <v>0</v>
      </c>
      <c r="AB49" s="33">
        <v>0</v>
      </c>
      <c r="AC49" s="1">
        <v>109</v>
      </c>
      <c r="AD49" s="33">
        <v>89</v>
      </c>
      <c r="AE49" s="1">
        <v>0</v>
      </c>
      <c r="AF49" s="33">
        <v>0</v>
      </c>
      <c r="AG49" s="1">
        <v>0</v>
      </c>
      <c r="AH49" s="33">
        <v>0</v>
      </c>
      <c r="AI49" s="1">
        <v>0</v>
      </c>
      <c r="AJ49" s="33">
        <v>0</v>
      </c>
      <c r="AK49" s="1">
        <v>12</v>
      </c>
      <c r="AL49" s="33">
        <v>0</v>
      </c>
      <c r="AM49" s="1">
        <v>0</v>
      </c>
      <c r="AN49" s="33">
        <v>0</v>
      </c>
      <c r="AO49" s="1">
        <v>0</v>
      </c>
      <c r="AP49" s="33">
        <v>2</v>
      </c>
      <c r="AQ49" s="1">
        <v>0</v>
      </c>
      <c r="AR49" s="33">
        <v>68</v>
      </c>
      <c r="AS49" s="1">
        <v>0</v>
      </c>
      <c r="AT49" s="33">
        <v>0</v>
      </c>
      <c r="AU49" s="21">
        <v>0</v>
      </c>
      <c r="AV49" s="18">
        <f t="shared" si="4"/>
        <v>192</v>
      </c>
      <c r="AW49" s="18">
        <f t="shared" si="5"/>
        <v>487</v>
      </c>
      <c r="AX49" s="18">
        <f t="shared" si="6"/>
        <v>0</v>
      </c>
      <c r="AY49" s="18">
        <f t="shared" si="7"/>
        <v>344</v>
      </c>
      <c r="AZ49" s="18">
        <f t="shared" si="8"/>
        <v>685</v>
      </c>
      <c r="BA49" s="18">
        <f t="shared" si="9"/>
        <v>7914</v>
      </c>
      <c r="BB49" s="18">
        <f t="shared" si="10"/>
        <v>300</v>
      </c>
      <c r="BC49" s="19">
        <f t="shared" si="11"/>
        <v>3407</v>
      </c>
      <c r="BD49" s="18">
        <f t="shared" si="12"/>
        <v>1004</v>
      </c>
      <c r="BE49" s="18">
        <f t="shared" si="13"/>
        <v>432</v>
      </c>
      <c r="BF49" s="18">
        <f t="shared" si="14"/>
        <v>55</v>
      </c>
      <c r="BG49" s="18">
        <f t="shared" si="15"/>
        <v>0</v>
      </c>
      <c r="BH49" s="18">
        <f t="shared" si="16"/>
        <v>183</v>
      </c>
      <c r="BI49" s="18">
        <f t="shared" si="17"/>
        <v>9</v>
      </c>
      <c r="BJ49" s="18">
        <f t="shared" si="18"/>
        <v>109</v>
      </c>
      <c r="BK49" s="18">
        <f t="shared" si="19"/>
        <v>0</v>
      </c>
      <c r="BL49" s="18">
        <f t="shared" si="20"/>
        <v>12</v>
      </c>
      <c r="BM49" s="18">
        <f t="shared" si="21"/>
        <v>68</v>
      </c>
      <c r="BN49" s="18">
        <f t="shared" si="22"/>
        <v>89</v>
      </c>
      <c r="BO49" s="18">
        <f t="shared" si="23"/>
        <v>47</v>
      </c>
    </row>
    <row r="50" spans="1:67">
      <c r="A50" t="s">
        <v>11</v>
      </c>
      <c r="B50" s="1">
        <v>246100</v>
      </c>
      <c r="C50" s="33">
        <v>4783</v>
      </c>
      <c r="D50" s="1">
        <v>30150</v>
      </c>
      <c r="E50" s="33">
        <v>2159</v>
      </c>
      <c r="F50" s="1">
        <v>17479</v>
      </c>
      <c r="G50" s="1">
        <f t="shared" si="0"/>
        <v>54571</v>
      </c>
      <c r="H50" s="1">
        <f t="shared" si="1"/>
        <v>191529</v>
      </c>
      <c r="I50" s="33">
        <f t="shared" si="2"/>
        <v>6006</v>
      </c>
      <c r="J50" s="21">
        <f t="shared" si="3"/>
        <v>48565</v>
      </c>
      <c r="K50" s="1">
        <v>108</v>
      </c>
      <c r="L50" s="33">
        <v>853</v>
      </c>
      <c r="M50" s="1">
        <v>0</v>
      </c>
      <c r="N50" s="33">
        <v>185</v>
      </c>
      <c r="O50" s="1">
        <v>43</v>
      </c>
      <c r="P50" s="33">
        <v>2950</v>
      </c>
      <c r="Q50" s="1">
        <v>135</v>
      </c>
      <c r="R50" s="33">
        <v>0</v>
      </c>
      <c r="S50" s="1">
        <v>0</v>
      </c>
      <c r="T50" s="33">
        <v>42</v>
      </c>
      <c r="U50" s="1">
        <v>3</v>
      </c>
      <c r="V50" s="33">
        <v>0</v>
      </c>
      <c r="W50" s="1">
        <v>299</v>
      </c>
      <c r="X50" s="33">
        <v>0</v>
      </c>
      <c r="Y50" s="1">
        <v>0</v>
      </c>
      <c r="Z50" s="33">
        <v>0</v>
      </c>
      <c r="AA50" s="1">
        <v>0</v>
      </c>
      <c r="AB50" s="33">
        <v>0</v>
      </c>
      <c r="AC50" s="1">
        <v>636</v>
      </c>
      <c r="AD50" s="33">
        <v>435</v>
      </c>
      <c r="AE50" s="1">
        <v>0</v>
      </c>
      <c r="AF50" s="33">
        <v>0</v>
      </c>
      <c r="AG50" s="1">
        <v>0</v>
      </c>
      <c r="AH50" s="33">
        <v>0</v>
      </c>
      <c r="AI50" s="1">
        <v>0</v>
      </c>
      <c r="AJ50" s="33">
        <v>0</v>
      </c>
      <c r="AK50" s="1">
        <v>47</v>
      </c>
      <c r="AL50" s="33">
        <v>0</v>
      </c>
      <c r="AM50" s="1">
        <v>0</v>
      </c>
      <c r="AN50" s="33">
        <v>38</v>
      </c>
      <c r="AO50" s="1">
        <v>0</v>
      </c>
      <c r="AP50" s="33">
        <v>12</v>
      </c>
      <c r="AQ50" s="1">
        <v>11</v>
      </c>
      <c r="AR50" s="33">
        <v>182</v>
      </c>
      <c r="AS50" s="1">
        <v>18</v>
      </c>
      <c r="AT50" s="33">
        <v>0</v>
      </c>
      <c r="AU50" s="21">
        <v>9</v>
      </c>
      <c r="AV50" s="18">
        <f t="shared" si="4"/>
        <v>1146</v>
      </c>
      <c r="AW50" s="18">
        <f t="shared" si="5"/>
        <v>2993</v>
      </c>
      <c r="AX50" s="18">
        <f t="shared" si="6"/>
        <v>177</v>
      </c>
      <c r="AY50" s="18">
        <f t="shared" si="7"/>
        <v>1690</v>
      </c>
      <c r="AZ50" s="18">
        <f t="shared" si="8"/>
        <v>3637</v>
      </c>
      <c r="BA50" s="18">
        <f t="shared" si="9"/>
        <v>27157</v>
      </c>
      <c r="BB50" s="18">
        <f t="shared" si="10"/>
        <v>1982</v>
      </c>
      <c r="BC50" s="19">
        <f t="shared" si="11"/>
        <v>15789</v>
      </c>
      <c r="BD50" s="18">
        <f t="shared" si="12"/>
        <v>5940</v>
      </c>
      <c r="BE50" s="18">
        <f t="shared" si="13"/>
        <v>2950</v>
      </c>
      <c r="BF50" s="18">
        <f t="shared" si="14"/>
        <v>43</v>
      </c>
      <c r="BG50" s="18">
        <f t="shared" si="15"/>
        <v>185</v>
      </c>
      <c r="BH50" s="18">
        <f t="shared" si="16"/>
        <v>853</v>
      </c>
      <c r="BI50" s="18">
        <f t="shared" si="17"/>
        <v>108</v>
      </c>
      <c r="BJ50" s="18">
        <f t="shared" si="18"/>
        <v>771</v>
      </c>
      <c r="BK50" s="18">
        <f t="shared" si="19"/>
        <v>11</v>
      </c>
      <c r="BL50" s="18">
        <f t="shared" si="20"/>
        <v>47</v>
      </c>
      <c r="BM50" s="18">
        <f t="shared" si="21"/>
        <v>182</v>
      </c>
      <c r="BN50" s="18">
        <f t="shared" si="22"/>
        <v>473</v>
      </c>
      <c r="BO50" s="18">
        <f t="shared" si="23"/>
        <v>317</v>
      </c>
    </row>
    <row r="51" spans="1:67">
      <c r="A51" t="s">
        <v>12</v>
      </c>
      <c r="B51" s="1">
        <v>156773</v>
      </c>
      <c r="C51" s="33">
        <v>3263</v>
      </c>
      <c r="D51" s="1">
        <v>14656</v>
      </c>
      <c r="E51" s="33">
        <v>1319</v>
      </c>
      <c r="F51" s="1">
        <v>13458</v>
      </c>
      <c r="G51" s="1">
        <f t="shared" si="0"/>
        <v>32696</v>
      </c>
      <c r="H51" s="1">
        <f t="shared" si="1"/>
        <v>124077</v>
      </c>
      <c r="I51" s="33">
        <f t="shared" si="2"/>
        <v>3274</v>
      </c>
      <c r="J51" s="21">
        <f t="shared" si="3"/>
        <v>29422</v>
      </c>
      <c r="K51" s="1">
        <v>377</v>
      </c>
      <c r="L51" s="33">
        <v>485</v>
      </c>
      <c r="M51" s="1">
        <v>60</v>
      </c>
      <c r="N51" s="33">
        <v>74</v>
      </c>
      <c r="O51" s="1">
        <v>172</v>
      </c>
      <c r="P51" s="33">
        <v>846</v>
      </c>
      <c r="Q51" s="1">
        <v>79</v>
      </c>
      <c r="R51" s="33">
        <v>0</v>
      </c>
      <c r="S51" s="1">
        <v>26</v>
      </c>
      <c r="T51" s="33">
        <v>40</v>
      </c>
      <c r="U51" s="1">
        <v>26</v>
      </c>
      <c r="V51" s="33">
        <v>0</v>
      </c>
      <c r="W51" s="1">
        <v>183</v>
      </c>
      <c r="X51" s="33">
        <v>0</v>
      </c>
      <c r="Y51" s="1">
        <v>0</v>
      </c>
      <c r="Z51" s="33">
        <v>13</v>
      </c>
      <c r="AA51" s="1">
        <v>0</v>
      </c>
      <c r="AB51" s="33">
        <v>0</v>
      </c>
      <c r="AC51" s="1">
        <v>435</v>
      </c>
      <c r="AD51" s="33">
        <v>207</v>
      </c>
      <c r="AE51" s="1">
        <v>0</v>
      </c>
      <c r="AF51" s="33">
        <v>0</v>
      </c>
      <c r="AG51" s="1">
        <v>0</v>
      </c>
      <c r="AH51" s="33">
        <v>0</v>
      </c>
      <c r="AI51" s="1">
        <v>29</v>
      </c>
      <c r="AJ51" s="33">
        <v>18</v>
      </c>
      <c r="AK51" s="1">
        <v>8</v>
      </c>
      <c r="AL51" s="33">
        <v>0</v>
      </c>
      <c r="AM51" s="1">
        <v>0</v>
      </c>
      <c r="AN51" s="33">
        <v>6</v>
      </c>
      <c r="AO51" s="1">
        <v>0</v>
      </c>
      <c r="AP51" s="33">
        <v>0</v>
      </c>
      <c r="AQ51" s="1">
        <v>19</v>
      </c>
      <c r="AR51" s="33">
        <v>139</v>
      </c>
      <c r="AS51" s="1">
        <v>12</v>
      </c>
      <c r="AT51" s="33">
        <v>20</v>
      </c>
      <c r="AU51" s="21">
        <v>0</v>
      </c>
      <c r="AV51" s="18">
        <f t="shared" si="4"/>
        <v>996</v>
      </c>
      <c r="AW51" s="18">
        <f t="shared" si="5"/>
        <v>1018</v>
      </c>
      <c r="AX51" s="18">
        <f t="shared" si="6"/>
        <v>145</v>
      </c>
      <c r="AY51" s="18">
        <f t="shared" si="7"/>
        <v>1115</v>
      </c>
      <c r="AZ51" s="18">
        <f t="shared" si="8"/>
        <v>2267</v>
      </c>
      <c r="BA51" s="18">
        <f t="shared" si="9"/>
        <v>13638</v>
      </c>
      <c r="BB51" s="18">
        <f t="shared" si="10"/>
        <v>1174</v>
      </c>
      <c r="BC51" s="19">
        <f t="shared" si="11"/>
        <v>12343</v>
      </c>
      <c r="BD51" s="18">
        <f t="shared" si="12"/>
        <v>3102</v>
      </c>
      <c r="BE51" s="18">
        <f t="shared" si="13"/>
        <v>846</v>
      </c>
      <c r="BF51" s="18">
        <f t="shared" si="14"/>
        <v>172</v>
      </c>
      <c r="BG51" s="18">
        <f t="shared" si="15"/>
        <v>74</v>
      </c>
      <c r="BH51" s="18">
        <f t="shared" si="16"/>
        <v>545</v>
      </c>
      <c r="BI51" s="18">
        <f t="shared" si="17"/>
        <v>377</v>
      </c>
      <c r="BJ51" s="18">
        <f t="shared" si="18"/>
        <v>514</v>
      </c>
      <c r="BK51" s="18">
        <f t="shared" si="19"/>
        <v>19</v>
      </c>
      <c r="BL51" s="18">
        <f t="shared" si="20"/>
        <v>8</v>
      </c>
      <c r="BM51" s="18">
        <f t="shared" si="21"/>
        <v>139</v>
      </c>
      <c r="BN51" s="18">
        <f t="shared" si="22"/>
        <v>213</v>
      </c>
      <c r="BO51" s="18">
        <f t="shared" si="23"/>
        <v>195</v>
      </c>
    </row>
    <row r="52" spans="1:67">
      <c r="A52" t="s">
        <v>13</v>
      </c>
      <c r="B52" s="1">
        <v>108914</v>
      </c>
      <c r="C52" s="33">
        <v>986</v>
      </c>
      <c r="D52" s="1">
        <v>10584</v>
      </c>
      <c r="E52" s="33">
        <v>457</v>
      </c>
      <c r="F52" s="1">
        <v>4180</v>
      </c>
      <c r="G52" s="1">
        <f t="shared" si="0"/>
        <v>16207</v>
      </c>
      <c r="H52" s="1">
        <f t="shared" si="1"/>
        <v>92707</v>
      </c>
      <c r="I52" s="33">
        <f t="shared" si="2"/>
        <v>1448</v>
      </c>
      <c r="J52" s="21">
        <f t="shared" si="3"/>
        <v>14759</v>
      </c>
      <c r="K52" s="1">
        <v>0</v>
      </c>
      <c r="L52" s="33">
        <v>289</v>
      </c>
      <c r="M52" s="1">
        <v>0</v>
      </c>
      <c r="N52" s="33">
        <v>17</v>
      </c>
      <c r="O52" s="1">
        <v>9</v>
      </c>
      <c r="P52" s="33">
        <v>782</v>
      </c>
      <c r="Q52" s="1">
        <v>3</v>
      </c>
      <c r="R52" s="33">
        <v>0</v>
      </c>
      <c r="S52" s="1">
        <v>0</v>
      </c>
      <c r="T52" s="33">
        <v>51</v>
      </c>
      <c r="U52" s="1">
        <v>0</v>
      </c>
      <c r="V52" s="33">
        <v>0</v>
      </c>
      <c r="W52" s="1">
        <v>14</v>
      </c>
      <c r="X52" s="33">
        <v>0</v>
      </c>
      <c r="Y52" s="1">
        <v>0</v>
      </c>
      <c r="Z52" s="33">
        <v>0</v>
      </c>
      <c r="AA52" s="1">
        <v>0</v>
      </c>
      <c r="AB52" s="33">
        <v>0</v>
      </c>
      <c r="AC52" s="1">
        <v>201</v>
      </c>
      <c r="AD52" s="33">
        <v>7</v>
      </c>
      <c r="AE52" s="1">
        <v>0</v>
      </c>
      <c r="AF52" s="33">
        <v>0</v>
      </c>
      <c r="AG52" s="1">
        <v>0</v>
      </c>
      <c r="AH52" s="33">
        <v>0</v>
      </c>
      <c r="AI52" s="1">
        <v>0</v>
      </c>
      <c r="AJ52" s="33">
        <v>0</v>
      </c>
      <c r="AK52" s="1">
        <v>0</v>
      </c>
      <c r="AL52" s="33">
        <v>0</v>
      </c>
      <c r="AM52" s="1">
        <v>0</v>
      </c>
      <c r="AN52" s="33">
        <v>0</v>
      </c>
      <c r="AO52" s="1">
        <v>0</v>
      </c>
      <c r="AP52" s="33">
        <v>0</v>
      </c>
      <c r="AQ52" s="1">
        <v>14</v>
      </c>
      <c r="AR52" s="33">
        <v>61</v>
      </c>
      <c r="AS52" s="1">
        <v>0</v>
      </c>
      <c r="AT52" s="33">
        <v>0</v>
      </c>
      <c r="AU52" s="21">
        <v>0</v>
      </c>
      <c r="AV52" s="18">
        <f t="shared" si="4"/>
        <v>306</v>
      </c>
      <c r="AW52" s="18">
        <f t="shared" si="5"/>
        <v>791</v>
      </c>
      <c r="AX52" s="18">
        <f t="shared" si="6"/>
        <v>54</v>
      </c>
      <c r="AY52" s="18">
        <f t="shared" si="7"/>
        <v>297</v>
      </c>
      <c r="AZ52" s="18">
        <f t="shared" si="8"/>
        <v>680</v>
      </c>
      <c r="BA52" s="18">
        <f t="shared" si="9"/>
        <v>9793</v>
      </c>
      <c r="BB52" s="18">
        <f t="shared" si="10"/>
        <v>403</v>
      </c>
      <c r="BC52" s="19">
        <f t="shared" si="11"/>
        <v>3883</v>
      </c>
      <c r="BD52" s="18">
        <f t="shared" si="12"/>
        <v>1397</v>
      </c>
      <c r="BE52" s="18">
        <f t="shared" si="13"/>
        <v>782</v>
      </c>
      <c r="BF52" s="18">
        <f t="shared" si="14"/>
        <v>9</v>
      </c>
      <c r="BG52" s="18">
        <f t="shared" si="15"/>
        <v>17</v>
      </c>
      <c r="BH52" s="18">
        <f t="shared" si="16"/>
        <v>289</v>
      </c>
      <c r="BI52" s="18">
        <f t="shared" si="17"/>
        <v>0</v>
      </c>
      <c r="BJ52" s="18">
        <f t="shared" si="18"/>
        <v>204</v>
      </c>
      <c r="BK52" s="18">
        <f t="shared" si="19"/>
        <v>14</v>
      </c>
      <c r="BL52" s="18">
        <f t="shared" si="20"/>
        <v>0</v>
      </c>
      <c r="BM52" s="18">
        <f t="shared" si="21"/>
        <v>61</v>
      </c>
      <c r="BN52" s="18">
        <f t="shared" si="22"/>
        <v>7</v>
      </c>
      <c r="BO52" s="18">
        <f t="shared" si="23"/>
        <v>14</v>
      </c>
    </row>
    <row r="53" spans="1:67">
      <c r="A53" t="s">
        <v>14</v>
      </c>
      <c r="B53" s="1">
        <v>423500</v>
      </c>
      <c r="C53" s="33">
        <v>6700</v>
      </c>
      <c r="D53" s="1">
        <v>43933</v>
      </c>
      <c r="E53" s="33">
        <v>2322</v>
      </c>
      <c r="F53" s="1">
        <v>23104</v>
      </c>
      <c r="G53" s="1">
        <f t="shared" si="0"/>
        <v>76059</v>
      </c>
      <c r="H53" s="1">
        <f t="shared" si="1"/>
        <v>347441</v>
      </c>
      <c r="I53" s="33">
        <f t="shared" si="2"/>
        <v>5518</v>
      </c>
      <c r="J53" s="21">
        <f t="shared" si="3"/>
        <v>70541</v>
      </c>
      <c r="K53" s="1">
        <v>42</v>
      </c>
      <c r="L53" s="33">
        <v>742</v>
      </c>
      <c r="M53" s="1">
        <v>28</v>
      </c>
      <c r="N53" s="33">
        <v>182</v>
      </c>
      <c r="O53" s="1">
        <v>86</v>
      </c>
      <c r="P53" s="33">
        <v>2958</v>
      </c>
      <c r="Q53" s="1">
        <v>58</v>
      </c>
      <c r="R53" s="33">
        <v>0</v>
      </c>
      <c r="S53" s="1">
        <v>0</v>
      </c>
      <c r="T53" s="33">
        <v>35</v>
      </c>
      <c r="U53" s="1">
        <v>16</v>
      </c>
      <c r="V53" s="33">
        <v>7</v>
      </c>
      <c r="W53" s="1">
        <v>134</v>
      </c>
      <c r="X53" s="33">
        <v>0</v>
      </c>
      <c r="Y53" s="1">
        <v>0</v>
      </c>
      <c r="Z53" s="33">
        <v>0</v>
      </c>
      <c r="AA53" s="1">
        <v>0</v>
      </c>
      <c r="AB53" s="33">
        <v>0</v>
      </c>
      <c r="AC53" s="1">
        <v>799</v>
      </c>
      <c r="AD53" s="33">
        <v>236</v>
      </c>
      <c r="AE53" s="1">
        <v>0</v>
      </c>
      <c r="AF53" s="33">
        <v>14</v>
      </c>
      <c r="AG53" s="1">
        <v>9</v>
      </c>
      <c r="AH53" s="33">
        <v>0</v>
      </c>
      <c r="AI53" s="1">
        <v>0</v>
      </c>
      <c r="AJ53" s="33">
        <v>10</v>
      </c>
      <c r="AK53" s="1">
        <v>13</v>
      </c>
      <c r="AL53" s="33">
        <v>0</v>
      </c>
      <c r="AM53" s="1">
        <v>0</v>
      </c>
      <c r="AN53" s="33">
        <v>1</v>
      </c>
      <c r="AO53" s="1">
        <v>0</v>
      </c>
      <c r="AP53" s="33">
        <v>0</v>
      </c>
      <c r="AQ53" s="1">
        <v>25</v>
      </c>
      <c r="AR53" s="33">
        <v>109</v>
      </c>
      <c r="AS53" s="1">
        <v>14</v>
      </c>
      <c r="AT53" s="33">
        <v>0</v>
      </c>
      <c r="AU53" s="21">
        <v>0</v>
      </c>
      <c r="AV53" s="18">
        <f t="shared" si="4"/>
        <v>994</v>
      </c>
      <c r="AW53" s="18">
        <f t="shared" si="5"/>
        <v>3044</v>
      </c>
      <c r="AX53" s="18">
        <f t="shared" si="6"/>
        <v>93</v>
      </c>
      <c r="AY53" s="18">
        <f t="shared" si="7"/>
        <v>1387</v>
      </c>
      <c r="AZ53" s="18">
        <f t="shared" si="8"/>
        <v>5706</v>
      </c>
      <c r="BA53" s="18">
        <f t="shared" si="9"/>
        <v>40889</v>
      </c>
      <c r="BB53" s="18">
        <f t="shared" si="10"/>
        <v>2229</v>
      </c>
      <c r="BC53" s="19">
        <f t="shared" si="11"/>
        <v>21717</v>
      </c>
      <c r="BD53" s="18">
        <f t="shared" si="12"/>
        <v>5427</v>
      </c>
      <c r="BE53" s="18">
        <f t="shared" si="13"/>
        <v>2958</v>
      </c>
      <c r="BF53" s="18">
        <f t="shared" si="14"/>
        <v>86</v>
      </c>
      <c r="BG53" s="18">
        <f t="shared" si="15"/>
        <v>182</v>
      </c>
      <c r="BH53" s="18">
        <f t="shared" si="16"/>
        <v>770</v>
      </c>
      <c r="BI53" s="18">
        <f t="shared" si="17"/>
        <v>42</v>
      </c>
      <c r="BJ53" s="18">
        <f t="shared" si="18"/>
        <v>857</v>
      </c>
      <c r="BK53" s="18">
        <f t="shared" si="19"/>
        <v>25</v>
      </c>
      <c r="BL53" s="18">
        <f t="shared" si="20"/>
        <v>13</v>
      </c>
      <c r="BM53" s="18">
        <f t="shared" si="21"/>
        <v>109</v>
      </c>
      <c r="BN53" s="18">
        <f t="shared" si="22"/>
        <v>237</v>
      </c>
      <c r="BO53" s="18">
        <f t="shared" si="23"/>
        <v>148</v>
      </c>
    </row>
    <row r="54" spans="1:67">
      <c r="A54" t="s">
        <v>15</v>
      </c>
      <c r="B54" s="1">
        <v>420301</v>
      </c>
      <c r="C54" s="33">
        <v>6826</v>
      </c>
      <c r="D54" s="1">
        <v>56909</v>
      </c>
      <c r="E54" s="33">
        <v>4121</v>
      </c>
      <c r="F54" s="1">
        <v>25048</v>
      </c>
      <c r="G54" s="1">
        <f t="shared" si="0"/>
        <v>92904</v>
      </c>
      <c r="H54" s="1">
        <f t="shared" si="1"/>
        <v>327397</v>
      </c>
      <c r="I54" s="33">
        <f t="shared" si="2"/>
        <v>11244</v>
      </c>
      <c r="J54" s="21">
        <f t="shared" si="3"/>
        <v>81660</v>
      </c>
      <c r="K54" s="1">
        <v>146</v>
      </c>
      <c r="L54" s="33">
        <v>1226</v>
      </c>
      <c r="M54" s="1">
        <v>67</v>
      </c>
      <c r="N54" s="33">
        <v>74</v>
      </c>
      <c r="O54" s="1">
        <v>36</v>
      </c>
      <c r="P54" s="33">
        <v>7593</v>
      </c>
      <c r="Q54" s="1">
        <v>195</v>
      </c>
      <c r="R54" s="33">
        <v>0</v>
      </c>
      <c r="S54" s="1">
        <v>26</v>
      </c>
      <c r="T54" s="33">
        <v>26</v>
      </c>
      <c r="U54" s="1">
        <v>43</v>
      </c>
      <c r="V54" s="33">
        <v>0</v>
      </c>
      <c r="W54" s="1">
        <v>257</v>
      </c>
      <c r="X54" s="33">
        <v>0</v>
      </c>
      <c r="Y54" s="1">
        <v>0</v>
      </c>
      <c r="Z54" s="33">
        <v>0</v>
      </c>
      <c r="AA54" s="1">
        <v>0</v>
      </c>
      <c r="AB54" s="33">
        <v>0</v>
      </c>
      <c r="AC54" s="1">
        <v>670</v>
      </c>
      <c r="AD54" s="33">
        <v>619</v>
      </c>
      <c r="AE54" s="1">
        <v>3</v>
      </c>
      <c r="AF54" s="33">
        <v>0</v>
      </c>
      <c r="AG54" s="1">
        <v>0</v>
      </c>
      <c r="AH54" s="33">
        <v>0</v>
      </c>
      <c r="AI54" s="1">
        <v>0</v>
      </c>
      <c r="AJ54" s="33">
        <v>0</v>
      </c>
      <c r="AK54" s="1">
        <v>37</v>
      </c>
      <c r="AL54" s="33">
        <v>0</v>
      </c>
      <c r="AM54" s="1">
        <v>0</v>
      </c>
      <c r="AN54" s="33">
        <v>60</v>
      </c>
      <c r="AO54" s="1">
        <v>0</v>
      </c>
      <c r="AP54" s="33">
        <v>22</v>
      </c>
      <c r="AQ54" s="1">
        <v>0</v>
      </c>
      <c r="AR54" s="33">
        <v>135</v>
      </c>
      <c r="AS54" s="1">
        <v>9</v>
      </c>
      <c r="AT54" s="33">
        <v>0</v>
      </c>
      <c r="AU54" s="21">
        <v>0</v>
      </c>
      <c r="AV54" s="18">
        <f t="shared" si="4"/>
        <v>1513</v>
      </c>
      <c r="AW54" s="18">
        <f t="shared" si="5"/>
        <v>7629</v>
      </c>
      <c r="AX54" s="18">
        <f t="shared" si="6"/>
        <v>247</v>
      </c>
      <c r="AY54" s="18">
        <f t="shared" si="7"/>
        <v>1855</v>
      </c>
      <c r="AZ54" s="18">
        <f t="shared" si="8"/>
        <v>5313</v>
      </c>
      <c r="BA54" s="18">
        <f t="shared" si="9"/>
        <v>49280</v>
      </c>
      <c r="BB54" s="18">
        <f t="shared" si="10"/>
        <v>3874</v>
      </c>
      <c r="BC54" s="19">
        <f t="shared" si="11"/>
        <v>23193</v>
      </c>
      <c r="BD54" s="18">
        <f t="shared" si="12"/>
        <v>11127</v>
      </c>
      <c r="BE54" s="18">
        <f t="shared" si="13"/>
        <v>7593</v>
      </c>
      <c r="BF54" s="18">
        <f t="shared" si="14"/>
        <v>36</v>
      </c>
      <c r="BG54" s="18">
        <f t="shared" si="15"/>
        <v>74</v>
      </c>
      <c r="BH54" s="18">
        <f t="shared" si="16"/>
        <v>1293</v>
      </c>
      <c r="BI54" s="18">
        <f t="shared" si="17"/>
        <v>146</v>
      </c>
      <c r="BJ54" s="18">
        <f t="shared" si="18"/>
        <v>868</v>
      </c>
      <c r="BK54" s="18">
        <f t="shared" si="19"/>
        <v>0</v>
      </c>
      <c r="BL54" s="18">
        <f t="shared" si="20"/>
        <v>37</v>
      </c>
      <c r="BM54" s="18">
        <f t="shared" si="21"/>
        <v>135</v>
      </c>
      <c r="BN54" s="18">
        <f t="shared" si="22"/>
        <v>679</v>
      </c>
      <c r="BO54" s="18">
        <f t="shared" si="23"/>
        <v>266</v>
      </c>
    </row>
    <row r="55" spans="1:67">
      <c r="A55" t="s">
        <v>16</v>
      </c>
      <c r="B55" s="1">
        <v>7053474</v>
      </c>
      <c r="C55" s="33">
        <v>102442</v>
      </c>
      <c r="D55" s="1">
        <v>637564</v>
      </c>
      <c r="E55" s="33">
        <v>37837</v>
      </c>
      <c r="F55" s="1">
        <v>351294</v>
      </c>
      <c r="G55" s="1">
        <f t="shared" si="0"/>
        <v>1129137</v>
      </c>
      <c r="H55" s="1">
        <f t="shared" si="1"/>
        <v>5924337</v>
      </c>
      <c r="I55" s="33">
        <f t="shared" si="2"/>
        <v>103459</v>
      </c>
      <c r="J55" s="21">
        <f t="shared" si="3"/>
        <v>1025678</v>
      </c>
      <c r="K55" s="1">
        <v>1697</v>
      </c>
      <c r="L55" s="33">
        <v>19881</v>
      </c>
      <c r="M55" s="1">
        <v>338</v>
      </c>
      <c r="N55" s="33">
        <v>2488</v>
      </c>
      <c r="O55" s="1">
        <v>1146</v>
      </c>
      <c r="P55" s="33">
        <v>51595</v>
      </c>
      <c r="Q55" s="1">
        <v>2439</v>
      </c>
      <c r="R55" s="33">
        <v>42</v>
      </c>
      <c r="S55" s="1">
        <v>291</v>
      </c>
      <c r="T55" s="33">
        <v>1003</v>
      </c>
      <c r="U55" s="1">
        <v>206</v>
      </c>
      <c r="V55" s="33">
        <v>4</v>
      </c>
      <c r="W55" s="1">
        <v>4341</v>
      </c>
      <c r="X55" s="33">
        <v>23</v>
      </c>
      <c r="Y55" s="1">
        <v>47</v>
      </c>
      <c r="Z55" s="33">
        <v>33</v>
      </c>
      <c r="AA55" s="1">
        <v>68</v>
      </c>
      <c r="AB55" s="33">
        <v>0</v>
      </c>
      <c r="AC55" s="1">
        <v>8101</v>
      </c>
      <c r="AD55" s="33">
        <v>6147</v>
      </c>
      <c r="AE55" s="1">
        <v>8</v>
      </c>
      <c r="AF55" s="33">
        <v>26</v>
      </c>
      <c r="AG55" s="1">
        <v>64</v>
      </c>
      <c r="AH55" s="33">
        <v>0</v>
      </c>
      <c r="AI55" s="1">
        <v>0</v>
      </c>
      <c r="AJ55" s="33">
        <v>19</v>
      </c>
      <c r="AK55" s="1">
        <v>348</v>
      </c>
      <c r="AL55" s="33">
        <v>9</v>
      </c>
      <c r="AM55" s="1">
        <v>21</v>
      </c>
      <c r="AN55" s="33">
        <v>439</v>
      </c>
      <c r="AO55" s="1">
        <v>0</v>
      </c>
      <c r="AP55" s="33">
        <v>360</v>
      </c>
      <c r="AQ55" s="1">
        <v>422</v>
      </c>
      <c r="AR55" s="33">
        <v>1639</v>
      </c>
      <c r="AS55" s="1">
        <v>123</v>
      </c>
      <c r="AT55" s="33">
        <v>34</v>
      </c>
      <c r="AU55" s="21">
        <v>57</v>
      </c>
      <c r="AV55" s="18">
        <f t="shared" si="4"/>
        <v>24404</v>
      </c>
      <c r="AW55" s="18">
        <f t="shared" si="5"/>
        <v>52741</v>
      </c>
      <c r="AX55" s="18">
        <f t="shared" si="6"/>
        <v>3775</v>
      </c>
      <c r="AY55" s="18">
        <f t="shared" si="7"/>
        <v>22539</v>
      </c>
      <c r="AZ55" s="18">
        <f t="shared" si="8"/>
        <v>78038</v>
      </c>
      <c r="BA55" s="18">
        <f t="shared" si="9"/>
        <v>584823</v>
      </c>
      <c r="BB55" s="18">
        <f t="shared" si="10"/>
        <v>34062</v>
      </c>
      <c r="BC55" s="19">
        <f t="shared" si="11"/>
        <v>328755</v>
      </c>
      <c r="BD55" s="18">
        <f t="shared" si="12"/>
        <v>101152</v>
      </c>
      <c r="BE55" s="18">
        <f t="shared" si="13"/>
        <v>51595</v>
      </c>
      <c r="BF55" s="18">
        <f t="shared" si="14"/>
        <v>1146</v>
      </c>
      <c r="BG55" s="18">
        <f t="shared" si="15"/>
        <v>2488</v>
      </c>
      <c r="BH55" s="18">
        <f t="shared" si="16"/>
        <v>20219</v>
      </c>
      <c r="BI55" s="18">
        <f t="shared" si="17"/>
        <v>1697</v>
      </c>
      <c r="BJ55" s="18">
        <f t="shared" si="18"/>
        <v>10548</v>
      </c>
      <c r="BK55" s="18">
        <f t="shared" si="19"/>
        <v>422</v>
      </c>
      <c r="BL55" s="18">
        <f t="shared" si="20"/>
        <v>348</v>
      </c>
      <c r="BM55" s="18">
        <f t="shared" si="21"/>
        <v>1639</v>
      </c>
      <c r="BN55" s="18">
        <f t="shared" si="22"/>
        <v>6586</v>
      </c>
      <c r="BO55" s="18">
        <f t="shared" si="23"/>
        <v>4464</v>
      </c>
    </row>
    <row r="56" spans="1:67">
      <c r="A56" t="s">
        <v>17</v>
      </c>
      <c r="B56" s="1">
        <v>500009</v>
      </c>
      <c r="C56" s="33">
        <v>8204</v>
      </c>
      <c r="D56" s="1">
        <v>55129</v>
      </c>
      <c r="E56" s="33">
        <v>3009</v>
      </c>
      <c r="F56" s="1">
        <v>29499</v>
      </c>
      <c r="G56" s="1">
        <f t="shared" si="0"/>
        <v>95841</v>
      </c>
      <c r="H56" s="1">
        <f t="shared" si="1"/>
        <v>404168</v>
      </c>
      <c r="I56" s="33">
        <f t="shared" si="2"/>
        <v>10076</v>
      </c>
      <c r="J56" s="21">
        <f t="shared" si="3"/>
        <v>85765</v>
      </c>
      <c r="K56" s="1">
        <v>92</v>
      </c>
      <c r="L56" s="33">
        <v>1488</v>
      </c>
      <c r="M56" s="1">
        <v>33</v>
      </c>
      <c r="N56" s="33">
        <v>176</v>
      </c>
      <c r="O56" s="1">
        <v>52</v>
      </c>
      <c r="P56" s="33">
        <v>6256</v>
      </c>
      <c r="Q56" s="1">
        <v>124</v>
      </c>
      <c r="R56" s="33">
        <v>0</v>
      </c>
      <c r="S56" s="1">
        <v>11</v>
      </c>
      <c r="T56" s="33">
        <v>118</v>
      </c>
      <c r="U56" s="1">
        <v>23</v>
      </c>
      <c r="V56" s="33">
        <v>0</v>
      </c>
      <c r="W56" s="1">
        <v>485</v>
      </c>
      <c r="X56" s="33">
        <v>0</v>
      </c>
      <c r="Y56" s="1">
        <v>0</v>
      </c>
      <c r="Z56" s="33">
        <v>0</v>
      </c>
      <c r="AA56" s="1">
        <v>0</v>
      </c>
      <c r="AB56" s="33">
        <v>0</v>
      </c>
      <c r="AC56" s="1">
        <v>560</v>
      </c>
      <c r="AD56" s="33">
        <v>436</v>
      </c>
      <c r="AE56" s="1">
        <v>0</v>
      </c>
      <c r="AF56" s="33">
        <v>0</v>
      </c>
      <c r="AG56" s="1">
        <v>0</v>
      </c>
      <c r="AH56" s="33">
        <v>0</v>
      </c>
      <c r="AI56" s="1">
        <v>0</v>
      </c>
      <c r="AJ56" s="33">
        <v>0</v>
      </c>
      <c r="AK56" s="1">
        <v>70</v>
      </c>
      <c r="AL56" s="33">
        <v>0</v>
      </c>
      <c r="AM56" s="1">
        <v>33</v>
      </c>
      <c r="AN56" s="33">
        <v>8</v>
      </c>
      <c r="AO56" s="1">
        <v>0</v>
      </c>
      <c r="AP56" s="33">
        <v>18</v>
      </c>
      <c r="AQ56" s="1">
        <v>15</v>
      </c>
      <c r="AR56" s="33">
        <v>69</v>
      </c>
      <c r="AS56" s="1">
        <v>0</v>
      </c>
      <c r="AT56" s="33">
        <v>9</v>
      </c>
      <c r="AU56" s="21">
        <v>0</v>
      </c>
      <c r="AV56" s="18">
        <f t="shared" si="4"/>
        <v>1789</v>
      </c>
      <c r="AW56" s="18">
        <f t="shared" si="5"/>
        <v>6308</v>
      </c>
      <c r="AX56" s="18">
        <f t="shared" si="6"/>
        <v>253</v>
      </c>
      <c r="AY56" s="18">
        <f t="shared" si="7"/>
        <v>1726</v>
      </c>
      <c r="AZ56" s="18">
        <f t="shared" si="8"/>
        <v>6415</v>
      </c>
      <c r="BA56" s="18">
        <f t="shared" si="9"/>
        <v>48821</v>
      </c>
      <c r="BB56" s="18">
        <f t="shared" si="10"/>
        <v>2756</v>
      </c>
      <c r="BC56" s="19">
        <f t="shared" si="11"/>
        <v>27773</v>
      </c>
      <c r="BD56" s="18">
        <f t="shared" si="12"/>
        <v>9864</v>
      </c>
      <c r="BE56" s="18">
        <f t="shared" si="13"/>
        <v>6256</v>
      </c>
      <c r="BF56" s="18">
        <f t="shared" si="14"/>
        <v>52</v>
      </c>
      <c r="BG56" s="18">
        <f t="shared" si="15"/>
        <v>176</v>
      </c>
      <c r="BH56" s="18">
        <f t="shared" si="16"/>
        <v>1521</v>
      </c>
      <c r="BI56" s="18">
        <f t="shared" si="17"/>
        <v>92</v>
      </c>
      <c r="BJ56" s="18">
        <f t="shared" si="18"/>
        <v>684</v>
      </c>
      <c r="BK56" s="18">
        <f t="shared" si="19"/>
        <v>15</v>
      </c>
      <c r="BL56" s="18">
        <f t="shared" si="20"/>
        <v>70</v>
      </c>
      <c r="BM56" s="18">
        <f t="shared" si="21"/>
        <v>69</v>
      </c>
      <c r="BN56" s="18">
        <f t="shared" si="22"/>
        <v>444</v>
      </c>
      <c r="BO56" s="18">
        <f t="shared" si="23"/>
        <v>485</v>
      </c>
    </row>
    <row r="57" spans="1:67">
      <c r="A57" t="s">
        <v>18</v>
      </c>
      <c r="B57" s="1">
        <v>2094125</v>
      </c>
      <c r="C57" s="33">
        <v>32947</v>
      </c>
      <c r="D57" s="1">
        <v>203417</v>
      </c>
      <c r="E57" s="33">
        <v>11801</v>
      </c>
      <c r="F57" s="1">
        <v>150393</v>
      </c>
      <c r="G57" s="1">
        <f t="shared" si="0"/>
        <v>398558</v>
      </c>
      <c r="H57" s="1">
        <f t="shared" si="1"/>
        <v>1695567</v>
      </c>
      <c r="I57" s="33">
        <f t="shared" si="2"/>
        <v>35356</v>
      </c>
      <c r="J57" s="21">
        <f t="shared" si="3"/>
        <v>363202</v>
      </c>
      <c r="K57" s="1">
        <v>514</v>
      </c>
      <c r="L57" s="33">
        <v>6131</v>
      </c>
      <c r="M57" s="1">
        <v>229</v>
      </c>
      <c r="N57" s="33">
        <v>830</v>
      </c>
      <c r="O57" s="1">
        <v>739</v>
      </c>
      <c r="P57" s="33">
        <v>17142</v>
      </c>
      <c r="Q57" s="1">
        <v>644</v>
      </c>
      <c r="R57" s="33">
        <v>9</v>
      </c>
      <c r="S57" s="1">
        <v>52</v>
      </c>
      <c r="T57" s="33">
        <v>430</v>
      </c>
      <c r="U57" s="1">
        <v>89</v>
      </c>
      <c r="V57" s="33">
        <v>9</v>
      </c>
      <c r="W57" s="1">
        <v>1415</v>
      </c>
      <c r="X57" s="33">
        <v>6</v>
      </c>
      <c r="Y57" s="1">
        <v>0</v>
      </c>
      <c r="Z57" s="33">
        <v>42</v>
      </c>
      <c r="AA57" s="1">
        <v>77</v>
      </c>
      <c r="AB57" s="33">
        <v>4</v>
      </c>
      <c r="AC57" s="1">
        <v>2825</v>
      </c>
      <c r="AD57" s="33">
        <v>2584</v>
      </c>
      <c r="AE57" s="1">
        <v>13</v>
      </c>
      <c r="AF57" s="33">
        <v>23</v>
      </c>
      <c r="AG57" s="1">
        <v>0</v>
      </c>
      <c r="AH57" s="33">
        <v>2</v>
      </c>
      <c r="AI57" s="1">
        <v>0</v>
      </c>
      <c r="AJ57" s="33">
        <v>6</v>
      </c>
      <c r="AK57" s="1">
        <v>93</v>
      </c>
      <c r="AL57" s="33">
        <v>98</v>
      </c>
      <c r="AM57" s="1">
        <v>129</v>
      </c>
      <c r="AN57" s="33">
        <v>152</v>
      </c>
      <c r="AO57" s="1">
        <v>0</v>
      </c>
      <c r="AP57" s="33">
        <v>98</v>
      </c>
      <c r="AQ57" s="1">
        <v>200</v>
      </c>
      <c r="AR57" s="33">
        <v>599</v>
      </c>
      <c r="AS57" s="1">
        <v>46</v>
      </c>
      <c r="AT57" s="33">
        <v>53</v>
      </c>
      <c r="AU57" s="21">
        <v>73</v>
      </c>
      <c r="AV57" s="18">
        <f t="shared" si="4"/>
        <v>7704</v>
      </c>
      <c r="AW57" s="18">
        <f t="shared" si="5"/>
        <v>17881</v>
      </c>
      <c r="AX57" s="18">
        <f t="shared" si="6"/>
        <v>1135</v>
      </c>
      <c r="AY57" s="18">
        <f t="shared" si="7"/>
        <v>8636</v>
      </c>
      <c r="AZ57" s="18">
        <f t="shared" si="8"/>
        <v>25243</v>
      </c>
      <c r="BA57" s="18">
        <f t="shared" si="9"/>
        <v>185536</v>
      </c>
      <c r="BB57" s="18">
        <f t="shared" si="10"/>
        <v>10666</v>
      </c>
      <c r="BC57" s="19">
        <f t="shared" si="11"/>
        <v>141757</v>
      </c>
      <c r="BD57" s="18">
        <f t="shared" si="12"/>
        <v>34156</v>
      </c>
      <c r="BE57" s="18">
        <f t="shared" si="13"/>
        <v>17142</v>
      </c>
      <c r="BF57" s="18">
        <f t="shared" si="14"/>
        <v>739</v>
      </c>
      <c r="BG57" s="18">
        <f t="shared" si="15"/>
        <v>830</v>
      </c>
      <c r="BH57" s="18">
        <f t="shared" si="16"/>
        <v>6360</v>
      </c>
      <c r="BI57" s="18">
        <f t="shared" si="17"/>
        <v>514</v>
      </c>
      <c r="BJ57" s="18">
        <f t="shared" si="18"/>
        <v>3482</v>
      </c>
      <c r="BK57" s="18">
        <f t="shared" si="19"/>
        <v>200</v>
      </c>
      <c r="BL57" s="18">
        <f t="shared" si="20"/>
        <v>93</v>
      </c>
      <c r="BM57" s="18">
        <f t="shared" si="21"/>
        <v>599</v>
      </c>
      <c r="BN57" s="18">
        <f t="shared" si="22"/>
        <v>2736</v>
      </c>
      <c r="BO57" s="18">
        <f t="shared" si="23"/>
        <v>1461</v>
      </c>
    </row>
    <row r="58" spans="1:67">
      <c r="A58" t="s">
        <v>19</v>
      </c>
      <c r="B58" s="1">
        <v>0</v>
      </c>
      <c r="C58" s="33">
        <v>0</v>
      </c>
      <c r="D58" s="1">
        <v>0</v>
      </c>
      <c r="E58" s="33">
        <v>0</v>
      </c>
      <c r="F58" s="1">
        <v>0</v>
      </c>
      <c r="G58" s="1">
        <f t="shared" si="0"/>
        <v>0</v>
      </c>
      <c r="H58" s="1">
        <f t="shared" si="1"/>
        <v>0</v>
      </c>
      <c r="I58" s="33">
        <f t="shared" si="2"/>
        <v>0</v>
      </c>
      <c r="J58" s="21">
        <f t="shared" si="3"/>
        <v>0</v>
      </c>
      <c r="K58" s="1">
        <v>0</v>
      </c>
      <c r="L58" s="33">
        <v>0</v>
      </c>
      <c r="M58" s="1">
        <v>0</v>
      </c>
      <c r="N58" s="33">
        <v>0</v>
      </c>
      <c r="O58" s="1">
        <v>0</v>
      </c>
      <c r="P58" s="33">
        <v>0</v>
      </c>
      <c r="Q58" s="1">
        <v>0</v>
      </c>
      <c r="R58" s="33">
        <v>0</v>
      </c>
      <c r="S58" s="1">
        <v>0</v>
      </c>
      <c r="T58" s="33">
        <v>0</v>
      </c>
      <c r="U58" s="1">
        <v>0</v>
      </c>
      <c r="V58" s="33">
        <v>0</v>
      </c>
      <c r="W58" s="1">
        <v>0</v>
      </c>
      <c r="X58" s="33">
        <v>0</v>
      </c>
      <c r="Y58" s="1">
        <v>0</v>
      </c>
      <c r="Z58" s="33">
        <v>0</v>
      </c>
      <c r="AA58" s="1">
        <v>0</v>
      </c>
      <c r="AB58" s="33">
        <v>0</v>
      </c>
      <c r="AC58" s="1">
        <v>0</v>
      </c>
      <c r="AD58" s="33">
        <v>0</v>
      </c>
      <c r="AE58" s="1">
        <v>0</v>
      </c>
      <c r="AF58" s="33">
        <v>0</v>
      </c>
      <c r="AG58" s="1">
        <v>0</v>
      </c>
      <c r="AH58" s="33">
        <v>0</v>
      </c>
      <c r="AI58" s="1">
        <v>0</v>
      </c>
      <c r="AJ58" s="33">
        <v>0</v>
      </c>
      <c r="AK58" s="1">
        <v>0</v>
      </c>
      <c r="AL58" s="33">
        <v>0</v>
      </c>
      <c r="AM58" s="1">
        <v>0</v>
      </c>
      <c r="AN58" s="33">
        <v>0</v>
      </c>
      <c r="AO58" s="1">
        <v>0</v>
      </c>
      <c r="AP58" s="33">
        <v>0</v>
      </c>
      <c r="AQ58" s="1">
        <v>0</v>
      </c>
      <c r="AR58" s="33">
        <v>0</v>
      </c>
      <c r="AS58" s="1">
        <v>0</v>
      </c>
      <c r="AT58" s="33">
        <v>0</v>
      </c>
      <c r="AU58" s="21">
        <v>0</v>
      </c>
      <c r="AV58" s="18">
        <f t="shared" si="4"/>
        <v>0</v>
      </c>
      <c r="AW58" s="18">
        <f t="shared" si="5"/>
        <v>0</v>
      </c>
      <c r="AX58" s="18">
        <f t="shared" si="6"/>
        <v>0</v>
      </c>
      <c r="AY58" s="18">
        <f t="shared" si="7"/>
        <v>0</v>
      </c>
      <c r="AZ58" s="18">
        <f t="shared" si="8"/>
        <v>0</v>
      </c>
      <c r="BA58" s="18">
        <f t="shared" si="9"/>
        <v>0</v>
      </c>
      <c r="BB58" s="18">
        <f t="shared" si="10"/>
        <v>0</v>
      </c>
      <c r="BC58" s="19">
        <f t="shared" si="11"/>
        <v>0</v>
      </c>
      <c r="BD58" s="18">
        <f t="shared" si="12"/>
        <v>0</v>
      </c>
      <c r="BE58" s="18">
        <f t="shared" si="13"/>
        <v>0</v>
      </c>
      <c r="BF58" s="18">
        <f t="shared" si="14"/>
        <v>0</v>
      </c>
      <c r="BG58" s="18">
        <f t="shared" si="15"/>
        <v>0</v>
      </c>
      <c r="BH58" s="18">
        <f t="shared" si="16"/>
        <v>0</v>
      </c>
      <c r="BI58" s="18">
        <f t="shared" si="17"/>
        <v>0</v>
      </c>
      <c r="BJ58" s="18">
        <f t="shared" si="18"/>
        <v>0</v>
      </c>
      <c r="BK58" s="18">
        <f t="shared" si="19"/>
        <v>0</v>
      </c>
      <c r="BL58" s="18">
        <f t="shared" si="20"/>
        <v>0</v>
      </c>
      <c r="BM58" s="18">
        <f t="shared" si="21"/>
        <v>0</v>
      </c>
      <c r="BN58" s="18">
        <f t="shared" si="22"/>
        <v>0</v>
      </c>
      <c r="BO58" s="18">
        <f t="shared" si="23"/>
        <v>0</v>
      </c>
    </row>
    <row r="59" spans="1:67">
      <c r="A59" t="s">
        <v>111</v>
      </c>
      <c r="B59" s="1">
        <v>21192565</v>
      </c>
      <c r="C59" s="33">
        <v>420242</v>
      </c>
      <c r="D59" s="1">
        <v>2426914</v>
      </c>
      <c r="E59" s="33">
        <v>199496</v>
      </c>
      <c r="F59" s="1">
        <v>1675528</v>
      </c>
      <c r="G59" s="1">
        <f t="shared" si="0"/>
        <v>4722180</v>
      </c>
      <c r="H59" s="1">
        <f t="shared" si="1"/>
        <v>16470385</v>
      </c>
      <c r="I59" s="33">
        <f t="shared" si="2"/>
        <v>566575</v>
      </c>
      <c r="J59" s="21">
        <f t="shared" si="3"/>
        <v>4155605</v>
      </c>
      <c r="K59" s="1">
        <v>13443</v>
      </c>
      <c r="L59" s="33">
        <v>78914</v>
      </c>
      <c r="M59" s="1">
        <v>3309</v>
      </c>
      <c r="N59" s="33">
        <v>15129</v>
      </c>
      <c r="O59" s="1">
        <v>16745</v>
      </c>
      <c r="P59" s="33">
        <v>211942</v>
      </c>
      <c r="Q59" s="1">
        <v>22407</v>
      </c>
      <c r="R59" s="33">
        <v>587</v>
      </c>
      <c r="S59" s="1">
        <v>1918</v>
      </c>
      <c r="T59" s="33">
        <v>6931</v>
      </c>
      <c r="U59" s="1">
        <v>1650</v>
      </c>
      <c r="V59" s="33">
        <v>492</v>
      </c>
      <c r="W59" s="1">
        <v>29224</v>
      </c>
      <c r="X59" s="33">
        <v>299</v>
      </c>
      <c r="Y59" s="1">
        <v>273</v>
      </c>
      <c r="Z59" s="33">
        <v>1004</v>
      </c>
      <c r="AA59" s="1">
        <v>856</v>
      </c>
      <c r="AB59" s="33">
        <v>244</v>
      </c>
      <c r="AC59" s="1">
        <v>63190</v>
      </c>
      <c r="AD59" s="33">
        <v>49784</v>
      </c>
      <c r="AE59" s="1">
        <v>413</v>
      </c>
      <c r="AF59" s="33">
        <v>317</v>
      </c>
      <c r="AG59" s="1">
        <v>407</v>
      </c>
      <c r="AH59" s="33">
        <v>84</v>
      </c>
      <c r="AI59" s="1">
        <v>366</v>
      </c>
      <c r="AJ59" s="33">
        <v>475</v>
      </c>
      <c r="AK59" s="1">
        <v>5098</v>
      </c>
      <c r="AL59" s="33">
        <v>1737</v>
      </c>
      <c r="AM59" s="1">
        <v>993</v>
      </c>
      <c r="AN59" s="33">
        <v>4457</v>
      </c>
      <c r="AO59" s="1">
        <v>205</v>
      </c>
      <c r="AP59" s="33">
        <v>2461</v>
      </c>
      <c r="AQ59" s="1">
        <v>5903</v>
      </c>
      <c r="AR59" s="33">
        <v>21291</v>
      </c>
      <c r="AS59" s="1">
        <v>1988</v>
      </c>
      <c r="AT59" s="33">
        <v>1088</v>
      </c>
      <c r="AU59" s="21">
        <v>951</v>
      </c>
      <c r="AV59" s="18">
        <f t="shared" si="4"/>
        <v>110795</v>
      </c>
      <c r="AW59" s="18">
        <f t="shared" si="5"/>
        <v>228687</v>
      </c>
      <c r="AX59" s="18">
        <f t="shared" si="6"/>
        <v>31843</v>
      </c>
      <c r="AY59" s="18">
        <f t="shared" si="7"/>
        <v>195250</v>
      </c>
      <c r="AZ59" s="18">
        <f t="shared" si="8"/>
        <v>309447</v>
      </c>
      <c r="BA59" s="18">
        <f t="shared" si="9"/>
        <v>2198227</v>
      </c>
      <c r="BB59" s="18">
        <f t="shared" si="10"/>
        <v>167653</v>
      </c>
      <c r="BC59" s="19">
        <f t="shared" si="11"/>
        <v>1480278</v>
      </c>
      <c r="BD59" s="18">
        <f t="shared" si="12"/>
        <v>543237</v>
      </c>
      <c r="BE59" s="18">
        <f t="shared" si="13"/>
        <v>211942</v>
      </c>
      <c r="BF59" s="18">
        <f t="shared" si="14"/>
        <v>16745</v>
      </c>
      <c r="BG59" s="18">
        <f t="shared" si="15"/>
        <v>15129</v>
      </c>
      <c r="BH59" s="18">
        <f t="shared" si="16"/>
        <v>82223</v>
      </c>
      <c r="BI59" s="18">
        <f t="shared" si="17"/>
        <v>13443</v>
      </c>
      <c r="BJ59" s="18">
        <f t="shared" si="18"/>
        <v>86010</v>
      </c>
      <c r="BK59" s="18">
        <f t="shared" si="19"/>
        <v>5903</v>
      </c>
      <c r="BL59" s="18">
        <f t="shared" si="20"/>
        <v>5098</v>
      </c>
      <c r="BM59" s="18">
        <f t="shared" si="21"/>
        <v>21291</v>
      </c>
      <c r="BN59" s="18">
        <f t="shared" si="22"/>
        <v>54241</v>
      </c>
      <c r="BO59" s="18">
        <f t="shared" si="23"/>
        <v>31212</v>
      </c>
    </row>
    <row r="60" spans="1:67">
      <c r="A60" t="s">
        <v>7</v>
      </c>
      <c r="B60" s="1">
        <v>66928</v>
      </c>
      <c r="C60" s="33">
        <v>2591</v>
      </c>
      <c r="D60" s="1">
        <v>9245</v>
      </c>
      <c r="E60" s="33">
        <v>3161</v>
      </c>
      <c r="F60" s="1">
        <v>2427</v>
      </c>
      <c r="G60" s="1">
        <f t="shared" si="0"/>
        <v>17424</v>
      </c>
      <c r="H60" s="1">
        <f t="shared" si="1"/>
        <v>49504</v>
      </c>
      <c r="I60" s="33">
        <f t="shared" si="2"/>
        <v>1294</v>
      </c>
      <c r="J60" s="21">
        <f t="shared" si="3"/>
        <v>16130</v>
      </c>
      <c r="K60" s="1">
        <v>38</v>
      </c>
      <c r="L60" s="33">
        <v>268</v>
      </c>
      <c r="M60" s="1">
        <v>12</v>
      </c>
      <c r="N60" s="33">
        <v>10</v>
      </c>
      <c r="O60" s="1">
        <v>17</v>
      </c>
      <c r="P60" s="33">
        <v>435</v>
      </c>
      <c r="Q60" s="1">
        <v>13</v>
      </c>
      <c r="R60" s="33">
        <v>0</v>
      </c>
      <c r="S60" s="1">
        <v>22</v>
      </c>
      <c r="T60" s="33">
        <v>188</v>
      </c>
      <c r="U60" s="1">
        <v>0</v>
      </c>
      <c r="V60" s="33">
        <v>0</v>
      </c>
      <c r="W60" s="1">
        <v>94</v>
      </c>
      <c r="X60" s="33">
        <v>0</v>
      </c>
      <c r="Y60" s="1">
        <v>0</v>
      </c>
      <c r="Z60" s="33">
        <v>25</v>
      </c>
      <c r="AA60" s="1">
        <v>0</v>
      </c>
      <c r="AB60" s="33">
        <v>0</v>
      </c>
      <c r="AC60" s="1">
        <v>13</v>
      </c>
      <c r="AD60" s="33">
        <v>113</v>
      </c>
      <c r="AE60" s="1">
        <v>0</v>
      </c>
      <c r="AF60" s="33">
        <v>0</v>
      </c>
      <c r="AG60" s="1">
        <v>0</v>
      </c>
      <c r="AH60" s="33">
        <v>5</v>
      </c>
      <c r="AI60" s="1">
        <v>0</v>
      </c>
      <c r="AJ60" s="33">
        <v>0</v>
      </c>
      <c r="AK60" s="1">
        <v>0</v>
      </c>
      <c r="AL60" s="33">
        <v>2</v>
      </c>
      <c r="AM60" s="1">
        <v>0</v>
      </c>
      <c r="AN60" s="33">
        <v>10</v>
      </c>
      <c r="AO60" s="1">
        <v>0</v>
      </c>
      <c r="AP60" s="33">
        <v>0</v>
      </c>
      <c r="AQ60" s="1">
        <v>0</v>
      </c>
      <c r="AR60" s="33">
        <v>20</v>
      </c>
      <c r="AS60" s="1">
        <v>6</v>
      </c>
      <c r="AT60" s="33">
        <v>0</v>
      </c>
      <c r="AU60" s="21">
        <v>3</v>
      </c>
      <c r="AV60" s="18">
        <f t="shared" si="4"/>
        <v>328</v>
      </c>
      <c r="AW60" s="18">
        <f t="shared" si="5"/>
        <v>452</v>
      </c>
      <c r="AX60" s="18">
        <f t="shared" si="6"/>
        <v>223</v>
      </c>
      <c r="AY60" s="18">
        <f t="shared" si="7"/>
        <v>291</v>
      </c>
      <c r="AZ60" s="18">
        <f t="shared" si="8"/>
        <v>2263</v>
      </c>
      <c r="BA60" s="18">
        <f t="shared" si="9"/>
        <v>8793</v>
      </c>
      <c r="BB60" s="18">
        <f t="shared" si="10"/>
        <v>2938</v>
      </c>
      <c r="BC60" s="19">
        <f t="shared" si="11"/>
        <v>2136</v>
      </c>
      <c r="BD60" s="18">
        <f t="shared" si="12"/>
        <v>1049</v>
      </c>
      <c r="BE60" s="18">
        <f t="shared" si="13"/>
        <v>435</v>
      </c>
      <c r="BF60" s="18">
        <f t="shared" si="14"/>
        <v>17</v>
      </c>
      <c r="BG60" s="18">
        <f t="shared" si="15"/>
        <v>10</v>
      </c>
      <c r="BH60" s="18">
        <f t="shared" si="16"/>
        <v>280</v>
      </c>
      <c r="BI60" s="18">
        <f t="shared" si="17"/>
        <v>38</v>
      </c>
      <c r="BJ60" s="18">
        <f t="shared" si="18"/>
        <v>26</v>
      </c>
      <c r="BK60" s="18">
        <f t="shared" si="19"/>
        <v>0</v>
      </c>
      <c r="BL60" s="18">
        <f t="shared" si="20"/>
        <v>0</v>
      </c>
      <c r="BM60" s="18">
        <f t="shared" si="21"/>
        <v>20</v>
      </c>
      <c r="BN60" s="18">
        <f t="shared" si="22"/>
        <v>123</v>
      </c>
      <c r="BO60" s="18">
        <f t="shared" si="23"/>
        <v>100</v>
      </c>
    </row>
    <row r="61" spans="1:67">
      <c r="A61" t="s">
        <v>8</v>
      </c>
      <c r="B61" s="1">
        <v>441634</v>
      </c>
      <c r="C61" s="33">
        <v>7245</v>
      </c>
      <c r="D61" s="1">
        <v>37132</v>
      </c>
      <c r="E61" s="33">
        <v>3692</v>
      </c>
      <c r="F61" s="1">
        <v>27859</v>
      </c>
      <c r="G61" s="1">
        <f t="shared" si="0"/>
        <v>75928</v>
      </c>
      <c r="H61" s="1">
        <f t="shared" si="1"/>
        <v>365706</v>
      </c>
      <c r="I61" s="33">
        <f t="shared" si="2"/>
        <v>6489</v>
      </c>
      <c r="J61" s="21">
        <f t="shared" si="3"/>
        <v>69439</v>
      </c>
      <c r="K61" s="1">
        <v>147</v>
      </c>
      <c r="L61" s="33">
        <v>752</v>
      </c>
      <c r="M61" s="1">
        <v>2</v>
      </c>
      <c r="N61" s="33">
        <v>245</v>
      </c>
      <c r="O61" s="1">
        <v>141</v>
      </c>
      <c r="P61" s="33">
        <v>2117</v>
      </c>
      <c r="Q61" s="1">
        <v>143</v>
      </c>
      <c r="R61" s="33">
        <v>10</v>
      </c>
      <c r="S61" s="1">
        <v>61</v>
      </c>
      <c r="T61" s="33">
        <v>72</v>
      </c>
      <c r="U61" s="1">
        <v>35</v>
      </c>
      <c r="V61" s="33">
        <v>17</v>
      </c>
      <c r="W61" s="1">
        <v>558</v>
      </c>
      <c r="X61" s="33">
        <v>18</v>
      </c>
      <c r="Y61" s="1">
        <v>29</v>
      </c>
      <c r="Z61" s="33">
        <v>8</v>
      </c>
      <c r="AA61" s="1">
        <v>8</v>
      </c>
      <c r="AB61" s="33">
        <v>25</v>
      </c>
      <c r="AC61" s="1">
        <v>573</v>
      </c>
      <c r="AD61" s="33">
        <v>596</v>
      </c>
      <c r="AE61" s="1">
        <v>10</v>
      </c>
      <c r="AF61" s="33">
        <v>4</v>
      </c>
      <c r="AG61" s="1">
        <v>0</v>
      </c>
      <c r="AH61" s="33">
        <v>0</v>
      </c>
      <c r="AI61" s="1">
        <v>20</v>
      </c>
      <c r="AJ61" s="33">
        <v>8</v>
      </c>
      <c r="AK61" s="1">
        <v>141</v>
      </c>
      <c r="AL61" s="33">
        <v>61</v>
      </c>
      <c r="AM61" s="1">
        <v>49</v>
      </c>
      <c r="AN61" s="33">
        <v>48</v>
      </c>
      <c r="AO61" s="1">
        <v>13</v>
      </c>
      <c r="AP61" s="33">
        <v>105</v>
      </c>
      <c r="AQ61" s="1">
        <v>89</v>
      </c>
      <c r="AR61" s="33">
        <v>318</v>
      </c>
      <c r="AS61" s="1">
        <v>54</v>
      </c>
      <c r="AT61" s="33">
        <v>0</v>
      </c>
      <c r="AU61" s="21">
        <v>12</v>
      </c>
      <c r="AV61" s="18">
        <f t="shared" si="4"/>
        <v>1146</v>
      </c>
      <c r="AW61" s="18">
        <f t="shared" si="5"/>
        <v>2258</v>
      </c>
      <c r="AX61" s="18">
        <f t="shared" si="6"/>
        <v>286</v>
      </c>
      <c r="AY61" s="18">
        <f t="shared" si="7"/>
        <v>2799</v>
      </c>
      <c r="AZ61" s="18">
        <f t="shared" si="8"/>
        <v>6099</v>
      </c>
      <c r="BA61" s="18">
        <f t="shared" si="9"/>
        <v>34874</v>
      </c>
      <c r="BB61" s="18">
        <f t="shared" si="10"/>
        <v>3406</v>
      </c>
      <c r="BC61" s="19">
        <f t="shared" si="11"/>
        <v>25060</v>
      </c>
      <c r="BD61" s="18">
        <f t="shared" si="12"/>
        <v>5934</v>
      </c>
      <c r="BE61" s="18">
        <f t="shared" si="13"/>
        <v>2117</v>
      </c>
      <c r="BF61" s="18">
        <f t="shared" si="14"/>
        <v>141</v>
      </c>
      <c r="BG61" s="18">
        <f t="shared" si="15"/>
        <v>245</v>
      </c>
      <c r="BH61" s="18">
        <f t="shared" si="16"/>
        <v>754</v>
      </c>
      <c r="BI61" s="18">
        <f t="shared" si="17"/>
        <v>147</v>
      </c>
      <c r="BJ61" s="18">
        <f t="shared" si="18"/>
        <v>726</v>
      </c>
      <c r="BK61" s="18">
        <f t="shared" si="19"/>
        <v>89</v>
      </c>
      <c r="BL61" s="18">
        <f t="shared" si="20"/>
        <v>141</v>
      </c>
      <c r="BM61" s="18">
        <f t="shared" si="21"/>
        <v>318</v>
      </c>
      <c r="BN61" s="18">
        <f t="shared" si="22"/>
        <v>644</v>
      </c>
      <c r="BO61" s="18">
        <f t="shared" si="23"/>
        <v>612</v>
      </c>
    </row>
    <row r="62" spans="1:67">
      <c r="A62" t="s">
        <v>9</v>
      </c>
      <c r="B62" s="1">
        <v>113176</v>
      </c>
      <c r="C62" s="33">
        <v>1512</v>
      </c>
      <c r="D62" s="1">
        <v>9445</v>
      </c>
      <c r="E62" s="33">
        <v>576</v>
      </c>
      <c r="F62" s="1">
        <v>8243</v>
      </c>
      <c r="G62" s="1">
        <f t="shared" si="0"/>
        <v>19776</v>
      </c>
      <c r="H62" s="1">
        <f t="shared" si="1"/>
        <v>93400</v>
      </c>
      <c r="I62" s="33">
        <f t="shared" si="2"/>
        <v>2701</v>
      </c>
      <c r="J62" s="21">
        <f t="shared" si="3"/>
        <v>17075</v>
      </c>
      <c r="K62" s="1">
        <v>15</v>
      </c>
      <c r="L62" s="33">
        <v>674</v>
      </c>
      <c r="M62" s="1">
        <v>0</v>
      </c>
      <c r="N62" s="33">
        <v>1</v>
      </c>
      <c r="O62" s="1">
        <v>98</v>
      </c>
      <c r="P62" s="33">
        <v>1212</v>
      </c>
      <c r="Q62" s="1">
        <v>101</v>
      </c>
      <c r="R62" s="33">
        <v>0</v>
      </c>
      <c r="S62" s="1">
        <v>8</v>
      </c>
      <c r="T62" s="33">
        <v>125</v>
      </c>
      <c r="U62" s="1">
        <v>0</v>
      </c>
      <c r="V62" s="33">
        <v>0</v>
      </c>
      <c r="W62" s="1">
        <v>45</v>
      </c>
      <c r="X62" s="33">
        <v>0</v>
      </c>
      <c r="Y62" s="1">
        <v>0</v>
      </c>
      <c r="Z62" s="33">
        <v>17</v>
      </c>
      <c r="AA62" s="1">
        <v>0</v>
      </c>
      <c r="AB62" s="33">
        <v>0</v>
      </c>
      <c r="AC62" s="1">
        <v>346</v>
      </c>
      <c r="AD62" s="33">
        <v>49</v>
      </c>
      <c r="AE62" s="1">
        <v>0</v>
      </c>
      <c r="AF62" s="33">
        <v>0</v>
      </c>
      <c r="AG62" s="1">
        <v>0</v>
      </c>
      <c r="AH62" s="33">
        <v>0</v>
      </c>
      <c r="AI62" s="1">
        <v>0</v>
      </c>
      <c r="AJ62" s="33">
        <v>0</v>
      </c>
      <c r="AK62" s="1">
        <v>0</v>
      </c>
      <c r="AL62" s="33">
        <v>5</v>
      </c>
      <c r="AM62" s="1">
        <v>0</v>
      </c>
      <c r="AN62" s="33">
        <v>0</v>
      </c>
      <c r="AO62" s="1">
        <v>0</v>
      </c>
      <c r="AP62" s="33">
        <v>0</v>
      </c>
      <c r="AQ62" s="1">
        <v>0</v>
      </c>
      <c r="AR62" s="33">
        <v>5</v>
      </c>
      <c r="AS62" s="1">
        <v>0</v>
      </c>
      <c r="AT62" s="33">
        <v>0</v>
      </c>
      <c r="AU62" s="21">
        <v>0</v>
      </c>
      <c r="AV62" s="18">
        <f t="shared" si="4"/>
        <v>690</v>
      </c>
      <c r="AW62" s="18">
        <f t="shared" si="5"/>
        <v>1310</v>
      </c>
      <c r="AX62" s="18">
        <f t="shared" si="6"/>
        <v>234</v>
      </c>
      <c r="AY62" s="18">
        <f t="shared" si="7"/>
        <v>467</v>
      </c>
      <c r="AZ62" s="18">
        <f t="shared" si="8"/>
        <v>822</v>
      </c>
      <c r="BA62" s="18">
        <f t="shared" si="9"/>
        <v>8135</v>
      </c>
      <c r="BB62" s="18">
        <f t="shared" si="10"/>
        <v>342</v>
      </c>
      <c r="BC62" s="19">
        <f t="shared" si="11"/>
        <v>7776</v>
      </c>
      <c r="BD62" s="18">
        <f t="shared" si="12"/>
        <v>2546</v>
      </c>
      <c r="BE62" s="18">
        <f t="shared" si="13"/>
        <v>1212</v>
      </c>
      <c r="BF62" s="18">
        <f t="shared" si="14"/>
        <v>98</v>
      </c>
      <c r="BG62" s="18">
        <f t="shared" si="15"/>
        <v>1</v>
      </c>
      <c r="BH62" s="18">
        <f t="shared" si="16"/>
        <v>674</v>
      </c>
      <c r="BI62" s="18">
        <f t="shared" si="17"/>
        <v>15</v>
      </c>
      <c r="BJ62" s="18">
        <f t="shared" si="18"/>
        <v>447</v>
      </c>
      <c r="BK62" s="18">
        <f t="shared" si="19"/>
        <v>0</v>
      </c>
      <c r="BL62" s="18">
        <f t="shared" si="20"/>
        <v>0</v>
      </c>
      <c r="BM62" s="18">
        <f t="shared" si="21"/>
        <v>5</v>
      </c>
      <c r="BN62" s="18">
        <f t="shared" si="22"/>
        <v>49</v>
      </c>
      <c r="BO62" s="18">
        <f t="shared" si="23"/>
        <v>45</v>
      </c>
    </row>
    <row r="63" spans="1:67">
      <c r="A63" t="s">
        <v>10</v>
      </c>
      <c r="B63" s="1">
        <v>10560</v>
      </c>
      <c r="C63" s="33">
        <v>266</v>
      </c>
      <c r="D63" s="1">
        <v>1405</v>
      </c>
      <c r="E63" s="33">
        <v>52</v>
      </c>
      <c r="F63" s="1">
        <v>813</v>
      </c>
      <c r="G63" s="1">
        <f t="shared" si="0"/>
        <v>2536</v>
      </c>
      <c r="H63" s="1">
        <f t="shared" si="1"/>
        <v>8024</v>
      </c>
      <c r="I63" s="33">
        <f t="shared" si="2"/>
        <v>249</v>
      </c>
      <c r="J63" s="21">
        <f t="shared" si="3"/>
        <v>2287</v>
      </c>
      <c r="K63" s="1">
        <v>0</v>
      </c>
      <c r="L63" s="33">
        <v>51</v>
      </c>
      <c r="M63" s="1">
        <v>0</v>
      </c>
      <c r="N63" s="33">
        <v>10</v>
      </c>
      <c r="O63" s="1">
        <v>0</v>
      </c>
      <c r="P63" s="33">
        <v>135</v>
      </c>
      <c r="Q63" s="1">
        <v>0</v>
      </c>
      <c r="R63" s="33">
        <v>0</v>
      </c>
      <c r="S63" s="1">
        <v>0</v>
      </c>
      <c r="T63" s="33">
        <v>0</v>
      </c>
      <c r="U63" s="1">
        <v>0</v>
      </c>
      <c r="V63" s="33">
        <v>0</v>
      </c>
      <c r="W63" s="1">
        <v>0</v>
      </c>
      <c r="X63" s="33">
        <v>0</v>
      </c>
      <c r="Y63" s="1">
        <v>0</v>
      </c>
      <c r="Z63" s="33">
        <v>0</v>
      </c>
      <c r="AA63" s="1">
        <v>0</v>
      </c>
      <c r="AB63" s="33">
        <v>0</v>
      </c>
      <c r="AC63" s="1">
        <v>41</v>
      </c>
      <c r="AD63" s="33">
        <v>12</v>
      </c>
      <c r="AE63" s="1">
        <v>0</v>
      </c>
      <c r="AF63" s="33">
        <v>0</v>
      </c>
      <c r="AG63" s="1">
        <v>0</v>
      </c>
      <c r="AH63" s="33">
        <v>0</v>
      </c>
      <c r="AI63" s="1">
        <v>0</v>
      </c>
      <c r="AJ63" s="33">
        <v>0</v>
      </c>
      <c r="AK63" s="1">
        <v>0</v>
      </c>
      <c r="AL63" s="33">
        <v>0</v>
      </c>
      <c r="AM63" s="1">
        <v>0</v>
      </c>
      <c r="AN63" s="33">
        <v>0</v>
      </c>
      <c r="AO63" s="1">
        <v>0</v>
      </c>
      <c r="AP63" s="33">
        <v>0</v>
      </c>
      <c r="AQ63" s="1">
        <v>0</v>
      </c>
      <c r="AR63" s="33">
        <v>0</v>
      </c>
      <c r="AS63" s="1">
        <v>0</v>
      </c>
      <c r="AT63" s="33">
        <v>0</v>
      </c>
      <c r="AU63" s="21">
        <v>0</v>
      </c>
      <c r="AV63" s="18">
        <f t="shared" si="4"/>
        <v>61</v>
      </c>
      <c r="AW63" s="18">
        <f t="shared" si="5"/>
        <v>135</v>
      </c>
      <c r="AX63" s="18">
        <f t="shared" si="6"/>
        <v>0</v>
      </c>
      <c r="AY63" s="18">
        <f t="shared" si="7"/>
        <v>53</v>
      </c>
      <c r="AZ63" s="18">
        <f t="shared" si="8"/>
        <v>205</v>
      </c>
      <c r="BA63" s="18">
        <f t="shared" si="9"/>
        <v>1270</v>
      </c>
      <c r="BB63" s="18">
        <f t="shared" si="10"/>
        <v>52</v>
      </c>
      <c r="BC63" s="19">
        <f t="shared" si="11"/>
        <v>760</v>
      </c>
      <c r="BD63" s="18">
        <f t="shared" si="12"/>
        <v>249</v>
      </c>
      <c r="BE63" s="18">
        <f t="shared" si="13"/>
        <v>135</v>
      </c>
      <c r="BF63" s="18">
        <f t="shared" si="14"/>
        <v>0</v>
      </c>
      <c r="BG63" s="18">
        <f t="shared" si="15"/>
        <v>10</v>
      </c>
      <c r="BH63" s="18">
        <f t="shared" si="16"/>
        <v>51</v>
      </c>
      <c r="BI63" s="18">
        <f t="shared" si="17"/>
        <v>0</v>
      </c>
      <c r="BJ63" s="18">
        <f t="shared" si="18"/>
        <v>41</v>
      </c>
      <c r="BK63" s="18">
        <f t="shared" si="19"/>
        <v>0</v>
      </c>
      <c r="BL63" s="18">
        <f t="shared" si="20"/>
        <v>0</v>
      </c>
      <c r="BM63" s="18">
        <f t="shared" si="21"/>
        <v>0</v>
      </c>
      <c r="BN63" s="18">
        <f t="shared" si="22"/>
        <v>12</v>
      </c>
      <c r="BO63" s="18">
        <f t="shared" si="23"/>
        <v>0</v>
      </c>
    </row>
    <row r="64" spans="1:67">
      <c r="A64" t="s">
        <v>11</v>
      </c>
      <c r="B64" s="1">
        <v>103204</v>
      </c>
      <c r="C64" s="33">
        <v>2028</v>
      </c>
      <c r="D64" s="1">
        <v>10487</v>
      </c>
      <c r="E64" s="33">
        <v>1198</v>
      </c>
      <c r="F64" s="1">
        <v>9439</v>
      </c>
      <c r="G64" s="1">
        <f t="shared" si="0"/>
        <v>23152</v>
      </c>
      <c r="H64" s="1">
        <f t="shared" si="1"/>
        <v>80052</v>
      </c>
      <c r="I64" s="33">
        <f t="shared" si="2"/>
        <v>4097</v>
      </c>
      <c r="J64" s="21">
        <f t="shared" si="3"/>
        <v>19055</v>
      </c>
      <c r="K64" s="1">
        <v>124</v>
      </c>
      <c r="L64" s="33">
        <v>607</v>
      </c>
      <c r="M64" s="1">
        <v>0</v>
      </c>
      <c r="N64" s="33">
        <v>149</v>
      </c>
      <c r="O64" s="1">
        <v>75</v>
      </c>
      <c r="P64" s="33">
        <v>2198</v>
      </c>
      <c r="Q64" s="1">
        <v>65</v>
      </c>
      <c r="R64" s="33">
        <v>0</v>
      </c>
      <c r="S64" s="1">
        <v>0</v>
      </c>
      <c r="T64" s="33">
        <v>78</v>
      </c>
      <c r="U64" s="1">
        <v>12</v>
      </c>
      <c r="V64" s="33">
        <v>0</v>
      </c>
      <c r="W64" s="1">
        <v>45</v>
      </c>
      <c r="X64" s="33">
        <v>0</v>
      </c>
      <c r="Y64" s="1">
        <v>0</v>
      </c>
      <c r="Z64" s="33">
        <v>0</v>
      </c>
      <c r="AA64" s="1">
        <v>43</v>
      </c>
      <c r="AB64" s="33">
        <v>0</v>
      </c>
      <c r="AC64" s="1">
        <v>522</v>
      </c>
      <c r="AD64" s="33">
        <v>47</v>
      </c>
      <c r="AE64" s="1">
        <v>0</v>
      </c>
      <c r="AF64" s="33">
        <v>0</v>
      </c>
      <c r="AG64" s="1">
        <v>0</v>
      </c>
      <c r="AH64" s="33">
        <v>0</v>
      </c>
      <c r="AI64" s="1">
        <v>0</v>
      </c>
      <c r="AJ64" s="33">
        <v>0</v>
      </c>
      <c r="AK64" s="1">
        <v>0</v>
      </c>
      <c r="AL64" s="33">
        <v>0</v>
      </c>
      <c r="AM64" s="1">
        <v>0</v>
      </c>
      <c r="AN64" s="33">
        <v>0</v>
      </c>
      <c r="AO64" s="1">
        <v>0</v>
      </c>
      <c r="AP64" s="33">
        <v>10</v>
      </c>
      <c r="AQ64" s="1">
        <v>41</v>
      </c>
      <c r="AR64" s="33">
        <v>42</v>
      </c>
      <c r="AS64" s="1">
        <v>34</v>
      </c>
      <c r="AT64" s="33">
        <v>0</v>
      </c>
      <c r="AU64" s="21">
        <v>5</v>
      </c>
      <c r="AV64" s="18">
        <f t="shared" si="4"/>
        <v>880</v>
      </c>
      <c r="AW64" s="18">
        <f t="shared" si="5"/>
        <v>2273</v>
      </c>
      <c r="AX64" s="18">
        <f t="shared" si="6"/>
        <v>143</v>
      </c>
      <c r="AY64" s="18">
        <f t="shared" si="7"/>
        <v>801</v>
      </c>
      <c r="AZ64" s="18">
        <f t="shared" si="8"/>
        <v>1148</v>
      </c>
      <c r="BA64" s="18">
        <f t="shared" si="9"/>
        <v>8214</v>
      </c>
      <c r="BB64" s="18">
        <f t="shared" si="10"/>
        <v>1055</v>
      </c>
      <c r="BC64" s="19">
        <f t="shared" si="11"/>
        <v>8638</v>
      </c>
      <c r="BD64" s="18">
        <f t="shared" si="12"/>
        <v>3949</v>
      </c>
      <c r="BE64" s="18">
        <f t="shared" si="13"/>
        <v>2198</v>
      </c>
      <c r="BF64" s="18">
        <f t="shared" si="14"/>
        <v>75</v>
      </c>
      <c r="BG64" s="18">
        <f t="shared" si="15"/>
        <v>149</v>
      </c>
      <c r="BH64" s="18">
        <f t="shared" si="16"/>
        <v>607</v>
      </c>
      <c r="BI64" s="18">
        <f t="shared" si="17"/>
        <v>124</v>
      </c>
      <c r="BJ64" s="18">
        <f t="shared" si="18"/>
        <v>587</v>
      </c>
      <c r="BK64" s="18">
        <f t="shared" si="19"/>
        <v>41</v>
      </c>
      <c r="BL64" s="18">
        <f t="shared" si="20"/>
        <v>0</v>
      </c>
      <c r="BM64" s="18">
        <f t="shared" si="21"/>
        <v>42</v>
      </c>
      <c r="BN64" s="18">
        <f t="shared" si="22"/>
        <v>47</v>
      </c>
      <c r="BO64" s="18">
        <f t="shared" si="23"/>
        <v>79</v>
      </c>
    </row>
    <row r="65" spans="1:67">
      <c r="A65" t="s">
        <v>12</v>
      </c>
      <c r="B65" s="1">
        <v>1465506</v>
      </c>
      <c r="C65" s="33">
        <v>25522</v>
      </c>
      <c r="D65" s="1">
        <v>169670</v>
      </c>
      <c r="E65" s="33">
        <v>8752</v>
      </c>
      <c r="F65" s="1">
        <v>102688</v>
      </c>
      <c r="G65" s="1">
        <f t="shared" si="0"/>
        <v>306632</v>
      </c>
      <c r="H65" s="1">
        <f t="shared" si="1"/>
        <v>1158874</v>
      </c>
      <c r="I65" s="33">
        <f t="shared" si="2"/>
        <v>28341</v>
      </c>
      <c r="J65" s="21">
        <f t="shared" si="3"/>
        <v>278291</v>
      </c>
      <c r="K65" s="1">
        <v>406</v>
      </c>
      <c r="L65" s="33">
        <v>3674</v>
      </c>
      <c r="M65" s="1">
        <v>98</v>
      </c>
      <c r="N65" s="33">
        <v>424</v>
      </c>
      <c r="O65" s="1">
        <v>966</v>
      </c>
      <c r="P65" s="33">
        <v>12481</v>
      </c>
      <c r="Q65" s="1">
        <v>749</v>
      </c>
      <c r="R65" s="33">
        <v>6</v>
      </c>
      <c r="S65" s="1">
        <v>136</v>
      </c>
      <c r="T65" s="33">
        <v>124</v>
      </c>
      <c r="U65" s="1">
        <v>31</v>
      </c>
      <c r="V65" s="33">
        <v>13</v>
      </c>
      <c r="W65" s="1">
        <v>1695</v>
      </c>
      <c r="X65" s="33">
        <v>0</v>
      </c>
      <c r="Y65" s="1">
        <v>40</v>
      </c>
      <c r="Z65" s="33">
        <v>39</v>
      </c>
      <c r="AA65" s="1">
        <v>56</v>
      </c>
      <c r="AB65" s="33">
        <v>3</v>
      </c>
      <c r="AC65" s="1">
        <v>3309</v>
      </c>
      <c r="AD65" s="33">
        <v>2132</v>
      </c>
      <c r="AE65" s="1">
        <v>54</v>
      </c>
      <c r="AF65" s="33">
        <v>12</v>
      </c>
      <c r="AG65" s="1">
        <v>43</v>
      </c>
      <c r="AH65" s="33">
        <v>6</v>
      </c>
      <c r="AI65" s="1">
        <v>20</v>
      </c>
      <c r="AJ65" s="33">
        <v>0</v>
      </c>
      <c r="AK65" s="1">
        <v>236</v>
      </c>
      <c r="AL65" s="33">
        <v>88</v>
      </c>
      <c r="AM65" s="1">
        <v>11</v>
      </c>
      <c r="AN65" s="33">
        <v>198</v>
      </c>
      <c r="AO65" s="1">
        <v>23</v>
      </c>
      <c r="AP65" s="33">
        <v>76</v>
      </c>
      <c r="AQ65" s="1">
        <v>317</v>
      </c>
      <c r="AR65" s="33">
        <v>821</v>
      </c>
      <c r="AS65" s="1">
        <v>50</v>
      </c>
      <c r="AT65" s="33">
        <v>0</v>
      </c>
      <c r="AU65" s="21">
        <v>4</v>
      </c>
      <c r="AV65" s="18">
        <f t="shared" si="4"/>
        <v>4602</v>
      </c>
      <c r="AW65" s="18">
        <f t="shared" si="5"/>
        <v>13447</v>
      </c>
      <c r="AX65" s="18">
        <f t="shared" si="6"/>
        <v>1015</v>
      </c>
      <c r="AY65" s="18">
        <f t="shared" si="7"/>
        <v>9277</v>
      </c>
      <c r="AZ65" s="18">
        <f t="shared" si="8"/>
        <v>20920</v>
      </c>
      <c r="BA65" s="18">
        <f t="shared" si="9"/>
        <v>156223</v>
      </c>
      <c r="BB65" s="18">
        <f t="shared" si="10"/>
        <v>7737</v>
      </c>
      <c r="BC65" s="19">
        <f t="shared" si="11"/>
        <v>93411</v>
      </c>
      <c r="BD65" s="18">
        <f t="shared" si="12"/>
        <v>27610</v>
      </c>
      <c r="BE65" s="18">
        <f t="shared" si="13"/>
        <v>12481</v>
      </c>
      <c r="BF65" s="18">
        <f t="shared" si="14"/>
        <v>966</v>
      </c>
      <c r="BG65" s="18">
        <f t="shared" si="15"/>
        <v>424</v>
      </c>
      <c r="BH65" s="18">
        <f t="shared" si="16"/>
        <v>3772</v>
      </c>
      <c r="BI65" s="18">
        <f t="shared" si="17"/>
        <v>406</v>
      </c>
      <c r="BJ65" s="18">
        <f t="shared" si="18"/>
        <v>4112</v>
      </c>
      <c r="BK65" s="18">
        <f t="shared" si="19"/>
        <v>317</v>
      </c>
      <c r="BL65" s="18">
        <f t="shared" si="20"/>
        <v>236</v>
      </c>
      <c r="BM65" s="18">
        <f t="shared" si="21"/>
        <v>821</v>
      </c>
      <c r="BN65" s="18">
        <f t="shared" si="22"/>
        <v>2330</v>
      </c>
      <c r="BO65" s="18">
        <f t="shared" si="23"/>
        <v>1745</v>
      </c>
    </row>
    <row r="66" spans="1:67">
      <c r="A66" t="s">
        <v>13</v>
      </c>
      <c r="B66" s="1">
        <v>196012</v>
      </c>
      <c r="C66" s="33">
        <v>2950</v>
      </c>
      <c r="D66" s="1">
        <v>19058</v>
      </c>
      <c r="E66" s="33">
        <v>1057</v>
      </c>
      <c r="F66" s="1">
        <v>7919</v>
      </c>
      <c r="G66" s="1">
        <f t="shared" si="0"/>
        <v>30984</v>
      </c>
      <c r="H66" s="1">
        <f t="shared" si="1"/>
        <v>165028</v>
      </c>
      <c r="I66" s="33">
        <f t="shared" si="2"/>
        <v>3044</v>
      </c>
      <c r="J66" s="21">
        <f t="shared" si="3"/>
        <v>27940</v>
      </c>
      <c r="K66" s="1">
        <v>48</v>
      </c>
      <c r="L66" s="33">
        <v>790</v>
      </c>
      <c r="M66" s="1">
        <v>0</v>
      </c>
      <c r="N66" s="33">
        <v>47</v>
      </c>
      <c r="O66" s="1">
        <v>63</v>
      </c>
      <c r="P66" s="33">
        <v>1454</v>
      </c>
      <c r="Q66" s="1">
        <v>29</v>
      </c>
      <c r="R66" s="33">
        <v>0</v>
      </c>
      <c r="S66" s="1">
        <v>0</v>
      </c>
      <c r="T66" s="33">
        <v>28</v>
      </c>
      <c r="U66" s="1">
        <v>0</v>
      </c>
      <c r="V66" s="33">
        <v>0</v>
      </c>
      <c r="W66" s="1">
        <v>62</v>
      </c>
      <c r="X66" s="33">
        <v>0</v>
      </c>
      <c r="Y66" s="1">
        <v>0</v>
      </c>
      <c r="Z66" s="33">
        <v>0</v>
      </c>
      <c r="AA66" s="1">
        <v>0</v>
      </c>
      <c r="AB66" s="33">
        <v>0</v>
      </c>
      <c r="AC66" s="1">
        <v>160</v>
      </c>
      <c r="AD66" s="33">
        <v>219</v>
      </c>
      <c r="AE66" s="1">
        <v>0</v>
      </c>
      <c r="AF66" s="33">
        <v>19</v>
      </c>
      <c r="AG66" s="1">
        <v>0</v>
      </c>
      <c r="AH66" s="33">
        <v>0</v>
      </c>
      <c r="AI66" s="1">
        <v>11</v>
      </c>
      <c r="AJ66" s="33">
        <v>0</v>
      </c>
      <c r="AK66" s="1">
        <v>7</v>
      </c>
      <c r="AL66" s="33">
        <v>9</v>
      </c>
      <c r="AM66" s="1">
        <v>0</v>
      </c>
      <c r="AN66" s="33">
        <v>26</v>
      </c>
      <c r="AO66" s="1">
        <v>9</v>
      </c>
      <c r="AP66" s="33">
        <v>0</v>
      </c>
      <c r="AQ66" s="1">
        <v>20</v>
      </c>
      <c r="AR66" s="33">
        <v>17</v>
      </c>
      <c r="AS66" s="1">
        <v>15</v>
      </c>
      <c r="AT66" s="33">
        <v>0</v>
      </c>
      <c r="AU66" s="21">
        <v>11</v>
      </c>
      <c r="AV66" s="18">
        <f t="shared" si="4"/>
        <v>885</v>
      </c>
      <c r="AW66" s="18">
        <f t="shared" si="5"/>
        <v>1517</v>
      </c>
      <c r="AX66" s="18">
        <f t="shared" si="6"/>
        <v>57</v>
      </c>
      <c r="AY66" s="18">
        <f t="shared" si="7"/>
        <v>585</v>
      </c>
      <c r="AZ66" s="18">
        <f t="shared" si="8"/>
        <v>2065</v>
      </c>
      <c r="BA66" s="18">
        <f t="shared" si="9"/>
        <v>17541</v>
      </c>
      <c r="BB66" s="18">
        <f t="shared" si="10"/>
        <v>1000</v>
      </c>
      <c r="BC66" s="19">
        <f t="shared" si="11"/>
        <v>7334</v>
      </c>
      <c r="BD66" s="18">
        <f t="shared" si="12"/>
        <v>2957</v>
      </c>
      <c r="BE66" s="18">
        <f t="shared" si="13"/>
        <v>1454</v>
      </c>
      <c r="BF66" s="18">
        <f t="shared" si="14"/>
        <v>63</v>
      </c>
      <c r="BG66" s="18">
        <f t="shared" si="15"/>
        <v>47</v>
      </c>
      <c r="BH66" s="18">
        <f t="shared" si="16"/>
        <v>790</v>
      </c>
      <c r="BI66" s="18">
        <f t="shared" si="17"/>
        <v>48</v>
      </c>
      <c r="BJ66" s="18">
        <f t="shared" si="18"/>
        <v>189</v>
      </c>
      <c r="BK66" s="18">
        <f t="shared" si="19"/>
        <v>20</v>
      </c>
      <c r="BL66" s="18">
        <f t="shared" si="20"/>
        <v>7</v>
      </c>
      <c r="BM66" s="18">
        <f t="shared" si="21"/>
        <v>17</v>
      </c>
      <c r="BN66" s="18">
        <f t="shared" si="22"/>
        <v>245</v>
      </c>
      <c r="BO66" s="18">
        <f t="shared" si="23"/>
        <v>77</v>
      </c>
    </row>
    <row r="67" spans="1:67">
      <c r="A67" t="s">
        <v>14</v>
      </c>
      <c r="B67" s="1">
        <v>236389</v>
      </c>
      <c r="C67" s="33">
        <v>3621</v>
      </c>
      <c r="D67" s="1">
        <v>26497</v>
      </c>
      <c r="E67" s="33">
        <v>1714</v>
      </c>
      <c r="F67" s="1">
        <v>17429</v>
      </c>
      <c r="G67" s="1">
        <f t="shared" si="0"/>
        <v>49261</v>
      </c>
      <c r="H67" s="1">
        <f t="shared" si="1"/>
        <v>187128</v>
      </c>
      <c r="I67" s="33">
        <f t="shared" si="2"/>
        <v>4012</v>
      </c>
      <c r="J67" s="21">
        <f t="shared" si="3"/>
        <v>45249</v>
      </c>
      <c r="K67" s="1">
        <v>22</v>
      </c>
      <c r="L67" s="33">
        <v>574</v>
      </c>
      <c r="M67" s="1">
        <v>0</v>
      </c>
      <c r="N67" s="33">
        <v>46</v>
      </c>
      <c r="O67" s="1">
        <v>63</v>
      </c>
      <c r="P67" s="33">
        <v>1473</v>
      </c>
      <c r="Q67" s="1">
        <v>72</v>
      </c>
      <c r="R67" s="33">
        <v>8</v>
      </c>
      <c r="S67" s="1">
        <v>6</v>
      </c>
      <c r="T67" s="33">
        <v>83</v>
      </c>
      <c r="U67" s="1">
        <v>4</v>
      </c>
      <c r="V67" s="33">
        <v>0</v>
      </c>
      <c r="W67" s="1">
        <v>138</v>
      </c>
      <c r="X67" s="33">
        <v>0</v>
      </c>
      <c r="Y67" s="1">
        <v>0</v>
      </c>
      <c r="Z67" s="33">
        <v>0</v>
      </c>
      <c r="AA67" s="1">
        <v>0</v>
      </c>
      <c r="AB67" s="33">
        <v>21</v>
      </c>
      <c r="AC67" s="1">
        <v>751</v>
      </c>
      <c r="AD67" s="33">
        <v>291</v>
      </c>
      <c r="AE67" s="1">
        <v>0</v>
      </c>
      <c r="AF67" s="33">
        <v>32</v>
      </c>
      <c r="AG67" s="1">
        <v>4</v>
      </c>
      <c r="AH67" s="33">
        <v>9</v>
      </c>
      <c r="AI67" s="1">
        <v>0</v>
      </c>
      <c r="AJ67" s="33">
        <v>4</v>
      </c>
      <c r="AK67" s="1">
        <v>43</v>
      </c>
      <c r="AL67" s="33">
        <v>44</v>
      </c>
      <c r="AM67" s="1">
        <v>0</v>
      </c>
      <c r="AN67" s="33">
        <v>9</v>
      </c>
      <c r="AO67" s="1">
        <v>0</v>
      </c>
      <c r="AP67" s="33">
        <v>0</v>
      </c>
      <c r="AQ67" s="1">
        <v>95</v>
      </c>
      <c r="AR67" s="33">
        <v>201</v>
      </c>
      <c r="AS67" s="1">
        <v>0</v>
      </c>
      <c r="AT67" s="33">
        <v>0</v>
      </c>
      <c r="AU67" s="21">
        <v>19</v>
      </c>
      <c r="AV67" s="18">
        <f t="shared" si="4"/>
        <v>642</v>
      </c>
      <c r="AW67" s="18">
        <f t="shared" si="5"/>
        <v>1536</v>
      </c>
      <c r="AX67" s="18">
        <f t="shared" si="6"/>
        <v>169</v>
      </c>
      <c r="AY67" s="18">
        <f t="shared" si="7"/>
        <v>1665</v>
      </c>
      <c r="AZ67" s="18">
        <f t="shared" si="8"/>
        <v>2979</v>
      </c>
      <c r="BA67" s="18">
        <f t="shared" si="9"/>
        <v>24961</v>
      </c>
      <c r="BB67" s="18">
        <f t="shared" si="10"/>
        <v>1545</v>
      </c>
      <c r="BC67" s="19">
        <f t="shared" si="11"/>
        <v>15764</v>
      </c>
      <c r="BD67" s="18">
        <f t="shared" si="12"/>
        <v>3778</v>
      </c>
      <c r="BE67" s="18">
        <f t="shared" si="13"/>
        <v>1473</v>
      </c>
      <c r="BF67" s="18">
        <f t="shared" si="14"/>
        <v>63</v>
      </c>
      <c r="BG67" s="18">
        <f t="shared" si="15"/>
        <v>46</v>
      </c>
      <c r="BH67" s="18">
        <f t="shared" si="16"/>
        <v>574</v>
      </c>
      <c r="BI67" s="18">
        <f t="shared" si="17"/>
        <v>22</v>
      </c>
      <c r="BJ67" s="18">
        <f t="shared" si="18"/>
        <v>823</v>
      </c>
      <c r="BK67" s="18">
        <f t="shared" si="19"/>
        <v>95</v>
      </c>
      <c r="BL67" s="18">
        <f t="shared" si="20"/>
        <v>43</v>
      </c>
      <c r="BM67" s="18">
        <f t="shared" si="21"/>
        <v>201</v>
      </c>
      <c r="BN67" s="18">
        <f t="shared" si="22"/>
        <v>300</v>
      </c>
      <c r="BO67" s="18">
        <f t="shared" si="23"/>
        <v>138</v>
      </c>
    </row>
    <row r="68" spans="1:67">
      <c r="A68" t="s">
        <v>15</v>
      </c>
      <c r="B68" s="1">
        <v>445346</v>
      </c>
      <c r="C68" s="33">
        <v>7444</v>
      </c>
      <c r="D68" s="1">
        <v>55953</v>
      </c>
      <c r="E68" s="33">
        <v>12812</v>
      </c>
      <c r="F68" s="1">
        <v>28802</v>
      </c>
      <c r="G68" s="1">
        <f t="shared" ref="G68:G86" si="24">SUM(C68:F68)</f>
        <v>105011</v>
      </c>
      <c r="H68" s="1">
        <f t="shared" ref="H68:H86" si="25">B68-G68</f>
        <v>340335</v>
      </c>
      <c r="I68" s="33">
        <f t="shared" ref="I68:I86" si="26">SUM(K68:AU68)</f>
        <v>11373</v>
      </c>
      <c r="J68" s="21">
        <f t="shared" ref="J68:J86" si="27">G68-I68</f>
        <v>93638</v>
      </c>
      <c r="K68" s="1">
        <v>789</v>
      </c>
      <c r="L68" s="33">
        <v>1385</v>
      </c>
      <c r="M68" s="1">
        <v>10</v>
      </c>
      <c r="N68" s="33">
        <v>482</v>
      </c>
      <c r="O68" s="1">
        <v>262</v>
      </c>
      <c r="P68" s="33">
        <v>4946</v>
      </c>
      <c r="Q68" s="1">
        <v>440</v>
      </c>
      <c r="R68" s="33">
        <v>3</v>
      </c>
      <c r="S68" s="1">
        <v>13</v>
      </c>
      <c r="T68" s="33">
        <v>120</v>
      </c>
      <c r="U68" s="1">
        <v>3</v>
      </c>
      <c r="V68" s="33">
        <v>6</v>
      </c>
      <c r="W68" s="1">
        <v>246</v>
      </c>
      <c r="X68" s="33">
        <v>0</v>
      </c>
      <c r="Y68" s="1">
        <v>8</v>
      </c>
      <c r="Z68" s="33">
        <v>8</v>
      </c>
      <c r="AA68" s="1">
        <v>32</v>
      </c>
      <c r="AB68" s="33">
        <v>46</v>
      </c>
      <c r="AC68" s="1">
        <v>1011</v>
      </c>
      <c r="AD68" s="33">
        <v>911</v>
      </c>
      <c r="AE68" s="1">
        <v>13</v>
      </c>
      <c r="AF68" s="33">
        <v>0</v>
      </c>
      <c r="AG68" s="1">
        <v>0</v>
      </c>
      <c r="AH68" s="33">
        <v>0</v>
      </c>
      <c r="AI68" s="1">
        <v>0</v>
      </c>
      <c r="AJ68" s="33">
        <v>0</v>
      </c>
      <c r="AK68" s="1">
        <v>73</v>
      </c>
      <c r="AL68" s="33">
        <v>39</v>
      </c>
      <c r="AM68" s="1">
        <v>8</v>
      </c>
      <c r="AN68" s="33">
        <v>105</v>
      </c>
      <c r="AO68" s="1">
        <v>20</v>
      </c>
      <c r="AP68" s="33">
        <v>10</v>
      </c>
      <c r="AQ68" s="1">
        <v>92</v>
      </c>
      <c r="AR68" s="33">
        <v>292</v>
      </c>
      <c r="AS68" s="1">
        <v>0</v>
      </c>
      <c r="AT68" s="33">
        <v>0</v>
      </c>
      <c r="AU68" s="21">
        <v>0</v>
      </c>
      <c r="AV68" s="18">
        <f t="shared" ref="AV68:AV86" si="28">SUM(K68:N68)</f>
        <v>2666</v>
      </c>
      <c r="AW68" s="18">
        <f t="shared" ref="AW68:AW86" si="29">SUM(O68:P68)</f>
        <v>5208</v>
      </c>
      <c r="AX68" s="18">
        <f t="shared" ref="AX68:AX86" si="30">SUM(Q68:T68)</f>
        <v>576</v>
      </c>
      <c r="AY68" s="18">
        <f t="shared" ref="AY68:AY86" si="31">SUM(U68:AU68)</f>
        <v>2923</v>
      </c>
      <c r="AZ68" s="18">
        <f t="shared" ref="AZ68:AZ86" si="32">C68-AV68</f>
        <v>4778</v>
      </c>
      <c r="BA68" s="18">
        <f t="shared" ref="BA68:BA86" si="33">D68-AW68</f>
        <v>50745</v>
      </c>
      <c r="BB68" s="18">
        <f t="shared" ref="BB68:BB86" si="34">E68-AX68</f>
        <v>12236</v>
      </c>
      <c r="BC68" s="19">
        <f t="shared" ref="BC68:BC86" si="35">F68-AY68</f>
        <v>25879</v>
      </c>
      <c r="BD68" s="18">
        <f t="shared" ref="BD68:BD86" si="36">SUM(BE68:BO68)</f>
        <v>11057</v>
      </c>
      <c r="BE68" s="18">
        <f t="shared" ref="BE68:BE86" si="37">P68</f>
        <v>4946</v>
      </c>
      <c r="BF68" s="18">
        <f t="shared" ref="BF68:BF86" si="38">O68</f>
        <v>262</v>
      </c>
      <c r="BG68" s="18">
        <f t="shared" ref="BG68:BG86" si="39">N68</f>
        <v>482</v>
      </c>
      <c r="BH68" s="18">
        <f t="shared" ref="BH68:BH86" si="40">L68+M68</f>
        <v>1395</v>
      </c>
      <c r="BI68" s="18">
        <f t="shared" ref="BI68:BI86" si="41">K68</f>
        <v>789</v>
      </c>
      <c r="BJ68" s="18">
        <f t="shared" ref="BJ68:BJ86" si="42">Q68+AC68+AE68</f>
        <v>1464</v>
      </c>
      <c r="BK68" s="18">
        <f t="shared" ref="BK68:BK86" si="43">AQ68</f>
        <v>92</v>
      </c>
      <c r="BL68" s="18">
        <f t="shared" ref="BL68:BL86" si="44">AK68</f>
        <v>73</v>
      </c>
      <c r="BM68" s="18">
        <f t="shared" ref="BM68:BM86" si="45">AR68</f>
        <v>292</v>
      </c>
      <c r="BN68" s="18">
        <f t="shared" ref="BN68:BN86" si="46">AD68+AN68</f>
        <v>1016</v>
      </c>
      <c r="BO68" s="18">
        <f t="shared" ref="BO68:BO86" si="47">W68+AS68</f>
        <v>246</v>
      </c>
    </row>
    <row r="69" spans="1:67">
      <c r="A69" t="s">
        <v>16</v>
      </c>
      <c r="B69" s="1">
        <v>10579870</v>
      </c>
      <c r="C69" s="33">
        <v>198544</v>
      </c>
      <c r="D69" s="1">
        <v>1244398</v>
      </c>
      <c r="E69" s="33">
        <v>92027</v>
      </c>
      <c r="F69" s="1">
        <v>929958</v>
      </c>
      <c r="G69" s="1">
        <f t="shared" si="24"/>
        <v>2464927</v>
      </c>
      <c r="H69" s="1">
        <f t="shared" si="25"/>
        <v>8114943</v>
      </c>
      <c r="I69" s="33">
        <f t="shared" si="26"/>
        <v>290120</v>
      </c>
      <c r="J69" s="21">
        <f t="shared" si="27"/>
        <v>2174807</v>
      </c>
      <c r="K69" s="1">
        <v>4272</v>
      </c>
      <c r="L69" s="33">
        <v>39791</v>
      </c>
      <c r="M69" s="1">
        <v>1586</v>
      </c>
      <c r="N69" s="33">
        <v>5525</v>
      </c>
      <c r="O69" s="1">
        <v>8286</v>
      </c>
      <c r="P69" s="33">
        <v>101896</v>
      </c>
      <c r="Q69" s="1">
        <v>13080</v>
      </c>
      <c r="R69" s="33">
        <v>323</v>
      </c>
      <c r="S69" s="1">
        <v>940</v>
      </c>
      <c r="T69" s="33">
        <v>2097</v>
      </c>
      <c r="U69" s="1">
        <v>1069</v>
      </c>
      <c r="V69" s="33">
        <v>289</v>
      </c>
      <c r="W69" s="1">
        <v>16787</v>
      </c>
      <c r="X69" s="33">
        <v>170</v>
      </c>
      <c r="Y69" s="1">
        <v>147</v>
      </c>
      <c r="Z69" s="33">
        <v>602</v>
      </c>
      <c r="AA69" s="1">
        <v>549</v>
      </c>
      <c r="AB69" s="33">
        <v>113</v>
      </c>
      <c r="AC69" s="1">
        <v>33580</v>
      </c>
      <c r="AD69" s="33">
        <v>33533</v>
      </c>
      <c r="AE69" s="1">
        <v>146</v>
      </c>
      <c r="AF69" s="33">
        <v>116</v>
      </c>
      <c r="AG69" s="1">
        <v>220</v>
      </c>
      <c r="AH69" s="33">
        <v>19</v>
      </c>
      <c r="AI69" s="1">
        <v>82</v>
      </c>
      <c r="AJ69" s="33">
        <v>230</v>
      </c>
      <c r="AK69" s="1">
        <v>2467</v>
      </c>
      <c r="AL69" s="33">
        <v>899</v>
      </c>
      <c r="AM69" s="1">
        <v>428</v>
      </c>
      <c r="AN69" s="33">
        <v>3117</v>
      </c>
      <c r="AO69" s="1">
        <v>31</v>
      </c>
      <c r="AP69" s="33">
        <v>1550</v>
      </c>
      <c r="AQ69" s="1">
        <v>2217</v>
      </c>
      <c r="AR69" s="33">
        <v>12041</v>
      </c>
      <c r="AS69" s="1">
        <v>769</v>
      </c>
      <c r="AT69" s="33">
        <v>656</v>
      </c>
      <c r="AU69" s="21">
        <v>497</v>
      </c>
      <c r="AV69" s="18">
        <f t="shared" si="28"/>
        <v>51174</v>
      </c>
      <c r="AW69" s="18">
        <f t="shared" si="29"/>
        <v>110182</v>
      </c>
      <c r="AX69" s="18">
        <f t="shared" si="30"/>
        <v>16440</v>
      </c>
      <c r="AY69" s="18">
        <f t="shared" si="31"/>
        <v>112324</v>
      </c>
      <c r="AZ69" s="18">
        <f t="shared" si="32"/>
        <v>147370</v>
      </c>
      <c r="BA69" s="18">
        <f t="shared" si="33"/>
        <v>1134216</v>
      </c>
      <c r="BB69" s="18">
        <f t="shared" si="34"/>
        <v>75587</v>
      </c>
      <c r="BC69" s="19">
        <f t="shared" si="35"/>
        <v>817634</v>
      </c>
      <c r="BD69" s="18">
        <f t="shared" si="36"/>
        <v>279093</v>
      </c>
      <c r="BE69" s="18">
        <f t="shared" si="37"/>
        <v>101896</v>
      </c>
      <c r="BF69" s="18">
        <f t="shared" si="38"/>
        <v>8286</v>
      </c>
      <c r="BG69" s="18">
        <f t="shared" si="39"/>
        <v>5525</v>
      </c>
      <c r="BH69" s="18">
        <f t="shared" si="40"/>
        <v>41377</v>
      </c>
      <c r="BI69" s="18">
        <f t="shared" si="41"/>
        <v>4272</v>
      </c>
      <c r="BJ69" s="18">
        <f t="shared" si="42"/>
        <v>46806</v>
      </c>
      <c r="BK69" s="18">
        <f t="shared" si="43"/>
        <v>2217</v>
      </c>
      <c r="BL69" s="18">
        <f t="shared" si="44"/>
        <v>2467</v>
      </c>
      <c r="BM69" s="18">
        <f t="shared" si="45"/>
        <v>12041</v>
      </c>
      <c r="BN69" s="18">
        <f t="shared" si="46"/>
        <v>36650</v>
      </c>
      <c r="BO69" s="18">
        <f t="shared" si="47"/>
        <v>17556</v>
      </c>
    </row>
    <row r="70" spans="1:67">
      <c r="A70" t="s">
        <v>17</v>
      </c>
      <c r="B70" s="1">
        <v>470212</v>
      </c>
      <c r="C70" s="33">
        <v>11538</v>
      </c>
      <c r="D70" s="1">
        <v>56237</v>
      </c>
      <c r="E70" s="33">
        <v>5943</v>
      </c>
      <c r="F70" s="1">
        <v>25640</v>
      </c>
      <c r="G70" s="1">
        <f t="shared" si="24"/>
        <v>99358</v>
      </c>
      <c r="H70" s="1">
        <f t="shared" si="25"/>
        <v>370854</v>
      </c>
      <c r="I70" s="33">
        <f t="shared" si="26"/>
        <v>13966</v>
      </c>
      <c r="J70" s="21">
        <f t="shared" si="27"/>
        <v>85392</v>
      </c>
      <c r="K70" s="1">
        <v>208</v>
      </c>
      <c r="L70" s="33">
        <v>2663</v>
      </c>
      <c r="M70" s="1">
        <v>17</v>
      </c>
      <c r="N70" s="33">
        <v>576</v>
      </c>
      <c r="O70" s="1">
        <v>116</v>
      </c>
      <c r="P70" s="33">
        <v>6440</v>
      </c>
      <c r="Q70" s="1">
        <v>320</v>
      </c>
      <c r="R70" s="33">
        <v>49</v>
      </c>
      <c r="S70" s="1">
        <v>29</v>
      </c>
      <c r="T70" s="33">
        <v>450</v>
      </c>
      <c r="U70" s="1">
        <v>112</v>
      </c>
      <c r="V70" s="33">
        <v>0</v>
      </c>
      <c r="W70" s="1">
        <v>683</v>
      </c>
      <c r="X70" s="33">
        <v>25</v>
      </c>
      <c r="Y70" s="1">
        <v>11</v>
      </c>
      <c r="Z70" s="33">
        <v>0</v>
      </c>
      <c r="AA70" s="1">
        <v>0</v>
      </c>
      <c r="AB70" s="33">
        <v>0</v>
      </c>
      <c r="AC70" s="1">
        <v>842</v>
      </c>
      <c r="AD70" s="33">
        <v>742</v>
      </c>
      <c r="AE70" s="1">
        <v>17</v>
      </c>
      <c r="AF70" s="33">
        <v>85</v>
      </c>
      <c r="AG70" s="1">
        <v>0</v>
      </c>
      <c r="AH70" s="33">
        <v>0</v>
      </c>
      <c r="AI70" s="1">
        <v>0</v>
      </c>
      <c r="AJ70" s="33">
        <v>11</v>
      </c>
      <c r="AK70" s="1">
        <v>78</v>
      </c>
      <c r="AL70" s="33">
        <v>8</v>
      </c>
      <c r="AM70" s="1">
        <v>93</v>
      </c>
      <c r="AN70" s="33">
        <v>36</v>
      </c>
      <c r="AO70" s="1">
        <v>0</v>
      </c>
      <c r="AP70" s="33">
        <v>19</v>
      </c>
      <c r="AQ70" s="1">
        <v>114</v>
      </c>
      <c r="AR70" s="33">
        <v>222</v>
      </c>
      <c r="AS70" s="1">
        <v>0</v>
      </c>
      <c r="AT70" s="33">
        <v>0</v>
      </c>
      <c r="AU70" s="21">
        <v>0</v>
      </c>
      <c r="AV70" s="18">
        <f t="shared" si="28"/>
        <v>3464</v>
      </c>
      <c r="AW70" s="18">
        <f t="shared" si="29"/>
        <v>6556</v>
      </c>
      <c r="AX70" s="18">
        <f t="shared" si="30"/>
        <v>848</v>
      </c>
      <c r="AY70" s="18">
        <f t="shared" si="31"/>
        <v>3098</v>
      </c>
      <c r="AZ70" s="18">
        <f t="shared" si="32"/>
        <v>8074</v>
      </c>
      <c r="BA70" s="18">
        <f t="shared" si="33"/>
        <v>49681</v>
      </c>
      <c r="BB70" s="18">
        <f t="shared" si="34"/>
        <v>5095</v>
      </c>
      <c r="BC70" s="19">
        <f t="shared" si="35"/>
        <v>22542</v>
      </c>
      <c r="BD70" s="18">
        <f t="shared" si="36"/>
        <v>13074</v>
      </c>
      <c r="BE70" s="18">
        <f t="shared" si="37"/>
        <v>6440</v>
      </c>
      <c r="BF70" s="18">
        <f t="shared" si="38"/>
        <v>116</v>
      </c>
      <c r="BG70" s="18">
        <f t="shared" si="39"/>
        <v>576</v>
      </c>
      <c r="BH70" s="18">
        <f t="shared" si="40"/>
        <v>2680</v>
      </c>
      <c r="BI70" s="18">
        <f t="shared" si="41"/>
        <v>208</v>
      </c>
      <c r="BJ70" s="18">
        <f t="shared" si="42"/>
        <v>1179</v>
      </c>
      <c r="BK70" s="18">
        <f t="shared" si="43"/>
        <v>114</v>
      </c>
      <c r="BL70" s="18">
        <f t="shared" si="44"/>
        <v>78</v>
      </c>
      <c r="BM70" s="18">
        <f t="shared" si="45"/>
        <v>222</v>
      </c>
      <c r="BN70" s="18">
        <f t="shared" si="46"/>
        <v>778</v>
      </c>
      <c r="BO70" s="18">
        <f t="shared" si="47"/>
        <v>683</v>
      </c>
    </row>
    <row r="71" spans="1:67">
      <c r="A71" t="s">
        <v>18</v>
      </c>
      <c r="B71" s="1">
        <v>42397</v>
      </c>
      <c r="C71" s="33">
        <v>771</v>
      </c>
      <c r="D71" s="1">
        <v>5712</v>
      </c>
      <c r="E71" s="33">
        <v>608</v>
      </c>
      <c r="F71" s="1">
        <v>3751</v>
      </c>
      <c r="G71" s="1">
        <f t="shared" si="24"/>
        <v>10842</v>
      </c>
      <c r="H71" s="1">
        <f t="shared" si="25"/>
        <v>31555</v>
      </c>
      <c r="I71" s="33">
        <f t="shared" si="26"/>
        <v>1235</v>
      </c>
      <c r="J71" s="21">
        <f t="shared" si="27"/>
        <v>9607</v>
      </c>
      <c r="K71" s="1">
        <v>90</v>
      </c>
      <c r="L71" s="33">
        <v>138</v>
      </c>
      <c r="M71" s="1">
        <v>0</v>
      </c>
      <c r="N71" s="33">
        <v>38</v>
      </c>
      <c r="O71" s="1">
        <v>0</v>
      </c>
      <c r="P71" s="33">
        <v>634</v>
      </c>
      <c r="Q71" s="1">
        <v>56</v>
      </c>
      <c r="R71" s="33">
        <v>0</v>
      </c>
      <c r="S71" s="1">
        <v>0</v>
      </c>
      <c r="T71" s="33">
        <v>13</v>
      </c>
      <c r="U71" s="1">
        <v>0</v>
      </c>
      <c r="V71" s="33">
        <v>0</v>
      </c>
      <c r="W71" s="1">
        <v>45</v>
      </c>
      <c r="X71" s="33">
        <v>0</v>
      </c>
      <c r="Y71" s="1">
        <v>0</v>
      </c>
      <c r="Z71" s="33">
        <v>0</v>
      </c>
      <c r="AA71" s="1">
        <v>0</v>
      </c>
      <c r="AB71" s="33">
        <v>0</v>
      </c>
      <c r="AC71" s="1">
        <v>149</v>
      </c>
      <c r="AD71" s="33">
        <v>36</v>
      </c>
      <c r="AE71" s="1">
        <v>0</v>
      </c>
      <c r="AF71" s="33">
        <v>0</v>
      </c>
      <c r="AG71" s="1">
        <v>0</v>
      </c>
      <c r="AH71" s="33">
        <v>0</v>
      </c>
      <c r="AI71" s="1">
        <v>0</v>
      </c>
      <c r="AJ71" s="33">
        <v>0</v>
      </c>
      <c r="AK71" s="1">
        <v>0</v>
      </c>
      <c r="AL71" s="33">
        <v>0</v>
      </c>
      <c r="AM71" s="1">
        <v>0</v>
      </c>
      <c r="AN71" s="33">
        <v>0</v>
      </c>
      <c r="AO71" s="1">
        <v>0</v>
      </c>
      <c r="AP71" s="33">
        <v>0</v>
      </c>
      <c r="AQ71" s="1">
        <v>0</v>
      </c>
      <c r="AR71" s="33">
        <v>21</v>
      </c>
      <c r="AS71" s="1">
        <v>0</v>
      </c>
      <c r="AT71" s="33">
        <v>15</v>
      </c>
      <c r="AU71" s="21">
        <v>0</v>
      </c>
      <c r="AV71" s="18">
        <f t="shared" si="28"/>
        <v>266</v>
      </c>
      <c r="AW71" s="18">
        <f t="shared" si="29"/>
        <v>634</v>
      </c>
      <c r="AX71" s="18">
        <f t="shared" si="30"/>
        <v>69</v>
      </c>
      <c r="AY71" s="18">
        <f t="shared" si="31"/>
        <v>266</v>
      </c>
      <c r="AZ71" s="18">
        <f t="shared" si="32"/>
        <v>505</v>
      </c>
      <c r="BA71" s="18">
        <f t="shared" si="33"/>
        <v>5078</v>
      </c>
      <c r="BB71" s="18">
        <f t="shared" si="34"/>
        <v>539</v>
      </c>
      <c r="BC71" s="19">
        <f t="shared" si="35"/>
        <v>3485</v>
      </c>
      <c r="BD71" s="18">
        <f t="shared" si="36"/>
        <v>1207</v>
      </c>
      <c r="BE71" s="18">
        <f t="shared" si="37"/>
        <v>634</v>
      </c>
      <c r="BF71" s="18">
        <f t="shared" si="38"/>
        <v>0</v>
      </c>
      <c r="BG71" s="18">
        <f t="shared" si="39"/>
        <v>38</v>
      </c>
      <c r="BH71" s="18">
        <f t="shared" si="40"/>
        <v>138</v>
      </c>
      <c r="BI71" s="18">
        <f t="shared" si="41"/>
        <v>90</v>
      </c>
      <c r="BJ71" s="18">
        <f t="shared" si="42"/>
        <v>205</v>
      </c>
      <c r="BK71" s="18">
        <f t="shared" si="43"/>
        <v>0</v>
      </c>
      <c r="BL71" s="18">
        <f t="shared" si="44"/>
        <v>0</v>
      </c>
      <c r="BM71" s="18">
        <f t="shared" si="45"/>
        <v>21</v>
      </c>
      <c r="BN71" s="18">
        <f t="shared" si="46"/>
        <v>36</v>
      </c>
      <c r="BO71" s="18">
        <f t="shared" si="47"/>
        <v>45</v>
      </c>
    </row>
    <row r="72" spans="1:67">
      <c r="A72" t="s">
        <v>19</v>
      </c>
      <c r="B72" s="1">
        <v>7021331</v>
      </c>
      <c r="C72" s="33">
        <v>156210</v>
      </c>
      <c r="D72" s="1">
        <v>781675</v>
      </c>
      <c r="E72" s="33">
        <v>67904</v>
      </c>
      <c r="F72" s="1">
        <v>510560</v>
      </c>
      <c r="G72" s="1">
        <f t="shared" si="24"/>
        <v>1516349</v>
      </c>
      <c r="H72" s="1">
        <f t="shared" si="25"/>
        <v>5504982</v>
      </c>
      <c r="I72" s="33">
        <f t="shared" si="26"/>
        <v>199654</v>
      </c>
      <c r="J72" s="21">
        <f t="shared" si="27"/>
        <v>1316695</v>
      </c>
      <c r="K72" s="1">
        <v>7284</v>
      </c>
      <c r="L72" s="33">
        <v>27547</v>
      </c>
      <c r="M72" s="1">
        <v>1584</v>
      </c>
      <c r="N72" s="33">
        <v>7576</v>
      </c>
      <c r="O72" s="1">
        <v>6658</v>
      </c>
      <c r="P72" s="33">
        <v>76521</v>
      </c>
      <c r="Q72" s="1">
        <v>7339</v>
      </c>
      <c r="R72" s="33">
        <v>188</v>
      </c>
      <c r="S72" s="1">
        <v>703</v>
      </c>
      <c r="T72" s="33">
        <v>3553</v>
      </c>
      <c r="U72" s="1">
        <v>384</v>
      </c>
      <c r="V72" s="33">
        <v>167</v>
      </c>
      <c r="W72" s="1">
        <v>8826</v>
      </c>
      <c r="X72" s="33">
        <v>86</v>
      </c>
      <c r="Y72" s="1">
        <v>38</v>
      </c>
      <c r="Z72" s="33">
        <v>305</v>
      </c>
      <c r="AA72" s="1">
        <v>168</v>
      </c>
      <c r="AB72" s="33">
        <v>36</v>
      </c>
      <c r="AC72" s="1">
        <v>21893</v>
      </c>
      <c r="AD72" s="33">
        <v>11103</v>
      </c>
      <c r="AE72" s="1">
        <v>173</v>
      </c>
      <c r="AF72" s="33">
        <v>49</v>
      </c>
      <c r="AG72" s="1">
        <v>140</v>
      </c>
      <c r="AH72" s="33">
        <v>45</v>
      </c>
      <c r="AI72" s="1">
        <v>233</v>
      </c>
      <c r="AJ72" s="33">
        <v>222</v>
      </c>
      <c r="AK72" s="1">
        <v>2053</v>
      </c>
      <c r="AL72" s="33">
        <v>582</v>
      </c>
      <c r="AM72" s="1">
        <v>404</v>
      </c>
      <c r="AN72" s="33">
        <v>908</v>
      </c>
      <c r="AO72" s="1">
        <v>109</v>
      </c>
      <c r="AP72" s="33">
        <v>691</v>
      </c>
      <c r="AQ72" s="1">
        <v>2918</v>
      </c>
      <c r="AR72" s="33">
        <v>7291</v>
      </c>
      <c r="AS72" s="1">
        <v>1060</v>
      </c>
      <c r="AT72" s="33">
        <v>417</v>
      </c>
      <c r="AU72" s="21">
        <v>400</v>
      </c>
      <c r="AV72" s="18">
        <f t="shared" si="28"/>
        <v>43991</v>
      </c>
      <c r="AW72" s="18">
        <f t="shared" si="29"/>
        <v>83179</v>
      </c>
      <c r="AX72" s="18">
        <f t="shared" si="30"/>
        <v>11783</v>
      </c>
      <c r="AY72" s="18">
        <f t="shared" si="31"/>
        <v>60701</v>
      </c>
      <c r="AZ72" s="18">
        <f t="shared" si="32"/>
        <v>112219</v>
      </c>
      <c r="BA72" s="18">
        <f t="shared" si="33"/>
        <v>698496</v>
      </c>
      <c r="BB72" s="18">
        <f t="shared" si="34"/>
        <v>56121</v>
      </c>
      <c r="BC72" s="19">
        <f t="shared" si="35"/>
        <v>449859</v>
      </c>
      <c r="BD72" s="18">
        <f t="shared" si="36"/>
        <v>190734</v>
      </c>
      <c r="BE72" s="18">
        <f t="shared" si="37"/>
        <v>76521</v>
      </c>
      <c r="BF72" s="18">
        <f t="shared" si="38"/>
        <v>6658</v>
      </c>
      <c r="BG72" s="18">
        <f t="shared" si="39"/>
        <v>7576</v>
      </c>
      <c r="BH72" s="18">
        <f t="shared" si="40"/>
        <v>29131</v>
      </c>
      <c r="BI72" s="18">
        <f t="shared" si="41"/>
        <v>7284</v>
      </c>
      <c r="BJ72" s="18">
        <f t="shared" si="42"/>
        <v>29405</v>
      </c>
      <c r="BK72" s="18">
        <f t="shared" si="43"/>
        <v>2918</v>
      </c>
      <c r="BL72" s="18">
        <f t="shared" si="44"/>
        <v>2053</v>
      </c>
      <c r="BM72" s="18">
        <f t="shared" si="45"/>
        <v>7291</v>
      </c>
      <c r="BN72" s="18">
        <f t="shared" si="46"/>
        <v>12011</v>
      </c>
      <c r="BO72" s="18">
        <f t="shared" si="47"/>
        <v>9886</v>
      </c>
    </row>
    <row r="73" spans="1:67">
      <c r="A73" t="s">
        <v>112</v>
      </c>
      <c r="B73" s="1">
        <v>9117889</v>
      </c>
      <c r="C73" s="33">
        <v>170810</v>
      </c>
      <c r="D73" s="1">
        <v>1436230</v>
      </c>
      <c r="E73" s="33">
        <v>64372</v>
      </c>
      <c r="F73" s="1">
        <v>810394</v>
      </c>
      <c r="G73" s="1">
        <f t="shared" si="24"/>
        <v>2481806</v>
      </c>
      <c r="H73" s="1">
        <f t="shared" si="25"/>
        <v>6636083</v>
      </c>
      <c r="I73" s="33">
        <f t="shared" si="26"/>
        <v>245754</v>
      </c>
      <c r="J73" s="21">
        <f t="shared" si="27"/>
        <v>2236052</v>
      </c>
      <c r="K73" s="1">
        <v>2980</v>
      </c>
      <c r="L73" s="33">
        <v>29749</v>
      </c>
      <c r="M73" s="1">
        <v>1853</v>
      </c>
      <c r="N73" s="33">
        <v>3723</v>
      </c>
      <c r="O73" s="1">
        <v>3687</v>
      </c>
      <c r="P73" s="33">
        <v>111118</v>
      </c>
      <c r="Q73" s="1">
        <v>6716</v>
      </c>
      <c r="R73" s="33">
        <v>132</v>
      </c>
      <c r="S73" s="1">
        <v>938</v>
      </c>
      <c r="T73" s="33">
        <v>1730</v>
      </c>
      <c r="U73" s="1">
        <v>541</v>
      </c>
      <c r="V73" s="33">
        <v>73</v>
      </c>
      <c r="W73" s="1">
        <v>13844</v>
      </c>
      <c r="X73" s="33">
        <v>80</v>
      </c>
      <c r="Y73" s="1">
        <v>97</v>
      </c>
      <c r="Z73" s="33">
        <v>357</v>
      </c>
      <c r="AA73" s="1">
        <v>266</v>
      </c>
      <c r="AB73" s="33">
        <v>155</v>
      </c>
      <c r="AC73" s="1">
        <v>19474</v>
      </c>
      <c r="AD73" s="33">
        <v>32949</v>
      </c>
      <c r="AE73" s="1">
        <v>105</v>
      </c>
      <c r="AF73" s="33">
        <v>203</v>
      </c>
      <c r="AG73" s="1">
        <v>251</v>
      </c>
      <c r="AH73" s="33">
        <v>4</v>
      </c>
      <c r="AI73" s="1">
        <v>139</v>
      </c>
      <c r="AJ73" s="33">
        <v>269</v>
      </c>
      <c r="AK73" s="1">
        <v>1372</v>
      </c>
      <c r="AL73" s="33">
        <v>291</v>
      </c>
      <c r="AM73" s="1">
        <v>424</v>
      </c>
      <c r="AN73" s="33">
        <v>2335</v>
      </c>
      <c r="AO73" s="1">
        <v>34</v>
      </c>
      <c r="AP73" s="33">
        <v>1081</v>
      </c>
      <c r="AQ73" s="1">
        <v>708</v>
      </c>
      <c r="AR73" s="33">
        <v>6829</v>
      </c>
      <c r="AS73" s="1">
        <v>328</v>
      </c>
      <c r="AT73" s="33">
        <v>691</v>
      </c>
      <c r="AU73" s="21">
        <v>228</v>
      </c>
      <c r="AV73" s="18">
        <f t="shared" si="28"/>
        <v>38305</v>
      </c>
      <c r="AW73" s="18">
        <f t="shared" si="29"/>
        <v>114805</v>
      </c>
      <c r="AX73" s="18">
        <f t="shared" si="30"/>
        <v>9516</v>
      </c>
      <c r="AY73" s="18">
        <f t="shared" si="31"/>
        <v>83128</v>
      </c>
      <c r="AZ73" s="18">
        <f t="shared" si="32"/>
        <v>132505</v>
      </c>
      <c r="BA73" s="18">
        <f t="shared" si="33"/>
        <v>1321425</v>
      </c>
      <c r="BB73" s="18">
        <f t="shared" si="34"/>
        <v>54856</v>
      </c>
      <c r="BC73" s="19">
        <f t="shared" si="35"/>
        <v>727266</v>
      </c>
      <c r="BD73" s="18">
        <f t="shared" si="36"/>
        <v>237770</v>
      </c>
      <c r="BE73" s="18">
        <f t="shared" si="37"/>
        <v>111118</v>
      </c>
      <c r="BF73" s="18">
        <f t="shared" si="38"/>
        <v>3687</v>
      </c>
      <c r="BG73" s="18">
        <f t="shared" si="39"/>
        <v>3723</v>
      </c>
      <c r="BH73" s="18">
        <f t="shared" si="40"/>
        <v>31602</v>
      </c>
      <c r="BI73" s="18">
        <f t="shared" si="41"/>
        <v>2980</v>
      </c>
      <c r="BJ73" s="18">
        <f t="shared" si="42"/>
        <v>26295</v>
      </c>
      <c r="BK73" s="18">
        <f t="shared" si="43"/>
        <v>708</v>
      </c>
      <c r="BL73" s="18">
        <f t="shared" si="44"/>
        <v>1372</v>
      </c>
      <c r="BM73" s="18">
        <f t="shared" si="45"/>
        <v>6829</v>
      </c>
      <c r="BN73" s="18">
        <f t="shared" si="46"/>
        <v>35284</v>
      </c>
      <c r="BO73" s="18">
        <f t="shared" si="47"/>
        <v>14172</v>
      </c>
    </row>
    <row r="74" spans="1:67">
      <c r="A74" t="s">
        <v>7</v>
      </c>
      <c r="B74" s="1">
        <v>531138</v>
      </c>
      <c r="C74" s="33">
        <v>3171</v>
      </c>
      <c r="D74" s="1">
        <v>26056</v>
      </c>
      <c r="E74" s="33">
        <v>4032</v>
      </c>
      <c r="F74" s="1">
        <v>38562</v>
      </c>
      <c r="G74" s="1">
        <f t="shared" si="24"/>
        <v>71821</v>
      </c>
      <c r="H74" s="1">
        <f t="shared" si="25"/>
        <v>459317</v>
      </c>
      <c r="I74" s="33">
        <f t="shared" si="26"/>
        <v>6122</v>
      </c>
      <c r="J74" s="21">
        <f t="shared" si="27"/>
        <v>65699</v>
      </c>
      <c r="K74" s="1">
        <v>198</v>
      </c>
      <c r="L74" s="33">
        <v>253</v>
      </c>
      <c r="M74" s="1">
        <v>94</v>
      </c>
      <c r="N74" s="33">
        <v>202</v>
      </c>
      <c r="O74" s="1">
        <v>268</v>
      </c>
      <c r="P74" s="33">
        <v>1402</v>
      </c>
      <c r="Q74" s="1">
        <v>430</v>
      </c>
      <c r="R74" s="33">
        <v>62</v>
      </c>
      <c r="S74" s="1">
        <v>125</v>
      </c>
      <c r="T74" s="33">
        <v>62</v>
      </c>
      <c r="U74" s="1">
        <v>99</v>
      </c>
      <c r="V74" s="33">
        <v>4</v>
      </c>
      <c r="W74" s="1">
        <v>466</v>
      </c>
      <c r="X74" s="33">
        <v>10</v>
      </c>
      <c r="Y74" s="1">
        <v>12</v>
      </c>
      <c r="Z74" s="33">
        <v>48</v>
      </c>
      <c r="AA74" s="1">
        <v>25</v>
      </c>
      <c r="AB74" s="33">
        <v>36</v>
      </c>
      <c r="AC74" s="1">
        <v>232</v>
      </c>
      <c r="AD74" s="33">
        <v>887</v>
      </c>
      <c r="AE74" s="1">
        <v>29</v>
      </c>
      <c r="AF74" s="33">
        <v>44</v>
      </c>
      <c r="AG74" s="1">
        <v>22</v>
      </c>
      <c r="AH74" s="33">
        <v>4</v>
      </c>
      <c r="AI74" s="1">
        <v>58</v>
      </c>
      <c r="AJ74" s="33">
        <v>59</v>
      </c>
      <c r="AK74" s="1">
        <v>102</v>
      </c>
      <c r="AL74" s="33">
        <v>69</v>
      </c>
      <c r="AM74" s="1">
        <v>155</v>
      </c>
      <c r="AN74" s="33">
        <v>203</v>
      </c>
      <c r="AO74" s="1">
        <v>8</v>
      </c>
      <c r="AP74" s="33">
        <v>200</v>
      </c>
      <c r="AQ74" s="1">
        <v>57</v>
      </c>
      <c r="AR74" s="33">
        <v>78</v>
      </c>
      <c r="AS74" s="1">
        <v>50</v>
      </c>
      <c r="AT74" s="33">
        <v>14</v>
      </c>
      <c r="AU74" s="21">
        <v>55</v>
      </c>
      <c r="AV74" s="18">
        <f t="shared" si="28"/>
        <v>747</v>
      </c>
      <c r="AW74" s="18">
        <f t="shared" si="29"/>
        <v>1670</v>
      </c>
      <c r="AX74" s="18">
        <f t="shared" si="30"/>
        <v>679</v>
      </c>
      <c r="AY74" s="18">
        <f t="shared" si="31"/>
        <v>3026</v>
      </c>
      <c r="AZ74" s="18">
        <f t="shared" si="32"/>
        <v>2424</v>
      </c>
      <c r="BA74" s="18">
        <f t="shared" si="33"/>
        <v>24386</v>
      </c>
      <c r="BB74" s="18">
        <f t="shared" si="34"/>
        <v>3353</v>
      </c>
      <c r="BC74" s="19">
        <f t="shared" si="35"/>
        <v>35536</v>
      </c>
      <c r="BD74" s="18">
        <f t="shared" si="36"/>
        <v>4951</v>
      </c>
      <c r="BE74" s="18">
        <f t="shared" si="37"/>
        <v>1402</v>
      </c>
      <c r="BF74" s="18">
        <f t="shared" si="38"/>
        <v>268</v>
      </c>
      <c r="BG74" s="18">
        <f t="shared" si="39"/>
        <v>202</v>
      </c>
      <c r="BH74" s="18">
        <f t="shared" si="40"/>
        <v>347</v>
      </c>
      <c r="BI74" s="18">
        <f t="shared" si="41"/>
        <v>198</v>
      </c>
      <c r="BJ74" s="18">
        <f t="shared" si="42"/>
        <v>691</v>
      </c>
      <c r="BK74" s="18">
        <f t="shared" si="43"/>
        <v>57</v>
      </c>
      <c r="BL74" s="18">
        <f t="shared" si="44"/>
        <v>102</v>
      </c>
      <c r="BM74" s="18">
        <f t="shared" si="45"/>
        <v>78</v>
      </c>
      <c r="BN74" s="18">
        <f t="shared" si="46"/>
        <v>1090</v>
      </c>
      <c r="BO74" s="18">
        <f t="shared" si="47"/>
        <v>516</v>
      </c>
    </row>
    <row r="75" spans="1:67">
      <c r="A75" t="s">
        <v>8</v>
      </c>
      <c r="B75" s="1">
        <v>1545691</v>
      </c>
      <c r="C75" s="33">
        <v>24782</v>
      </c>
      <c r="D75" s="1">
        <v>194890</v>
      </c>
      <c r="E75" s="33">
        <v>9782</v>
      </c>
      <c r="F75" s="1">
        <v>160406</v>
      </c>
      <c r="G75" s="1">
        <f t="shared" si="24"/>
        <v>389860</v>
      </c>
      <c r="H75" s="1">
        <f t="shared" si="25"/>
        <v>1155831</v>
      </c>
      <c r="I75" s="33">
        <f t="shared" si="26"/>
        <v>38708</v>
      </c>
      <c r="J75" s="21">
        <f t="shared" si="27"/>
        <v>351152</v>
      </c>
      <c r="K75" s="1">
        <v>276</v>
      </c>
      <c r="L75" s="33">
        <v>4638</v>
      </c>
      <c r="M75" s="1">
        <v>257</v>
      </c>
      <c r="N75" s="33">
        <v>427</v>
      </c>
      <c r="O75" s="1">
        <v>359</v>
      </c>
      <c r="P75" s="33">
        <v>13965</v>
      </c>
      <c r="Q75" s="1">
        <v>1089</v>
      </c>
      <c r="R75" s="33">
        <v>16</v>
      </c>
      <c r="S75" s="1">
        <v>113</v>
      </c>
      <c r="T75" s="33">
        <v>384</v>
      </c>
      <c r="U75" s="1">
        <v>168</v>
      </c>
      <c r="V75" s="33">
        <v>5</v>
      </c>
      <c r="W75" s="1">
        <v>3308</v>
      </c>
      <c r="X75" s="33">
        <v>37</v>
      </c>
      <c r="Y75" s="1">
        <v>0</v>
      </c>
      <c r="Z75" s="33">
        <v>128</v>
      </c>
      <c r="AA75" s="1">
        <v>27</v>
      </c>
      <c r="AB75" s="33">
        <v>52</v>
      </c>
      <c r="AC75" s="1">
        <v>3284</v>
      </c>
      <c r="AD75" s="33">
        <v>6582</v>
      </c>
      <c r="AE75" s="1">
        <v>16</v>
      </c>
      <c r="AF75" s="33">
        <v>60</v>
      </c>
      <c r="AG75" s="1">
        <v>117</v>
      </c>
      <c r="AH75" s="33">
        <v>0</v>
      </c>
      <c r="AI75" s="1">
        <v>24</v>
      </c>
      <c r="AJ75" s="33">
        <v>49</v>
      </c>
      <c r="AK75" s="1">
        <v>305</v>
      </c>
      <c r="AL75" s="33">
        <v>92</v>
      </c>
      <c r="AM75" s="1">
        <v>16</v>
      </c>
      <c r="AN75" s="33">
        <v>693</v>
      </c>
      <c r="AO75" s="1">
        <v>0</v>
      </c>
      <c r="AP75" s="33">
        <v>244</v>
      </c>
      <c r="AQ75" s="1">
        <v>168</v>
      </c>
      <c r="AR75" s="33">
        <v>1588</v>
      </c>
      <c r="AS75" s="1">
        <v>12</v>
      </c>
      <c r="AT75" s="33">
        <v>129</v>
      </c>
      <c r="AU75" s="21">
        <v>80</v>
      </c>
      <c r="AV75" s="18">
        <f t="shared" si="28"/>
        <v>5598</v>
      </c>
      <c r="AW75" s="18">
        <f t="shared" si="29"/>
        <v>14324</v>
      </c>
      <c r="AX75" s="18">
        <f t="shared" si="30"/>
        <v>1602</v>
      </c>
      <c r="AY75" s="18">
        <f t="shared" si="31"/>
        <v>17184</v>
      </c>
      <c r="AZ75" s="18">
        <f t="shared" si="32"/>
        <v>19184</v>
      </c>
      <c r="BA75" s="18">
        <f t="shared" si="33"/>
        <v>180566</v>
      </c>
      <c r="BB75" s="18">
        <f t="shared" si="34"/>
        <v>8180</v>
      </c>
      <c r="BC75" s="19">
        <f t="shared" si="35"/>
        <v>143222</v>
      </c>
      <c r="BD75" s="18">
        <f t="shared" si="36"/>
        <v>36967</v>
      </c>
      <c r="BE75" s="18">
        <f t="shared" si="37"/>
        <v>13965</v>
      </c>
      <c r="BF75" s="18">
        <f t="shared" si="38"/>
        <v>359</v>
      </c>
      <c r="BG75" s="18">
        <f t="shared" si="39"/>
        <v>427</v>
      </c>
      <c r="BH75" s="18">
        <f t="shared" si="40"/>
        <v>4895</v>
      </c>
      <c r="BI75" s="18">
        <f t="shared" si="41"/>
        <v>276</v>
      </c>
      <c r="BJ75" s="18">
        <f t="shared" si="42"/>
        <v>4389</v>
      </c>
      <c r="BK75" s="18">
        <f t="shared" si="43"/>
        <v>168</v>
      </c>
      <c r="BL75" s="18">
        <f t="shared" si="44"/>
        <v>305</v>
      </c>
      <c r="BM75" s="18">
        <f t="shared" si="45"/>
        <v>1588</v>
      </c>
      <c r="BN75" s="18">
        <f t="shared" si="46"/>
        <v>7275</v>
      </c>
      <c r="BO75" s="18">
        <f t="shared" si="47"/>
        <v>3320</v>
      </c>
    </row>
    <row r="76" spans="1:67">
      <c r="A76" t="s">
        <v>9</v>
      </c>
      <c r="B76" s="1">
        <v>248947</v>
      </c>
      <c r="C76" s="33">
        <v>4674</v>
      </c>
      <c r="D76" s="1">
        <v>41403</v>
      </c>
      <c r="E76" s="33">
        <v>2884</v>
      </c>
      <c r="F76" s="1">
        <v>19781</v>
      </c>
      <c r="G76" s="1">
        <f t="shared" si="24"/>
        <v>68742</v>
      </c>
      <c r="H76" s="1">
        <f t="shared" si="25"/>
        <v>180205</v>
      </c>
      <c r="I76" s="33">
        <f t="shared" si="26"/>
        <v>5971</v>
      </c>
      <c r="J76" s="21">
        <f t="shared" si="27"/>
        <v>62771</v>
      </c>
      <c r="K76" s="1">
        <v>56</v>
      </c>
      <c r="L76" s="33">
        <v>725</v>
      </c>
      <c r="M76" s="1">
        <v>45</v>
      </c>
      <c r="N76" s="33">
        <v>73</v>
      </c>
      <c r="O76" s="1">
        <v>30</v>
      </c>
      <c r="P76" s="33">
        <v>3317</v>
      </c>
      <c r="Q76" s="1">
        <v>228</v>
      </c>
      <c r="R76" s="33">
        <v>0</v>
      </c>
      <c r="S76" s="1">
        <v>14</v>
      </c>
      <c r="T76" s="33">
        <v>0</v>
      </c>
      <c r="U76" s="1">
        <v>0</v>
      </c>
      <c r="V76" s="33">
        <v>0</v>
      </c>
      <c r="W76" s="1">
        <v>203</v>
      </c>
      <c r="X76" s="33">
        <v>0</v>
      </c>
      <c r="Y76" s="1">
        <v>0</v>
      </c>
      <c r="Z76" s="33">
        <v>0</v>
      </c>
      <c r="AA76" s="1">
        <v>0</v>
      </c>
      <c r="AB76" s="33">
        <v>0</v>
      </c>
      <c r="AC76" s="1">
        <v>408</v>
      </c>
      <c r="AD76" s="33">
        <v>510</v>
      </c>
      <c r="AE76" s="1">
        <v>0</v>
      </c>
      <c r="AF76" s="33">
        <v>5</v>
      </c>
      <c r="AG76" s="1">
        <v>0</v>
      </c>
      <c r="AH76" s="33">
        <v>0</v>
      </c>
      <c r="AI76" s="1">
        <v>0</v>
      </c>
      <c r="AJ76" s="33">
        <v>0</v>
      </c>
      <c r="AK76" s="1">
        <v>102</v>
      </c>
      <c r="AL76" s="33">
        <v>6</v>
      </c>
      <c r="AM76" s="1">
        <v>0</v>
      </c>
      <c r="AN76" s="33">
        <v>25</v>
      </c>
      <c r="AO76" s="1">
        <v>0</v>
      </c>
      <c r="AP76" s="33">
        <v>23</v>
      </c>
      <c r="AQ76" s="1">
        <v>7</v>
      </c>
      <c r="AR76" s="33">
        <v>178</v>
      </c>
      <c r="AS76" s="1">
        <v>0</v>
      </c>
      <c r="AT76" s="33">
        <v>10</v>
      </c>
      <c r="AU76" s="21">
        <v>6</v>
      </c>
      <c r="AV76" s="18">
        <f t="shared" si="28"/>
        <v>899</v>
      </c>
      <c r="AW76" s="18">
        <f t="shared" si="29"/>
        <v>3347</v>
      </c>
      <c r="AX76" s="18">
        <f t="shared" si="30"/>
        <v>242</v>
      </c>
      <c r="AY76" s="18">
        <f t="shared" si="31"/>
        <v>1483</v>
      </c>
      <c r="AZ76" s="18">
        <f t="shared" si="32"/>
        <v>3775</v>
      </c>
      <c r="BA76" s="18">
        <f t="shared" si="33"/>
        <v>38056</v>
      </c>
      <c r="BB76" s="18">
        <f t="shared" si="34"/>
        <v>2642</v>
      </c>
      <c r="BC76" s="19">
        <f t="shared" si="35"/>
        <v>18298</v>
      </c>
      <c r="BD76" s="18">
        <f t="shared" si="36"/>
        <v>5907</v>
      </c>
      <c r="BE76" s="18">
        <f t="shared" si="37"/>
        <v>3317</v>
      </c>
      <c r="BF76" s="18">
        <f t="shared" si="38"/>
        <v>30</v>
      </c>
      <c r="BG76" s="18">
        <f t="shared" si="39"/>
        <v>73</v>
      </c>
      <c r="BH76" s="18">
        <f t="shared" si="40"/>
        <v>770</v>
      </c>
      <c r="BI76" s="18">
        <f t="shared" si="41"/>
        <v>56</v>
      </c>
      <c r="BJ76" s="18">
        <f t="shared" si="42"/>
        <v>636</v>
      </c>
      <c r="BK76" s="18">
        <f t="shared" si="43"/>
        <v>7</v>
      </c>
      <c r="BL76" s="18">
        <f t="shared" si="44"/>
        <v>102</v>
      </c>
      <c r="BM76" s="18">
        <f t="shared" si="45"/>
        <v>178</v>
      </c>
      <c r="BN76" s="18">
        <f t="shared" si="46"/>
        <v>535</v>
      </c>
      <c r="BO76" s="18">
        <f t="shared" si="47"/>
        <v>203</v>
      </c>
    </row>
    <row r="77" spans="1:67">
      <c r="A77" t="s">
        <v>10</v>
      </c>
      <c r="B77" s="1">
        <v>167278</v>
      </c>
      <c r="C77" s="33">
        <v>3702</v>
      </c>
      <c r="D77" s="1">
        <v>30110</v>
      </c>
      <c r="E77" s="33">
        <v>1242</v>
      </c>
      <c r="F77" s="1">
        <v>16057</v>
      </c>
      <c r="G77" s="1">
        <f t="shared" si="24"/>
        <v>51111</v>
      </c>
      <c r="H77" s="1">
        <f t="shared" si="25"/>
        <v>116167</v>
      </c>
      <c r="I77" s="33">
        <f t="shared" si="26"/>
        <v>5150</v>
      </c>
      <c r="J77" s="21">
        <f t="shared" si="27"/>
        <v>45961</v>
      </c>
      <c r="K77" s="1">
        <v>22</v>
      </c>
      <c r="L77" s="33">
        <v>597</v>
      </c>
      <c r="M77" s="1">
        <v>33</v>
      </c>
      <c r="N77" s="33">
        <v>19</v>
      </c>
      <c r="O77" s="1">
        <v>0</v>
      </c>
      <c r="P77" s="33">
        <v>2537</v>
      </c>
      <c r="Q77" s="1">
        <v>83</v>
      </c>
      <c r="R77" s="33">
        <v>0</v>
      </c>
      <c r="S77" s="1">
        <v>46</v>
      </c>
      <c r="T77" s="33">
        <v>51</v>
      </c>
      <c r="U77" s="1">
        <v>0</v>
      </c>
      <c r="V77" s="33">
        <v>0</v>
      </c>
      <c r="W77" s="1">
        <v>254</v>
      </c>
      <c r="X77" s="33">
        <v>0</v>
      </c>
      <c r="Y77" s="1">
        <v>0</v>
      </c>
      <c r="Z77" s="33">
        <v>0</v>
      </c>
      <c r="AA77" s="1">
        <v>0</v>
      </c>
      <c r="AB77" s="33">
        <v>0</v>
      </c>
      <c r="AC77" s="1">
        <v>491</v>
      </c>
      <c r="AD77" s="33">
        <v>644</v>
      </c>
      <c r="AE77" s="1">
        <v>0</v>
      </c>
      <c r="AF77" s="33">
        <v>0</v>
      </c>
      <c r="AG77" s="1">
        <v>0</v>
      </c>
      <c r="AH77" s="33">
        <v>0</v>
      </c>
      <c r="AI77" s="1">
        <v>0</v>
      </c>
      <c r="AJ77" s="33">
        <v>0</v>
      </c>
      <c r="AK77" s="1">
        <v>47</v>
      </c>
      <c r="AL77" s="33">
        <v>0</v>
      </c>
      <c r="AM77" s="1">
        <v>0</v>
      </c>
      <c r="AN77" s="33">
        <v>119</v>
      </c>
      <c r="AO77" s="1">
        <v>0</v>
      </c>
      <c r="AP77" s="33">
        <v>44</v>
      </c>
      <c r="AQ77" s="1">
        <v>16</v>
      </c>
      <c r="AR77" s="33">
        <v>118</v>
      </c>
      <c r="AS77" s="1">
        <v>0</v>
      </c>
      <c r="AT77" s="33">
        <v>29</v>
      </c>
      <c r="AU77" s="21">
        <v>0</v>
      </c>
      <c r="AV77" s="18">
        <f t="shared" si="28"/>
        <v>671</v>
      </c>
      <c r="AW77" s="18">
        <f t="shared" si="29"/>
        <v>2537</v>
      </c>
      <c r="AX77" s="18">
        <f t="shared" si="30"/>
        <v>180</v>
      </c>
      <c r="AY77" s="18">
        <f t="shared" si="31"/>
        <v>1762</v>
      </c>
      <c r="AZ77" s="18">
        <f t="shared" si="32"/>
        <v>3031</v>
      </c>
      <c r="BA77" s="18">
        <f t="shared" si="33"/>
        <v>27573</v>
      </c>
      <c r="BB77" s="18">
        <f t="shared" si="34"/>
        <v>1062</v>
      </c>
      <c r="BC77" s="19">
        <f t="shared" si="35"/>
        <v>14295</v>
      </c>
      <c r="BD77" s="18">
        <f t="shared" si="36"/>
        <v>4980</v>
      </c>
      <c r="BE77" s="18">
        <f t="shared" si="37"/>
        <v>2537</v>
      </c>
      <c r="BF77" s="18">
        <f t="shared" si="38"/>
        <v>0</v>
      </c>
      <c r="BG77" s="18">
        <f t="shared" si="39"/>
        <v>19</v>
      </c>
      <c r="BH77" s="18">
        <f t="shared" si="40"/>
        <v>630</v>
      </c>
      <c r="BI77" s="18">
        <f t="shared" si="41"/>
        <v>22</v>
      </c>
      <c r="BJ77" s="18">
        <f t="shared" si="42"/>
        <v>574</v>
      </c>
      <c r="BK77" s="18">
        <f t="shared" si="43"/>
        <v>16</v>
      </c>
      <c r="BL77" s="18">
        <f t="shared" si="44"/>
        <v>47</v>
      </c>
      <c r="BM77" s="18">
        <f t="shared" si="45"/>
        <v>118</v>
      </c>
      <c r="BN77" s="18">
        <f t="shared" si="46"/>
        <v>763</v>
      </c>
      <c r="BO77" s="18">
        <f t="shared" si="47"/>
        <v>254</v>
      </c>
    </row>
    <row r="78" spans="1:67">
      <c r="A78" t="s">
        <v>11</v>
      </c>
      <c r="B78" s="1">
        <v>676909</v>
      </c>
      <c r="C78" s="33">
        <v>14417</v>
      </c>
      <c r="D78" s="1">
        <v>114001</v>
      </c>
      <c r="E78" s="33">
        <v>5303</v>
      </c>
      <c r="F78" s="1">
        <v>65409</v>
      </c>
      <c r="G78" s="1">
        <f t="shared" si="24"/>
        <v>199130</v>
      </c>
      <c r="H78" s="1">
        <f t="shared" si="25"/>
        <v>477779</v>
      </c>
      <c r="I78" s="33">
        <f t="shared" si="26"/>
        <v>23314</v>
      </c>
      <c r="J78" s="21">
        <f t="shared" si="27"/>
        <v>175816</v>
      </c>
      <c r="K78" s="1">
        <v>330</v>
      </c>
      <c r="L78" s="33">
        <v>2098</v>
      </c>
      <c r="M78" s="1">
        <v>217</v>
      </c>
      <c r="N78" s="33">
        <v>533</v>
      </c>
      <c r="O78" s="1">
        <v>543</v>
      </c>
      <c r="P78" s="33">
        <v>8387</v>
      </c>
      <c r="Q78" s="1">
        <v>509</v>
      </c>
      <c r="R78" s="33">
        <v>10</v>
      </c>
      <c r="S78" s="1">
        <v>41</v>
      </c>
      <c r="T78" s="33">
        <v>129</v>
      </c>
      <c r="U78" s="1">
        <v>52</v>
      </c>
      <c r="V78" s="33">
        <v>0</v>
      </c>
      <c r="W78" s="1">
        <v>1503</v>
      </c>
      <c r="X78" s="33">
        <v>0</v>
      </c>
      <c r="Y78" s="1">
        <v>0</v>
      </c>
      <c r="Z78" s="33">
        <v>6</v>
      </c>
      <c r="AA78" s="1">
        <v>56</v>
      </c>
      <c r="AB78" s="33">
        <v>15</v>
      </c>
      <c r="AC78" s="1">
        <v>2189</v>
      </c>
      <c r="AD78" s="33">
        <v>4890</v>
      </c>
      <c r="AE78" s="1">
        <v>32</v>
      </c>
      <c r="AF78" s="33">
        <v>10</v>
      </c>
      <c r="AG78" s="1">
        <v>0</v>
      </c>
      <c r="AH78" s="33">
        <v>0</v>
      </c>
      <c r="AI78" s="1">
        <v>5</v>
      </c>
      <c r="AJ78" s="33">
        <v>10</v>
      </c>
      <c r="AK78" s="1">
        <v>245</v>
      </c>
      <c r="AL78" s="33">
        <v>1</v>
      </c>
      <c r="AM78" s="1">
        <v>46</v>
      </c>
      <c r="AN78" s="33">
        <v>276</v>
      </c>
      <c r="AO78" s="1">
        <v>8</v>
      </c>
      <c r="AP78" s="33">
        <v>15</v>
      </c>
      <c r="AQ78" s="1">
        <v>148</v>
      </c>
      <c r="AR78" s="33">
        <v>942</v>
      </c>
      <c r="AS78" s="1">
        <v>11</v>
      </c>
      <c r="AT78" s="33">
        <v>51</v>
      </c>
      <c r="AU78" s="21">
        <v>6</v>
      </c>
      <c r="AV78" s="18">
        <f t="shared" si="28"/>
        <v>3178</v>
      </c>
      <c r="AW78" s="18">
        <f t="shared" si="29"/>
        <v>8930</v>
      </c>
      <c r="AX78" s="18">
        <f t="shared" si="30"/>
        <v>689</v>
      </c>
      <c r="AY78" s="18">
        <f t="shared" si="31"/>
        <v>10517</v>
      </c>
      <c r="AZ78" s="18">
        <f t="shared" si="32"/>
        <v>11239</v>
      </c>
      <c r="BA78" s="18">
        <f t="shared" si="33"/>
        <v>105071</v>
      </c>
      <c r="BB78" s="18">
        <f t="shared" si="34"/>
        <v>4614</v>
      </c>
      <c r="BC78" s="19">
        <f t="shared" si="35"/>
        <v>54892</v>
      </c>
      <c r="BD78" s="18">
        <f t="shared" si="36"/>
        <v>22853</v>
      </c>
      <c r="BE78" s="18">
        <f t="shared" si="37"/>
        <v>8387</v>
      </c>
      <c r="BF78" s="18">
        <f t="shared" si="38"/>
        <v>543</v>
      </c>
      <c r="BG78" s="18">
        <f t="shared" si="39"/>
        <v>533</v>
      </c>
      <c r="BH78" s="18">
        <f t="shared" si="40"/>
        <v>2315</v>
      </c>
      <c r="BI78" s="18">
        <f t="shared" si="41"/>
        <v>330</v>
      </c>
      <c r="BJ78" s="18">
        <f t="shared" si="42"/>
        <v>2730</v>
      </c>
      <c r="BK78" s="18">
        <f t="shared" si="43"/>
        <v>148</v>
      </c>
      <c r="BL78" s="18">
        <f t="shared" si="44"/>
        <v>245</v>
      </c>
      <c r="BM78" s="18">
        <f t="shared" si="45"/>
        <v>942</v>
      </c>
      <c r="BN78" s="18">
        <f t="shared" si="46"/>
        <v>5166</v>
      </c>
      <c r="BO78" s="18">
        <f t="shared" si="47"/>
        <v>1514</v>
      </c>
    </row>
    <row r="79" spans="1:67">
      <c r="A79" t="s">
        <v>12</v>
      </c>
      <c r="B79" s="1">
        <v>359477</v>
      </c>
      <c r="C79" s="33">
        <v>6018</v>
      </c>
      <c r="D79" s="1">
        <v>46859</v>
      </c>
      <c r="E79" s="33">
        <v>2024</v>
      </c>
      <c r="F79" s="1">
        <v>35016</v>
      </c>
      <c r="G79" s="1">
        <f t="shared" si="24"/>
        <v>89917</v>
      </c>
      <c r="H79" s="1">
        <f t="shared" si="25"/>
        <v>269560</v>
      </c>
      <c r="I79" s="33">
        <f t="shared" si="26"/>
        <v>7467</v>
      </c>
      <c r="J79" s="21">
        <f t="shared" si="27"/>
        <v>82450</v>
      </c>
      <c r="K79" s="1">
        <v>134</v>
      </c>
      <c r="L79" s="33">
        <v>502</v>
      </c>
      <c r="M79" s="1">
        <v>127</v>
      </c>
      <c r="N79" s="33">
        <v>73</v>
      </c>
      <c r="O79" s="1">
        <v>240</v>
      </c>
      <c r="P79" s="33">
        <v>2372</v>
      </c>
      <c r="Q79" s="1">
        <v>277</v>
      </c>
      <c r="R79" s="33">
        <v>0</v>
      </c>
      <c r="S79" s="1">
        <v>75</v>
      </c>
      <c r="T79" s="33">
        <v>41</v>
      </c>
      <c r="U79" s="1">
        <v>0</v>
      </c>
      <c r="V79" s="33">
        <v>21</v>
      </c>
      <c r="W79" s="1">
        <v>570</v>
      </c>
      <c r="X79" s="33">
        <v>0</v>
      </c>
      <c r="Y79" s="1">
        <v>5</v>
      </c>
      <c r="Z79" s="33">
        <v>31</v>
      </c>
      <c r="AA79" s="1">
        <v>0</v>
      </c>
      <c r="AB79" s="33">
        <v>0</v>
      </c>
      <c r="AC79" s="1">
        <v>943</v>
      </c>
      <c r="AD79" s="33">
        <v>1213</v>
      </c>
      <c r="AE79" s="1">
        <v>3</v>
      </c>
      <c r="AF79" s="33">
        <v>0</v>
      </c>
      <c r="AG79" s="1">
        <v>30</v>
      </c>
      <c r="AH79" s="33">
        <v>0</v>
      </c>
      <c r="AI79" s="1">
        <v>2</v>
      </c>
      <c r="AJ79" s="33">
        <v>0</v>
      </c>
      <c r="AK79" s="1">
        <v>153</v>
      </c>
      <c r="AL79" s="33">
        <v>6</v>
      </c>
      <c r="AM79" s="1">
        <v>0</v>
      </c>
      <c r="AN79" s="33">
        <v>178</v>
      </c>
      <c r="AO79" s="1">
        <v>3</v>
      </c>
      <c r="AP79" s="33">
        <v>53</v>
      </c>
      <c r="AQ79" s="1">
        <v>37</v>
      </c>
      <c r="AR79" s="33">
        <v>372</v>
      </c>
      <c r="AS79" s="1">
        <v>6</v>
      </c>
      <c r="AT79" s="33">
        <v>0</v>
      </c>
      <c r="AU79" s="21">
        <v>0</v>
      </c>
      <c r="AV79" s="18">
        <f t="shared" si="28"/>
        <v>836</v>
      </c>
      <c r="AW79" s="18">
        <f t="shared" si="29"/>
        <v>2612</v>
      </c>
      <c r="AX79" s="18">
        <f t="shared" si="30"/>
        <v>393</v>
      </c>
      <c r="AY79" s="18">
        <f t="shared" si="31"/>
        <v>3626</v>
      </c>
      <c r="AZ79" s="18">
        <f t="shared" si="32"/>
        <v>5182</v>
      </c>
      <c r="BA79" s="18">
        <f t="shared" si="33"/>
        <v>44247</v>
      </c>
      <c r="BB79" s="18">
        <f t="shared" si="34"/>
        <v>1631</v>
      </c>
      <c r="BC79" s="19">
        <f t="shared" si="35"/>
        <v>31390</v>
      </c>
      <c r="BD79" s="18">
        <f t="shared" si="36"/>
        <v>7200</v>
      </c>
      <c r="BE79" s="18">
        <f t="shared" si="37"/>
        <v>2372</v>
      </c>
      <c r="BF79" s="18">
        <f t="shared" si="38"/>
        <v>240</v>
      </c>
      <c r="BG79" s="18">
        <f t="shared" si="39"/>
        <v>73</v>
      </c>
      <c r="BH79" s="18">
        <f t="shared" si="40"/>
        <v>629</v>
      </c>
      <c r="BI79" s="18">
        <f t="shared" si="41"/>
        <v>134</v>
      </c>
      <c r="BJ79" s="18">
        <f t="shared" si="42"/>
        <v>1223</v>
      </c>
      <c r="BK79" s="18">
        <f t="shared" si="43"/>
        <v>37</v>
      </c>
      <c r="BL79" s="18">
        <f t="shared" si="44"/>
        <v>153</v>
      </c>
      <c r="BM79" s="18">
        <f t="shared" si="45"/>
        <v>372</v>
      </c>
      <c r="BN79" s="18">
        <f t="shared" si="46"/>
        <v>1391</v>
      </c>
      <c r="BO79" s="18">
        <f t="shared" si="47"/>
        <v>576</v>
      </c>
    </row>
    <row r="80" spans="1:67">
      <c r="A80" t="s">
        <v>13</v>
      </c>
      <c r="B80" s="1">
        <v>117848</v>
      </c>
      <c r="C80" s="33">
        <v>1983</v>
      </c>
      <c r="D80" s="1">
        <v>27049</v>
      </c>
      <c r="E80" s="33">
        <v>400</v>
      </c>
      <c r="F80" s="1">
        <v>6709</v>
      </c>
      <c r="G80" s="1">
        <f t="shared" si="24"/>
        <v>36141</v>
      </c>
      <c r="H80" s="1">
        <f t="shared" si="25"/>
        <v>81707</v>
      </c>
      <c r="I80" s="33">
        <f t="shared" si="26"/>
        <v>2700</v>
      </c>
      <c r="J80" s="21">
        <f t="shared" si="27"/>
        <v>33441</v>
      </c>
      <c r="K80" s="1">
        <v>55</v>
      </c>
      <c r="L80" s="33">
        <v>415</v>
      </c>
      <c r="M80" s="1">
        <v>23</v>
      </c>
      <c r="N80" s="33">
        <v>0</v>
      </c>
      <c r="O80" s="1">
        <v>70</v>
      </c>
      <c r="P80" s="33">
        <v>1675</v>
      </c>
      <c r="Q80" s="1">
        <v>48</v>
      </c>
      <c r="R80" s="33">
        <v>0</v>
      </c>
      <c r="S80" s="1">
        <v>0</v>
      </c>
      <c r="T80" s="33">
        <v>0</v>
      </c>
      <c r="U80" s="1">
        <v>0</v>
      </c>
      <c r="V80" s="33">
        <v>0</v>
      </c>
      <c r="W80" s="1">
        <v>100</v>
      </c>
      <c r="X80" s="33">
        <v>0</v>
      </c>
      <c r="Y80" s="1">
        <v>35</v>
      </c>
      <c r="Z80" s="33">
        <v>0</v>
      </c>
      <c r="AA80" s="1">
        <v>0</v>
      </c>
      <c r="AB80" s="33">
        <v>0</v>
      </c>
      <c r="AC80" s="1">
        <v>210</v>
      </c>
      <c r="AD80" s="33">
        <v>59</v>
      </c>
      <c r="AE80" s="1">
        <v>0</v>
      </c>
      <c r="AF80" s="33">
        <v>0</v>
      </c>
      <c r="AG80" s="1">
        <v>0</v>
      </c>
      <c r="AH80" s="33">
        <v>0</v>
      </c>
      <c r="AI80" s="1">
        <v>0</v>
      </c>
      <c r="AJ80" s="33">
        <v>0</v>
      </c>
      <c r="AK80" s="1">
        <v>0</v>
      </c>
      <c r="AL80" s="33">
        <v>0</v>
      </c>
      <c r="AM80" s="1">
        <v>0</v>
      </c>
      <c r="AN80" s="33">
        <v>0</v>
      </c>
      <c r="AO80" s="1">
        <v>0</v>
      </c>
      <c r="AP80" s="33">
        <v>0</v>
      </c>
      <c r="AQ80" s="1">
        <v>0</v>
      </c>
      <c r="AR80" s="33">
        <v>10</v>
      </c>
      <c r="AS80" s="1">
        <v>0</v>
      </c>
      <c r="AT80" s="33">
        <v>0</v>
      </c>
      <c r="AU80" s="21">
        <v>0</v>
      </c>
      <c r="AV80" s="18">
        <f t="shared" si="28"/>
        <v>493</v>
      </c>
      <c r="AW80" s="18">
        <f t="shared" si="29"/>
        <v>1745</v>
      </c>
      <c r="AX80" s="18">
        <f t="shared" si="30"/>
        <v>48</v>
      </c>
      <c r="AY80" s="18">
        <f t="shared" si="31"/>
        <v>414</v>
      </c>
      <c r="AZ80" s="18">
        <f t="shared" si="32"/>
        <v>1490</v>
      </c>
      <c r="BA80" s="18">
        <f t="shared" si="33"/>
        <v>25304</v>
      </c>
      <c r="BB80" s="18">
        <f t="shared" si="34"/>
        <v>352</v>
      </c>
      <c r="BC80" s="19">
        <f t="shared" si="35"/>
        <v>6295</v>
      </c>
      <c r="BD80" s="18">
        <f t="shared" si="36"/>
        <v>2665</v>
      </c>
      <c r="BE80" s="18">
        <f t="shared" si="37"/>
        <v>1675</v>
      </c>
      <c r="BF80" s="18">
        <f t="shared" si="38"/>
        <v>70</v>
      </c>
      <c r="BG80" s="18">
        <f t="shared" si="39"/>
        <v>0</v>
      </c>
      <c r="BH80" s="18">
        <f t="shared" si="40"/>
        <v>438</v>
      </c>
      <c r="BI80" s="18">
        <f t="shared" si="41"/>
        <v>55</v>
      </c>
      <c r="BJ80" s="18">
        <f t="shared" si="42"/>
        <v>258</v>
      </c>
      <c r="BK80" s="18">
        <f t="shared" si="43"/>
        <v>0</v>
      </c>
      <c r="BL80" s="18">
        <f t="shared" si="44"/>
        <v>0</v>
      </c>
      <c r="BM80" s="18">
        <f t="shared" si="45"/>
        <v>10</v>
      </c>
      <c r="BN80" s="18">
        <f t="shared" si="46"/>
        <v>59</v>
      </c>
      <c r="BO80" s="18">
        <f t="shared" si="47"/>
        <v>100</v>
      </c>
    </row>
    <row r="81" spans="1:67">
      <c r="A81" t="s">
        <v>14</v>
      </c>
      <c r="B81" s="1">
        <v>661565</v>
      </c>
      <c r="C81" s="33">
        <v>15917</v>
      </c>
      <c r="D81" s="1">
        <v>114719</v>
      </c>
      <c r="E81" s="33">
        <v>3989</v>
      </c>
      <c r="F81" s="1">
        <v>58960</v>
      </c>
      <c r="G81" s="1">
        <f t="shared" si="24"/>
        <v>193585</v>
      </c>
      <c r="H81" s="1">
        <f t="shared" si="25"/>
        <v>467980</v>
      </c>
      <c r="I81" s="33">
        <f t="shared" si="26"/>
        <v>17428</v>
      </c>
      <c r="J81" s="21">
        <f t="shared" si="27"/>
        <v>176157</v>
      </c>
      <c r="K81" s="1">
        <v>208</v>
      </c>
      <c r="L81" s="33">
        <v>2489</v>
      </c>
      <c r="M81" s="1">
        <v>147</v>
      </c>
      <c r="N81" s="33">
        <v>238</v>
      </c>
      <c r="O81" s="1">
        <v>135</v>
      </c>
      <c r="P81" s="33">
        <v>10260</v>
      </c>
      <c r="Q81" s="1">
        <v>376</v>
      </c>
      <c r="R81" s="33">
        <v>10</v>
      </c>
      <c r="S81" s="1">
        <v>0</v>
      </c>
      <c r="T81" s="33">
        <v>110</v>
      </c>
      <c r="U81" s="1">
        <v>40</v>
      </c>
      <c r="V81" s="33">
        <v>0</v>
      </c>
      <c r="W81" s="1">
        <v>380</v>
      </c>
      <c r="X81" s="33">
        <v>10</v>
      </c>
      <c r="Y81" s="1">
        <v>0</v>
      </c>
      <c r="Z81" s="33">
        <v>0</v>
      </c>
      <c r="AA81" s="1">
        <v>12</v>
      </c>
      <c r="AB81" s="33">
        <v>14</v>
      </c>
      <c r="AC81" s="1">
        <v>1448</v>
      </c>
      <c r="AD81" s="33">
        <v>913</v>
      </c>
      <c r="AE81" s="1">
        <v>0</v>
      </c>
      <c r="AF81" s="33">
        <v>3</v>
      </c>
      <c r="AG81" s="1">
        <v>17</v>
      </c>
      <c r="AH81" s="33">
        <v>0</v>
      </c>
      <c r="AI81" s="1">
        <v>35</v>
      </c>
      <c r="AJ81" s="33">
        <v>0</v>
      </c>
      <c r="AK81" s="1">
        <v>26</v>
      </c>
      <c r="AL81" s="33">
        <v>17</v>
      </c>
      <c r="AM81" s="1">
        <v>21</v>
      </c>
      <c r="AN81" s="33">
        <v>55</v>
      </c>
      <c r="AO81" s="1">
        <v>0</v>
      </c>
      <c r="AP81" s="33">
        <v>93</v>
      </c>
      <c r="AQ81" s="1">
        <v>11</v>
      </c>
      <c r="AR81" s="33">
        <v>292</v>
      </c>
      <c r="AS81" s="1">
        <v>28</v>
      </c>
      <c r="AT81" s="33">
        <v>0</v>
      </c>
      <c r="AU81" s="21">
        <v>40</v>
      </c>
      <c r="AV81" s="18">
        <f t="shared" si="28"/>
        <v>3082</v>
      </c>
      <c r="AW81" s="18">
        <f t="shared" si="29"/>
        <v>10395</v>
      </c>
      <c r="AX81" s="18">
        <f t="shared" si="30"/>
        <v>496</v>
      </c>
      <c r="AY81" s="18">
        <f t="shared" si="31"/>
        <v>3455</v>
      </c>
      <c r="AZ81" s="18">
        <f t="shared" si="32"/>
        <v>12835</v>
      </c>
      <c r="BA81" s="18">
        <f t="shared" si="33"/>
        <v>104324</v>
      </c>
      <c r="BB81" s="18">
        <f t="shared" si="34"/>
        <v>3493</v>
      </c>
      <c r="BC81" s="19">
        <f t="shared" si="35"/>
        <v>55505</v>
      </c>
      <c r="BD81" s="18">
        <f t="shared" si="36"/>
        <v>17006</v>
      </c>
      <c r="BE81" s="18">
        <f t="shared" si="37"/>
        <v>10260</v>
      </c>
      <c r="BF81" s="18">
        <f t="shared" si="38"/>
        <v>135</v>
      </c>
      <c r="BG81" s="18">
        <f t="shared" si="39"/>
        <v>238</v>
      </c>
      <c r="BH81" s="18">
        <f t="shared" si="40"/>
        <v>2636</v>
      </c>
      <c r="BI81" s="18">
        <f t="shared" si="41"/>
        <v>208</v>
      </c>
      <c r="BJ81" s="18">
        <f t="shared" si="42"/>
        <v>1824</v>
      </c>
      <c r="BK81" s="18">
        <f t="shared" si="43"/>
        <v>11</v>
      </c>
      <c r="BL81" s="18">
        <f t="shared" si="44"/>
        <v>26</v>
      </c>
      <c r="BM81" s="18">
        <f t="shared" si="45"/>
        <v>292</v>
      </c>
      <c r="BN81" s="18">
        <f t="shared" si="46"/>
        <v>968</v>
      </c>
      <c r="BO81" s="18">
        <f t="shared" si="47"/>
        <v>408</v>
      </c>
    </row>
    <row r="82" spans="1:67">
      <c r="A82" t="s">
        <v>15</v>
      </c>
      <c r="B82" s="1">
        <v>1805906</v>
      </c>
      <c r="C82" s="33">
        <v>40219</v>
      </c>
      <c r="D82" s="1">
        <v>334871</v>
      </c>
      <c r="E82" s="33">
        <v>12737</v>
      </c>
      <c r="F82" s="1">
        <v>155764</v>
      </c>
      <c r="G82" s="1">
        <f t="shared" si="24"/>
        <v>543591</v>
      </c>
      <c r="H82" s="1">
        <f t="shared" si="25"/>
        <v>1262315</v>
      </c>
      <c r="I82" s="33">
        <f t="shared" si="26"/>
        <v>55638</v>
      </c>
      <c r="J82" s="21">
        <f t="shared" si="27"/>
        <v>487953</v>
      </c>
      <c r="K82" s="1">
        <v>836</v>
      </c>
      <c r="L82" s="33">
        <v>7191</v>
      </c>
      <c r="M82" s="1">
        <v>299</v>
      </c>
      <c r="N82" s="33">
        <v>806</v>
      </c>
      <c r="O82" s="1">
        <v>670</v>
      </c>
      <c r="P82" s="33">
        <v>28279</v>
      </c>
      <c r="Q82" s="1">
        <v>1118</v>
      </c>
      <c r="R82" s="33">
        <v>15</v>
      </c>
      <c r="S82" s="1">
        <v>155</v>
      </c>
      <c r="T82" s="33">
        <v>196</v>
      </c>
      <c r="U82" s="1">
        <v>82</v>
      </c>
      <c r="V82" s="33">
        <v>34</v>
      </c>
      <c r="W82" s="1">
        <v>3008</v>
      </c>
      <c r="X82" s="33">
        <v>5</v>
      </c>
      <c r="Y82" s="1">
        <v>0</v>
      </c>
      <c r="Z82" s="33">
        <v>21</v>
      </c>
      <c r="AA82" s="1">
        <v>77</v>
      </c>
      <c r="AB82" s="33">
        <v>0</v>
      </c>
      <c r="AC82" s="1">
        <v>3231</v>
      </c>
      <c r="AD82" s="33">
        <v>7209</v>
      </c>
      <c r="AE82" s="1">
        <v>3</v>
      </c>
      <c r="AF82" s="33">
        <v>29</v>
      </c>
      <c r="AG82" s="1">
        <v>0</v>
      </c>
      <c r="AH82" s="33">
        <v>0</v>
      </c>
      <c r="AI82" s="1">
        <v>0</v>
      </c>
      <c r="AJ82" s="33">
        <v>33</v>
      </c>
      <c r="AK82" s="1">
        <v>115</v>
      </c>
      <c r="AL82" s="33">
        <v>16</v>
      </c>
      <c r="AM82" s="1">
        <v>22</v>
      </c>
      <c r="AN82" s="33">
        <v>232</v>
      </c>
      <c r="AO82" s="1">
        <v>0</v>
      </c>
      <c r="AP82" s="33">
        <v>186</v>
      </c>
      <c r="AQ82" s="1">
        <v>89</v>
      </c>
      <c r="AR82" s="33">
        <v>1475</v>
      </c>
      <c r="AS82" s="1">
        <v>93</v>
      </c>
      <c r="AT82" s="33">
        <v>113</v>
      </c>
      <c r="AU82" s="21">
        <v>0</v>
      </c>
      <c r="AV82" s="18">
        <f t="shared" si="28"/>
        <v>9132</v>
      </c>
      <c r="AW82" s="18">
        <f t="shared" si="29"/>
        <v>28949</v>
      </c>
      <c r="AX82" s="18">
        <f t="shared" si="30"/>
        <v>1484</v>
      </c>
      <c r="AY82" s="18">
        <f t="shared" si="31"/>
        <v>16073</v>
      </c>
      <c r="AZ82" s="18">
        <f t="shared" si="32"/>
        <v>31087</v>
      </c>
      <c r="BA82" s="18">
        <f t="shared" si="33"/>
        <v>305922</v>
      </c>
      <c r="BB82" s="18">
        <f t="shared" si="34"/>
        <v>11253</v>
      </c>
      <c r="BC82" s="19">
        <f t="shared" si="35"/>
        <v>139691</v>
      </c>
      <c r="BD82" s="18">
        <f t="shared" si="36"/>
        <v>54654</v>
      </c>
      <c r="BE82" s="18">
        <f t="shared" si="37"/>
        <v>28279</v>
      </c>
      <c r="BF82" s="18">
        <f t="shared" si="38"/>
        <v>670</v>
      </c>
      <c r="BG82" s="18">
        <f t="shared" si="39"/>
        <v>806</v>
      </c>
      <c r="BH82" s="18">
        <f t="shared" si="40"/>
        <v>7490</v>
      </c>
      <c r="BI82" s="18">
        <f t="shared" si="41"/>
        <v>836</v>
      </c>
      <c r="BJ82" s="18">
        <f t="shared" si="42"/>
        <v>4352</v>
      </c>
      <c r="BK82" s="18">
        <f t="shared" si="43"/>
        <v>89</v>
      </c>
      <c r="BL82" s="18">
        <f t="shared" si="44"/>
        <v>115</v>
      </c>
      <c r="BM82" s="18">
        <f t="shared" si="45"/>
        <v>1475</v>
      </c>
      <c r="BN82" s="18">
        <f t="shared" si="46"/>
        <v>7441</v>
      </c>
      <c r="BO82" s="18">
        <f t="shared" si="47"/>
        <v>3101</v>
      </c>
    </row>
    <row r="83" spans="1:67">
      <c r="A83" t="s">
        <v>16</v>
      </c>
      <c r="B83" s="1">
        <v>1030301</v>
      </c>
      <c r="C83" s="33">
        <v>18337</v>
      </c>
      <c r="D83" s="1">
        <v>171833</v>
      </c>
      <c r="E83" s="33">
        <v>6583</v>
      </c>
      <c r="F83" s="1">
        <v>71073</v>
      </c>
      <c r="G83" s="1">
        <f t="shared" si="24"/>
        <v>267826</v>
      </c>
      <c r="H83" s="1">
        <f t="shared" si="25"/>
        <v>762475</v>
      </c>
      <c r="I83" s="33">
        <f t="shared" si="26"/>
        <v>25587</v>
      </c>
      <c r="J83" s="21">
        <f t="shared" si="27"/>
        <v>242239</v>
      </c>
      <c r="K83" s="1">
        <v>274</v>
      </c>
      <c r="L83" s="33">
        <v>3587</v>
      </c>
      <c r="M83" s="1">
        <v>120</v>
      </c>
      <c r="N83" s="33">
        <v>436</v>
      </c>
      <c r="O83" s="1">
        <v>728</v>
      </c>
      <c r="P83" s="33">
        <v>13408</v>
      </c>
      <c r="Q83" s="1">
        <v>877</v>
      </c>
      <c r="R83" s="33">
        <v>0</v>
      </c>
      <c r="S83" s="1">
        <v>89</v>
      </c>
      <c r="T83" s="33">
        <v>205</v>
      </c>
      <c r="U83" s="1">
        <v>0</v>
      </c>
      <c r="V83" s="33">
        <v>0</v>
      </c>
      <c r="W83" s="1">
        <v>664</v>
      </c>
      <c r="X83" s="33">
        <v>0</v>
      </c>
      <c r="Y83" s="1">
        <v>0</v>
      </c>
      <c r="Z83" s="33">
        <v>18</v>
      </c>
      <c r="AA83" s="1">
        <v>33</v>
      </c>
      <c r="AB83" s="33">
        <v>5</v>
      </c>
      <c r="AC83" s="1">
        <v>2006</v>
      </c>
      <c r="AD83" s="33">
        <v>2401</v>
      </c>
      <c r="AE83" s="1">
        <v>14</v>
      </c>
      <c r="AF83" s="33">
        <v>4</v>
      </c>
      <c r="AG83" s="1">
        <v>20</v>
      </c>
      <c r="AH83" s="33">
        <v>0</v>
      </c>
      <c r="AI83" s="1">
        <v>15</v>
      </c>
      <c r="AJ83" s="33">
        <v>29</v>
      </c>
      <c r="AK83" s="1">
        <v>57</v>
      </c>
      <c r="AL83" s="33">
        <v>11</v>
      </c>
      <c r="AM83" s="1">
        <v>30</v>
      </c>
      <c r="AN83" s="33">
        <v>81</v>
      </c>
      <c r="AO83" s="1">
        <v>0</v>
      </c>
      <c r="AP83" s="33">
        <v>39</v>
      </c>
      <c r="AQ83" s="1">
        <v>6</v>
      </c>
      <c r="AR83" s="33">
        <v>314</v>
      </c>
      <c r="AS83" s="1">
        <v>65</v>
      </c>
      <c r="AT83" s="33">
        <v>49</v>
      </c>
      <c r="AU83" s="21">
        <v>2</v>
      </c>
      <c r="AV83" s="18">
        <f t="shared" si="28"/>
        <v>4417</v>
      </c>
      <c r="AW83" s="18">
        <f t="shared" si="29"/>
        <v>14136</v>
      </c>
      <c r="AX83" s="18">
        <f t="shared" si="30"/>
        <v>1171</v>
      </c>
      <c r="AY83" s="18">
        <f t="shared" si="31"/>
        <v>5863</v>
      </c>
      <c r="AZ83" s="18">
        <f t="shared" si="32"/>
        <v>13920</v>
      </c>
      <c r="BA83" s="18">
        <f t="shared" si="33"/>
        <v>157697</v>
      </c>
      <c r="BB83" s="18">
        <f t="shared" si="34"/>
        <v>5412</v>
      </c>
      <c r="BC83" s="19">
        <f t="shared" si="35"/>
        <v>65210</v>
      </c>
      <c r="BD83" s="18">
        <f t="shared" si="36"/>
        <v>25038</v>
      </c>
      <c r="BE83" s="18">
        <f t="shared" si="37"/>
        <v>13408</v>
      </c>
      <c r="BF83" s="18">
        <f t="shared" si="38"/>
        <v>728</v>
      </c>
      <c r="BG83" s="18">
        <f t="shared" si="39"/>
        <v>436</v>
      </c>
      <c r="BH83" s="18">
        <f t="shared" si="40"/>
        <v>3707</v>
      </c>
      <c r="BI83" s="18">
        <f t="shared" si="41"/>
        <v>274</v>
      </c>
      <c r="BJ83" s="18">
        <f t="shared" si="42"/>
        <v>2897</v>
      </c>
      <c r="BK83" s="18">
        <f t="shared" si="43"/>
        <v>6</v>
      </c>
      <c r="BL83" s="18">
        <f t="shared" si="44"/>
        <v>57</v>
      </c>
      <c r="BM83" s="18">
        <f t="shared" si="45"/>
        <v>314</v>
      </c>
      <c r="BN83" s="18">
        <f t="shared" si="46"/>
        <v>2482</v>
      </c>
      <c r="BO83" s="18">
        <f t="shared" si="47"/>
        <v>729</v>
      </c>
    </row>
    <row r="84" spans="1:67">
      <c r="A84" t="s">
        <v>17</v>
      </c>
      <c r="B84" s="1">
        <v>558871</v>
      </c>
      <c r="C84" s="33">
        <v>10591</v>
      </c>
      <c r="D84" s="1">
        <v>106167</v>
      </c>
      <c r="E84" s="33">
        <v>4840</v>
      </c>
      <c r="F84" s="1">
        <v>44198</v>
      </c>
      <c r="G84" s="1">
        <f t="shared" si="24"/>
        <v>165796</v>
      </c>
      <c r="H84" s="1">
        <f t="shared" si="25"/>
        <v>393075</v>
      </c>
      <c r="I84" s="33">
        <f t="shared" si="26"/>
        <v>14441</v>
      </c>
      <c r="J84" s="21">
        <f t="shared" si="27"/>
        <v>151355</v>
      </c>
      <c r="K84" s="1">
        <v>144</v>
      </c>
      <c r="L84" s="33">
        <v>1980</v>
      </c>
      <c r="M84" s="1">
        <v>183</v>
      </c>
      <c r="N84" s="33">
        <v>102</v>
      </c>
      <c r="O84" s="1">
        <v>183</v>
      </c>
      <c r="P84" s="33">
        <v>6924</v>
      </c>
      <c r="Q84" s="1">
        <v>388</v>
      </c>
      <c r="R84" s="33">
        <v>0</v>
      </c>
      <c r="S84" s="1">
        <v>128</v>
      </c>
      <c r="T84" s="33">
        <v>73</v>
      </c>
      <c r="U84" s="1">
        <v>35</v>
      </c>
      <c r="V84" s="33">
        <v>0</v>
      </c>
      <c r="W84" s="1">
        <v>702</v>
      </c>
      <c r="X84" s="33">
        <v>0</v>
      </c>
      <c r="Y84" s="1">
        <v>15</v>
      </c>
      <c r="Z84" s="33">
        <v>9</v>
      </c>
      <c r="AA84" s="1">
        <v>0</v>
      </c>
      <c r="AB84" s="33">
        <v>33</v>
      </c>
      <c r="AC84" s="1">
        <v>1164</v>
      </c>
      <c r="AD84" s="33">
        <v>1624</v>
      </c>
      <c r="AE84" s="1">
        <v>0</v>
      </c>
      <c r="AF84" s="33">
        <v>0</v>
      </c>
      <c r="AG84" s="1">
        <v>8</v>
      </c>
      <c r="AH84" s="33">
        <v>0</v>
      </c>
      <c r="AI84" s="1">
        <v>0</v>
      </c>
      <c r="AJ84" s="33">
        <v>53</v>
      </c>
      <c r="AK84" s="1">
        <v>78</v>
      </c>
      <c r="AL84" s="33">
        <v>35</v>
      </c>
      <c r="AM84" s="1">
        <v>73</v>
      </c>
      <c r="AN84" s="33">
        <v>79</v>
      </c>
      <c r="AO84" s="1">
        <v>15</v>
      </c>
      <c r="AP84" s="33">
        <v>64</v>
      </c>
      <c r="AQ84" s="1">
        <v>63</v>
      </c>
      <c r="AR84" s="33">
        <v>254</v>
      </c>
      <c r="AS84" s="1">
        <v>10</v>
      </c>
      <c r="AT84" s="33">
        <v>12</v>
      </c>
      <c r="AU84" s="21">
        <v>10</v>
      </c>
      <c r="AV84" s="18">
        <f t="shared" si="28"/>
        <v>2409</v>
      </c>
      <c r="AW84" s="18">
        <f t="shared" si="29"/>
        <v>7107</v>
      </c>
      <c r="AX84" s="18">
        <f t="shared" si="30"/>
        <v>589</v>
      </c>
      <c r="AY84" s="18">
        <f t="shared" si="31"/>
        <v>4336</v>
      </c>
      <c r="AZ84" s="18">
        <f t="shared" si="32"/>
        <v>8182</v>
      </c>
      <c r="BA84" s="18">
        <f t="shared" si="33"/>
        <v>99060</v>
      </c>
      <c r="BB84" s="18">
        <f t="shared" si="34"/>
        <v>4251</v>
      </c>
      <c r="BC84" s="19">
        <f t="shared" si="35"/>
        <v>39862</v>
      </c>
      <c r="BD84" s="18">
        <f t="shared" si="36"/>
        <v>13878</v>
      </c>
      <c r="BE84" s="18">
        <f t="shared" si="37"/>
        <v>6924</v>
      </c>
      <c r="BF84" s="18">
        <f t="shared" si="38"/>
        <v>183</v>
      </c>
      <c r="BG84" s="18">
        <f t="shared" si="39"/>
        <v>102</v>
      </c>
      <c r="BH84" s="18">
        <f t="shared" si="40"/>
        <v>2163</v>
      </c>
      <c r="BI84" s="18">
        <f t="shared" si="41"/>
        <v>144</v>
      </c>
      <c r="BJ84" s="18">
        <f t="shared" si="42"/>
        <v>1552</v>
      </c>
      <c r="BK84" s="18">
        <f t="shared" si="43"/>
        <v>63</v>
      </c>
      <c r="BL84" s="18">
        <f t="shared" si="44"/>
        <v>78</v>
      </c>
      <c r="BM84" s="18">
        <f t="shared" si="45"/>
        <v>254</v>
      </c>
      <c r="BN84" s="18">
        <f t="shared" si="46"/>
        <v>1703</v>
      </c>
      <c r="BO84" s="18">
        <f t="shared" si="47"/>
        <v>712</v>
      </c>
    </row>
    <row r="85" spans="1:67">
      <c r="A85" t="s">
        <v>18</v>
      </c>
      <c r="B85" s="1">
        <v>1413926</v>
      </c>
      <c r="C85" s="33">
        <v>26999</v>
      </c>
      <c r="D85" s="1">
        <v>228263</v>
      </c>
      <c r="E85" s="33">
        <v>10556</v>
      </c>
      <c r="F85" s="1">
        <v>138459</v>
      </c>
      <c r="G85" s="1">
        <f t="shared" si="24"/>
        <v>404277</v>
      </c>
      <c r="H85" s="1">
        <f t="shared" si="25"/>
        <v>1009649</v>
      </c>
      <c r="I85" s="33">
        <f t="shared" si="26"/>
        <v>43228</v>
      </c>
      <c r="J85" s="21">
        <f t="shared" si="27"/>
        <v>361049</v>
      </c>
      <c r="K85" s="1">
        <v>447</v>
      </c>
      <c r="L85" s="33">
        <v>5274</v>
      </c>
      <c r="M85" s="1">
        <v>308</v>
      </c>
      <c r="N85" s="33">
        <v>814</v>
      </c>
      <c r="O85" s="1">
        <v>461</v>
      </c>
      <c r="P85" s="33">
        <v>18592</v>
      </c>
      <c r="Q85" s="1">
        <v>1293</v>
      </c>
      <c r="R85" s="33">
        <v>19</v>
      </c>
      <c r="S85" s="1">
        <v>152</v>
      </c>
      <c r="T85" s="33">
        <v>479</v>
      </c>
      <c r="U85" s="1">
        <v>65</v>
      </c>
      <c r="V85" s="33">
        <v>9</v>
      </c>
      <c r="W85" s="1">
        <v>2686</v>
      </c>
      <c r="X85" s="33">
        <v>18</v>
      </c>
      <c r="Y85" s="1">
        <v>30</v>
      </c>
      <c r="Z85" s="33">
        <v>96</v>
      </c>
      <c r="AA85" s="1">
        <v>36</v>
      </c>
      <c r="AB85" s="33">
        <v>0</v>
      </c>
      <c r="AC85" s="1">
        <v>3868</v>
      </c>
      <c r="AD85" s="33">
        <v>6017</v>
      </c>
      <c r="AE85" s="1">
        <v>8</v>
      </c>
      <c r="AF85" s="33">
        <v>48</v>
      </c>
      <c r="AG85" s="1">
        <v>37</v>
      </c>
      <c r="AH85" s="33">
        <v>0</v>
      </c>
      <c r="AI85" s="1">
        <v>0</v>
      </c>
      <c r="AJ85" s="33">
        <v>36</v>
      </c>
      <c r="AK85" s="1">
        <v>142</v>
      </c>
      <c r="AL85" s="33">
        <v>38</v>
      </c>
      <c r="AM85" s="1">
        <v>61</v>
      </c>
      <c r="AN85" s="33">
        <v>394</v>
      </c>
      <c r="AO85" s="1">
        <v>0</v>
      </c>
      <c r="AP85" s="33">
        <v>120</v>
      </c>
      <c r="AQ85" s="1">
        <v>106</v>
      </c>
      <c r="AR85" s="33">
        <v>1208</v>
      </c>
      <c r="AS85" s="1">
        <v>53</v>
      </c>
      <c r="AT85" s="33">
        <v>284</v>
      </c>
      <c r="AU85" s="21">
        <v>29</v>
      </c>
      <c r="AV85" s="18">
        <f t="shared" si="28"/>
        <v>6843</v>
      </c>
      <c r="AW85" s="18">
        <f t="shared" si="29"/>
        <v>19053</v>
      </c>
      <c r="AX85" s="18">
        <f t="shared" si="30"/>
        <v>1943</v>
      </c>
      <c r="AY85" s="18">
        <f t="shared" si="31"/>
        <v>15389</v>
      </c>
      <c r="AZ85" s="18">
        <f t="shared" si="32"/>
        <v>20156</v>
      </c>
      <c r="BA85" s="18">
        <f t="shared" si="33"/>
        <v>209210</v>
      </c>
      <c r="BB85" s="18">
        <f t="shared" si="34"/>
        <v>8613</v>
      </c>
      <c r="BC85" s="19">
        <f t="shared" si="35"/>
        <v>123070</v>
      </c>
      <c r="BD85" s="18">
        <f t="shared" si="36"/>
        <v>41671</v>
      </c>
      <c r="BE85" s="18">
        <f t="shared" si="37"/>
        <v>18592</v>
      </c>
      <c r="BF85" s="18">
        <f t="shared" si="38"/>
        <v>461</v>
      </c>
      <c r="BG85" s="18">
        <f t="shared" si="39"/>
        <v>814</v>
      </c>
      <c r="BH85" s="18">
        <f t="shared" si="40"/>
        <v>5582</v>
      </c>
      <c r="BI85" s="18">
        <f t="shared" si="41"/>
        <v>447</v>
      </c>
      <c r="BJ85" s="18">
        <f t="shared" si="42"/>
        <v>5169</v>
      </c>
      <c r="BK85" s="18">
        <f t="shared" si="43"/>
        <v>106</v>
      </c>
      <c r="BL85" s="18">
        <f t="shared" si="44"/>
        <v>142</v>
      </c>
      <c r="BM85" s="18">
        <f t="shared" si="45"/>
        <v>1208</v>
      </c>
      <c r="BN85" s="18">
        <f t="shared" si="46"/>
        <v>6411</v>
      </c>
      <c r="BO85" s="18">
        <f t="shared" si="47"/>
        <v>2739</v>
      </c>
    </row>
    <row r="86" spans="1:67">
      <c r="A86" t="s">
        <v>19</v>
      </c>
      <c r="B86" s="1">
        <v>32</v>
      </c>
      <c r="C86" s="33">
        <v>0</v>
      </c>
      <c r="D86" s="1">
        <v>9</v>
      </c>
      <c r="E86" s="33">
        <v>0</v>
      </c>
      <c r="F86" s="1">
        <v>0</v>
      </c>
      <c r="G86" s="1">
        <f t="shared" si="24"/>
        <v>9</v>
      </c>
      <c r="H86" s="1">
        <f t="shared" si="25"/>
        <v>23</v>
      </c>
      <c r="I86" s="33">
        <f t="shared" si="26"/>
        <v>0</v>
      </c>
      <c r="J86" s="21">
        <f t="shared" si="27"/>
        <v>9</v>
      </c>
      <c r="K86" s="1">
        <v>0</v>
      </c>
      <c r="L86" s="33">
        <v>0</v>
      </c>
      <c r="M86" s="1">
        <v>0</v>
      </c>
      <c r="N86" s="33">
        <v>0</v>
      </c>
      <c r="O86" s="1">
        <v>0</v>
      </c>
      <c r="P86" s="33">
        <v>0</v>
      </c>
      <c r="Q86" s="1">
        <v>0</v>
      </c>
      <c r="R86" s="33">
        <v>0</v>
      </c>
      <c r="S86" s="1">
        <v>0</v>
      </c>
      <c r="T86" s="33">
        <v>0</v>
      </c>
      <c r="U86" s="1">
        <v>0</v>
      </c>
      <c r="V86" s="33">
        <v>0</v>
      </c>
      <c r="W86" s="1">
        <v>0</v>
      </c>
      <c r="X86" s="33">
        <v>0</v>
      </c>
      <c r="Y86" s="1">
        <v>0</v>
      </c>
      <c r="Z86" s="33">
        <v>0</v>
      </c>
      <c r="AA86" s="1">
        <v>0</v>
      </c>
      <c r="AB86" s="33">
        <v>0</v>
      </c>
      <c r="AC86" s="1">
        <v>0</v>
      </c>
      <c r="AD86" s="33">
        <v>0</v>
      </c>
      <c r="AE86" s="1">
        <v>0</v>
      </c>
      <c r="AF86" s="33">
        <v>0</v>
      </c>
      <c r="AG86" s="1">
        <v>0</v>
      </c>
      <c r="AH86" s="33">
        <v>0</v>
      </c>
      <c r="AI86" s="1">
        <v>0</v>
      </c>
      <c r="AJ86" s="33">
        <v>0</v>
      </c>
      <c r="AK86" s="1">
        <v>0</v>
      </c>
      <c r="AL86" s="33">
        <v>0</v>
      </c>
      <c r="AM86" s="1">
        <v>0</v>
      </c>
      <c r="AN86" s="33">
        <v>0</v>
      </c>
      <c r="AO86" s="1">
        <v>0</v>
      </c>
      <c r="AP86" s="33">
        <v>0</v>
      </c>
      <c r="AQ86" s="1">
        <v>0</v>
      </c>
      <c r="AR86" s="33">
        <v>0</v>
      </c>
      <c r="AS86" s="1">
        <v>0</v>
      </c>
      <c r="AT86" s="33">
        <v>0</v>
      </c>
      <c r="AU86" s="21">
        <v>0</v>
      </c>
      <c r="AV86" s="18">
        <f t="shared" si="28"/>
        <v>0</v>
      </c>
      <c r="AW86" s="18">
        <f t="shared" si="29"/>
        <v>0</v>
      </c>
      <c r="AX86" s="18">
        <f t="shared" si="30"/>
        <v>0</v>
      </c>
      <c r="AY86" s="18">
        <f t="shared" si="31"/>
        <v>0</v>
      </c>
      <c r="AZ86" s="18">
        <f t="shared" si="32"/>
        <v>0</v>
      </c>
      <c r="BA86" s="18">
        <f t="shared" si="33"/>
        <v>9</v>
      </c>
      <c r="BB86" s="18">
        <f t="shared" si="34"/>
        <v>0</v>
      </c>
      <c r="BC86" s="19">
        <f t="shared" si="35"/>
        <v>0</v>
      </c>
      <c r="BD86" s="18">
        <f t="shared" si="36"/>
        <v>0</v>
      </c>
      <c r="BE86" s="18">
        <f t="shared" si="37"/>
        <v>0</v>
      </c>
      <c r="BF86" s="18">
        <f t="shared" si="38"/>
        <v>0</v>
      </c>
      <c r="BG86" s="18">
        <f t="shared" si="39"/>
        <v>0</v>
      </c>
      <c r="BH86" s="18">
        <f t="shared" si="40"/>
        <v>0</v>
      </c>
      <c r="BI86" s="18">
        <f t="shared" si="41"/>
        <v>0</v>
      </c>
      <c r="BJ86" s="18">
        <f t="shared" si="42"/>
        <v>0</v>
      </c>
      <c r="BK86" s="18">
        <f t="shared" si="43"/>
        <v>0</v>
      </c>
      <c r="BL86" s="18">
        <f t="shared" si="44"/>
        <v>0</v>
      </c>
      <c r="BM86" s="18">
        <f t="shared" si="45"/>
        <v>0</v>
      </c>
      <c r="BN86" s="18">
        <f t="shared" si="46"/>
        <v>0</v>
      </c>
      <c r="BO86" s="18">
        <f t="shared" si="47"/>
        <v>0</v>
      </c>
    </row>
    <row r="87" spans="1:67">
      <c r="J87" s="22"/>
      <c r="AU87" s="22"/>
      <c r="BC87" s="22"/>
    </row>
    <row r="88" spans="1:67">
      <c r="A88" s="6" t="s">
        <v>278</v>
      </c>
      <c r="J88" s="22"/>
      <c r="AU88" s="22"/>
      <c r="BC88" s="22"/>
    </row>
    <row r="89" spans="1:67">
      <c r="A89" t="s">
        <v>39</v>
      </c>
      <c r="B89" s="4">
        <f t="shared" ref="B89:B102" si="48">B3/B$3*100</f>
        <v>100</v>
      </c>
      <c r="C89" s="4">
        <f t="shared" ref="C89:AU95" si="49">C3/C$3*100</f>
        <v>100</v>
      </c>
      <c r="D89" s="4">
        <f t="shared" si="49"/>
        <v>100</v>
      </c>
      <c r="E89" s="4">
        <f t="shared" si="49"/>
        <v>100</v>
      </c>
      <c r="F89" s="4">
        <f t="shared" si="49"/>
        <v>100</v>
      </c>
      <c r="G89" s="4">
        <f t="shared" si="49"/>
        <v>100</v>
      </c>
      <c r="H89" s="4">
        <f t="shared" si="49"/>
        <v>100</v>
      </c>
      <c r="I89" s="35">
        <f t="shared" si="49"/>
        <v>100</v>
      </c>
      <c r="J89" s="23">
        <f t="shared" ref="J89:J100" si="50">J3/J$3*100</f>
        <v>100</v>
      </c>
      <c r="K89" s="4">
        <f t="shared" si="49"/>
        <v>100</v>
      </c>
      <c r="L89" s="4">
        <f t="shared" si="49"/>
        <v>100</v>
      </c>
      <c r="M89" s="4">
        <f t="shared" si="49"/>
        <v>100</v>
      </c>
      <c r="N89" s="4">
        <f t="shared" si="49"/>
        <v>100</v>
      </c>
      <c r="O89" s="4">
        <f t="shared" si="49"/>
        <v>100</v>
      </c>
      <c r="P89" s="4">
        <f t="shared" si="49"/>
        <v>100</v>
      </c>
      <c r="Q89" s="4">
        <f t="shared" si="49"/>
        <v>100</v>
      </c>
      <c r="R89" s="4">
        <f t="shared" si="49"/>
        <v>100</v>
      </c>
      <c r="S89" s="4">
        <f t="shared" si="49"/>
        <v>100</v>
      </c>
      <c r="T89" s="4">
        <f t="shared" si="49"/>
        <v>100</v>
      </c>
      <c r="U89" s="4">
        <f t="shared" si="49"/>
        <v>100</v>
      </c>
      <c r="V89" s="4">
        <f t="shared" si="49"/>
        <v>100</v>
      </c>
      <c r="W89" s="4">
        <f t="shared" si="49"/>
        <v>100</v>
      </c>
      <c r="X89" s="4">
        <f t="shared" si="49"/>
        <v>100</v>
      </c>
      <c r="Y89" s="4">
        <f t="shared" si="49"/>
        <v>100</v>
      </c>
      <c r="Z89" s="4">
        <f t="shared" si="49"/>
        <v>100</v>
      </c>
      <c r="AA89" s="4">
        <f t="shared" si="49"/>
        <v>100</v>
      </c>
      <c r="AB89" s="4">
        <f t="shared" si="49"/>
        <v>100</v>
      </c>
      <c r="AC89" s="4">
        <f t="shared" si="49"/>
        <v>100</v>
      </c>
      <c r="AD89" s="4">
        <f t="shared" si="49"/>
        <v>100</v>
      </c>
      <c r="AE89" s="4">
        <f t="shared" si="49"/>
        <v>100</v>
      </c>
      <c r="AF89" s="4">
        <f t="shared" si="49"/>
        <v>100</v>
      </c>
      <c r="AG89" s="4">
        <f t="shared" si="49"/>
        <v>100</v>
      </c>
      <c r="AH89" s="4">
        <f t="shared" si="49"/>
        <v>100</v>
      </c>
      <c r="AI89" s="4">
        <f t="shared" si="49"/>
        <v>100</v>
      </c>
      <c r="AJ89" s="4">
        <f t="shared" si="49"/>
        <v>100</v>
      </c>
      <c r="AK89" s="4">
        <f t="shared" si="49"/>
        <v>100</v>
      </c>
      <c r="AL89" s="4">
        <f t="shared" si="49"/>
        <v>100</v>
      </c>
      <c r="AM89" s="4">
        <f t="shared" si="49"/>
        <v>100</v>
      </c>
      <c r="AN89" s="4">
        <f t="shared" si="49"/>
        <v>100</v>
      </c>
      <c r="AO89" s="4">
        <f t="shared" si="49"/>
        <v>100</v>
      </c>
      <c r="AP89" s="4">
        <f t="shared" si="49"/>
        <v>100</v>
      </c>
      <c r="AQ89" s="4">
        <f t="shared" si="49"/>
        <v>100</v>
      </c>
      <c r="AR89" s="4">
        <f t="shared" si="49"/>
        <v>100</v>
      </c>
      <c r="AS89" s="4">
        <f t="shared" si="49"/>
        <v>100</v>
      </c>
      <c r="AT89" s="4">
        <f t="shared" si="49"/>
        <v>100</v>
      </c>
      <c r="AU89" s="23">
        <f t="shared" si="49"/>
        <v>100</v>
      </c>
      <c r="AV89" s="4">
        <f t="shared" ref="AV89:BO99" si="51">AV3/AV$3*100</f>
        <v>100</v>
      </c>
      <c r="AW89" s="4">
        <f t="shared" si="51"/>
        <v>100</v>
      </c>
      <c r="AX89" s="4">
        <f t="shared" si="51"/>
        <v>100</v>
      </c>
      <c r="AY89" s="4">
        <f t="shared" si="51"/>
        <v>100</v>
      </c>
      <c r="AZ89" s="4">
        <f t="shared" si="51"/>
        <v>100</v>
      </c>
      <c r="BA89" s="4">
        <f t="shared" si="51"/>
        <v>100</v>
      </c>
      <c r="BB89" s="4">
        <f t="shared" si="51"/>
        <v>100</v>
      </c>
      <c r="BC89" s="23">
        <f t="shared" si="51"/>
        <v>100</v>
      </c>
      <c r="BD89" s="4">
        <f t="shared" si="51"/>
        <v>100</v>
      </c>
      <c r="BE89" s="4">
        <f t="shared" si="51"/>
        <v>100</v>
      </c>
      <c r="BF89" s="4">
        <f t="shared" si="51"/>
        <v>100</v>
      </c>
      <c r="BG89" s="4">
        <f t="shared" si="51"/>
        <v>100</v>
      </c>
      <c r="BH89" s="4">
        <f t="shared" si="51"/>
        <v>100</v>
      </c>
      <c r="BI89" s="4">
        <f t="shared" si="51"/>
        <v>100</v>
      </c>
      <c r="BJ89" s="4">
        <f t="shared" si="51"/>
        <v>100</v>
      </c>
      <c r="BK89" s="4">
        <f t="shared" si="51"/>
        <v>100</v>
      </c>
      <c r="BL89" s="4">
        <f t="shared" si="51"/>
        <v>100</v>
      </c>
      <c r="BM89" s="4">
        <f t="shared" si="51"/>
        <v>100</v>
      </c>
      <c r="BN89" s="4">
        <f t="shared" si="51"/>
        <v>100</v>
      </c>
      <c r="BO89" s="4">
        <f t="shared" si="51"/>
        <v>100</v>
      </c>
    </row>
    <row r="90" spans="1:67">
      <c r="A90" t="s">
        <v>0</v>
      </c>
      <c r="B90" s="4">
        <f t="shared" si="48"/>
        <v>1.9009264929454484</v>
      </c>
      <c r="C90" s="4">
        <f t="shared" ref="C90:R90" si="52">C4/C$3*100</f>
        <v>1.4414291813134412</v>
      </c>
      <c r="D90" s="4">
        <f t="shared" si="52"/>
        <v>2.2938948844379339</v>
      </c>
      <c r="E90" s="4">
        <f t="shared" si="52"/>
        <v>4.4712457547698996</v>
      </c>
      <c r="F90" s="4">
        <f t="shared" si="52"/>
        <v>3.0010429198399158</v>
      </c>
      <c r="G90" s="4">
        <f t="shared" si="52"/>
        <v>2.5364370713234647</v>
      </c>
      <c r="H90" s="4">
        <f t="shared" si="52"/>
        <v>1.718489021622905</v>
      </c>
      <c r="I90" s="35">
        <f t="shared" si="52"/>
        <v>2.1190338573254421</v>
      </c>
      <c r="J90" s="23">
        <f>J4/J$3*100</f>
        <v>2.581255936773621</v>
      </c>
      <c r="K90" s="4">
        <f t="shared" si="52"/>
        <v>3.2324171296980966</v>
      </c>
      <c r="L90" s="4">
        <f t="shared" si="52"/>
        <v>0.96455964977156428</v>
      </c>
      <c r="M90" s="4">
        <f t="shared" si="52"/>
        <v>1.7113620324629499</v>
      </c>
      <c r="N90" s="4">
        <f t="shared" si="52"/>
        <v>8.7789305666400637</v>
      </c>
      <c r="O90" s="4">
        <f t="shared" si="52"/>
        <v>9.4666323112599837</v>
      </c>
      <c r="P90" s="4">
        <f t="shared" si="52"/>
        <v>0.88893696032304004</v>
      </c>
      <c r="Q90" s="4">
        <f t="shared" si="52"/>
        <v>3.5131013770705528</v>
      </c>
      <c r="R90" s="4">
        <f t="shared" si="52"/>
        <v>16.759493670886076</v>
      </c>
      <c r="S90" s="4">
        <f t="shared" si="49"/>
        <v>9.536662168241115</v>
      </c>
      <c r="T90" s="4">
        <f t="shared" si="49"/>
        <v>1.720439521954209</v>
      </c>
      <c r="U90" s="4">
        <f t="shared" si="49"/>
        <v>5.7118499573742545</v>
      </c>
      <c r="V90" s="4">
        <f t="shared" si="49"/>
        <v>13.453111305872042</v>
      </c>
      <c r="W90" s="4">
        <f t="shared" si="49"/>
        <v>2.6590286075771421</v>
      </c>
      <c r="X90" s="4">
        <f t="shared" si="49"/>
        <v>34.941110487941671</v>
      </c>
      <c r="Y90" s="4">
        <f t="shared" si="49"/>
        <v>7.4402125775022139</v>
      </c>
      <c r="Z90" s="4">
        <f t="shared" si="49"/>
        <v>21.261444557477109</v>
      </c>
      <c r="AA90" s="4">
        <f t="shared" si="49"/>
        <v>22.458677685950413</v>
      </c>
      <c r="AB90" s="4">
        <f t="shared" si="49"/>
        <v>18.711018711018713</v>
      </c>
      <c r="AC90" s="4">
        <f t="shared" si="49"/>
        <v>0.86308643271393437</v>
      </c>
      <c r="AD90" s="4">
        <f t="shared" si="49"/>
        <v>3.3813689986575648</v>
      </c>
      <c r="AE90" s="4">
        <f t="shared" si="49"/>
        <v>13.778877887788779</v>
      </c>
      <c r="AF90" s="4">
        <f t="shared" si="49"/>
        <v>22.903516681695223</v>
      </c>
      <c r="AG90" s="4">
        <f t="shared" si="49"/>
        <v>18.503118503118504</v>
      </c>
      <c r="AH90" s="4">
        <f t="shared" si="49"/>
        <v>46.961325966850829</v>
      </c>
      <c r="AI90" s="4">
        <f t="shared" si="49"/>
        <v>11.091549295774648</v>
      </c>
      <c r="AJ90" s="4">
        <f t="shared" si="49"/>
        <v>23.979825767996331</v>
      </c>
      <c r="AK90" s="4">
        <f t="shared" si="49"/>
        <v>5.3993707500253727</v>
      </c>
      <c r="AL90" s="4">
        <f t="shared" si="49"/>
        <v>18.2626647609973</v>
      </c>
      <c r="AM90" s="4">
        <f t="shared" si="49"/>
        <v>16.612271540469976</v>
      </c>
      <c r="AN90" s="4">
        <f t="shared" si="49"/>
        <v>6.3584971734453948</v>
      </c>
      <c r="AO90" s="4">
        <f t="shared" si="49"/>
        <v>17.330210772833723</v>
      </c>
      <c r="AP90" s="4">
        <f t="shared" si="49"/>
        <v>7.712107712107712</v>
      </c>
      <c r="AQ90" s="4">
        <f t="shared" si="49"/>
        <v>3.6476584899649569</v>
      </c>
      <c r="AR90" s="4">
        <f t="shared" si="49"/>
        <v>2.5584923575490492</v>
      </c>
      <c r="AS90" s="4">
        <f t="shared" si="49"/>
        <v>7.5760302321396438</v>
      </c>
      <c r="AT90" s="4">
        <f t="shared" si="49"/>
        <v>17.438000390548723</v>
      </c>
      <c r="AU90" s="23">
        <f t="shared" si="49"/>
        <v>13.826779748136724</v>
      </c>
      <c r="AV90" s="4">
        <f t="shared" si="51"/>
        <v>2.1416881670095833</v>
      </c>
      <c r="AW90" s="4">
        <f t="shared" si="51"/>
        <v>1.2344986989979516</v>
      </c>
      <c r="AX90" s="4">
        <f t="shared" si="51"/>
        <v>3.8372472140247624</v>
      </c>
      <c r="AY90" s="4">
        <f t="shared" si="51"/>
        <v>3.2289742913258874</v>
      </c>
      <c r="AZ90" s="4">
        <f t="shared" si="51"/>
        <v>1.2645809649360356</v>
      </c>
      <c r="BA90" s="4">
        <f t="shared" si="51"/>
        <v>2.394813690420706</v>
      </c>
      <c r="BB90" s="4">
        <f t="shared" si="51"/>
        <v>4.5706592697851729</v>
      </c>
      <c r="BC90" s="23">
        <f t="shared" si="51"/>
        <v>2.9802803641346309</v>
      </c>
      <c r="BD90" s="4">
        <f t="shared" si="51"/>
        <v>1.8359128184558506</v>
      </c>
      <c r="BE90" s="4">
        <f t="shared" si="51"/>
        <v>0.88893696032304004</v>
      </c>
      <c r="BF90" s="4">
        <f t="shared" si="51"/>
        <v>9.4666323112599837</v>
      </c>
      <c r="BG90" s="4">
        <f t="shared" si="51"/>
        <v>8.7789305666400637</v>
      </c>
      <c r="BH90" s="4">
        <f t="shared" si="51"/>
        <v>0.99367432518874999</v>
      </c>
      <c r="BI90" s="4">
        <f t="shared" si="51"/>
        <v>3.2324171296980966</v>
      </c>
      <c r="BJ90" s="4">
        <f t="shared" si="51"/>
        <v>1.4691522856801242</v>
      </c>
      <c r="BK90" s="4">
        <f t="shared" si="51"/>
        <v>3.6476584899649569</v>
      </c>
      <c r="BL90" s="4">
        <f t="shared" si="51"/>
        <v>5.3993707500253727</v>
      </c>
      <c r="BM90" s="4">
        <f t="shared" si="51"/>
        <v>2.5584923575490492</v>
      </c>
      <c r="BN90" s="4">
        <f t="shared" si="51"/>
        <v>3.5791930111494508</v>
      </c>
      <c r="BO90" s="4">
        <f t="shared" si="51"/>
        <v>2.8438647878939571</v>
      </c>
    </row>
    <row r="91" spans="1:67">
      <c r="A91" t="s">
        <v>8</v>
      </c>
      <c r="B91" s="4">
        <f t="shared" si="48"/>
        <v>6.4944381605671149</v>
      </c>
      <c r="C91" s="4">
        <f t="shared" si="49"/>
        <v>7.2198400826475009</v>
      </c>
      <c r="D91" s="4">
        <f t="shared" si="49"/>
        <v>6.1854737485556175</v>
      </c>
      <c r="E91" s="4">
        <f t="shared" si="49"/>
        <v>7.5572744857846406</v>
      </c>
      <c r="F91" s="4">
        <f t="shared" si="49"/>
        <v>8.1162273502319202</v>
      </c>
      <c r="G91" s="4">
        <f t="shared" si="49"/>
        <v>7.0104380885214868</v>
      </c>
      <c r="H91" s="4">
        <f t="shared" si="49"/>
        <v>6.3463088842632116</v>
      </c>
      <c r="I91" s="35">
        <f t="shared" si="49"/>
        <v>6.5956902937992004</v>
      </c>
      <c r="J91" s="23">
        <f t="shared" si="50"/>
        <v>7.0549718270841595</v>
      </c>
      <c r="K91" s="4">
        <f t="shared" si="49"/>
        <v>5.288065408911331</v>
      </c>
      <c r="L91" s="4">
        <f t="shared" si="49"/>
        <v>6.7543033006882895</v>
      </c>
      <c r="M91" s="4">
        <f t="shared" si="49"/>
        <v>4.3695601035050577</v>
      </c>
      <c r="N91" s="4">
        <f t="shared" si="49"/>
        <v>6.3181697259909546</v>
      </c>
      <c r="O91" s="4">
        <f t="shared" si="49"/>
        <v>5.48999398780383</v>
      </c>
      <c r="P91" s="4">
        <f t="shared" si="49"/>
        <v>6.0810844915544493</v>
      </c>
      <c r="Q91" s="4">
        <f t="shared" si="49"/>
        <v>7.1973180299626334</v>
      </c>
      <c r="R91" s="4">
        <f t="shared" si="49"/>
        <v>8.5063291139240516</v>
      </c>
      <c r="S91" s="4">
        <f t="shared" si="49"/>
        <v>5.6230319388214127</v>
      </c>
      <c r="T91" s="4">
        <f t="shared" si="49"/>
        <v>10.856717594011295</v>
      </c>
      <c r="U91" s="4">
        <f t="shared" si="49"/>
        <v>11.84995737425405</v>
      </c>
      <c r="V91" s="4">
        <f t="shared" si="49"/>
        <v>3.724802804557406</v>
      </c>
      <c r="W91" s="4">
        <f t="shared" si="49"/>
        <v>7.1497856188936533</v>
      </c>
      <c r="X91" s="4">
        <f t="shared" si="49"/>
        <v>9.6466629276500271</v>
      </c>
      <c r="Y91" s="4">
        <f t="shared" si="49"/>
        <v>4.2515500442869794</v>
      </c>
      <c r="Z91" s="4">
        <f t="shared" si="49"/>
        <v>9.8677517802644967</v>
      </c>
      <c r="AA91" s="4">
        <f t="shared" si="49"/>
        <v>7.0867768595041323</v>
      </c>
      <c r="AB91" s="4">
        <f t="shared" si="49"/>
        <v>14.241164241164242</v>
      </c>
      <c r="AC91" s="4">
        <f t="shared" si="49"/>
        <v>7.0478499190359392</v>
      </c>
      <c r="AD91" s="4">
        <f t="shared" si="49"/>
        <v>7.9915821858542264</v>
      </c>
      <c r="AE91" s="4">
        <f t="shared" si="49"/>
        <v>7.673267326732673</v>
      </c>
      <c r="AF91" s="4">
        <f t="shared" si="49"/>
        <v>8.3859332732191163</v>
      </c>
      <c r="AG91" s="4">
        <f t="shared" si="49"/>
        <v>8.1496881496881493</v>
      </c>
      <c r="AH91" s="4">
        <f t="shared" si="49"/>
        <v>0</v>
      </c>
      <c r="AI91" s="4">
        <f t="shared" si="49"/>
        <v>15.933098591549296</v>
      </c>
      <c r="AJ91" s="4">
        <f t="shared" si="49"/>
        <v>9.7203117835855117</v>
      </c>
      <c r="AK91" s="4">
        <f t="shared" si="49"/>
        <v>7.175479549375825</v>
      </c>
      <c r="AL91" s="4">
        <f t="shared" si="49"/>
        <v>7.1462601238685082</v>
      </c>
      <c r="AM91" s="4">
        <f t="shared" si="49"/>
        <v>4.4712793733681462</v>
      </c>
      <c r="AN91" s="4">
        <f t="shared" si="49"/>
        <v>8.464655560558306</v>
      </c>
      <c r="AO91" s="4">
        <f t="shared" si="49"/>
        <v>14.051522248243559</v>
      </c>
      <c r="AP91" s="4">
        <f t="shared" si="49"/>
        <v>8.7516087516087513</v>
      </c>
      <c r="AQ91" s="4">
        <f t="shared" si="49"/>
        <v>5.7874057555484759</v>
      </c>
      <c r="AR91" s="4">
        <f t="shared" si="49"/>
        <v>6.3059250926279509</v>
      </c>
      <c r="AS91" s="4">
        <f t="shared" si="49"/>
        <v>2.6093215763901387</v>
      </c>
      <c r="AT91" s="4">
        <f t="shared" si="49"/>
        <v>6.5807459480570207</v>
      </c>
      <c r="AU91" s="23">
        <f t="shared" si="49"/>
        <v>6.8619892058596772</v>
      </c>
      <c r="AV91" s="4">
        <f t="shared" si="51"/>
        <v>6.5012682480758563</v>
      </c>
      <c r="AW91" s="4">
        <f t="shared" si="51"/>
        <v>6.0572717710236397</v>
      </c>
      <c r="AX91" s="4">
        <f t="shared" si="51"/>
        <v>7.800730665373651</v>
      </c>
      <c r="AY91" s="4">
        <f t="shared" si="51"/>
        <v>7.313822547750962</v>
      </c>
      <c r="AZ91" s="4">
        <f t="shared" si="51"/>
        <v>7.4013131517245148</v>
      </c>
      <c r="BA91" s="4">
        <f t="shared" si="51"/>
        <v>6.1976863567138993</v>
      </c>
      <c r="BB91" s="4">
        <f t="shared" si="51"/>
        <v>7.5190995799927638</v>
      </c>
      <c r="BC91" s="23">
        <f t="shared" si="51"/>
        <v>8.1893194143084287</v>
      </c>
      <c r="BD91" s="4">
        <f t="shared" si="51"/>
        <v>6.5350608304166835</v>
      </c>
      <c r="BE91" s="4">
        <f t="shared" si="51"/>
        <v>6.0810844915544493</v>
      </c>
      <c r="BF91" s="4">
        <f t="shared" si="51"/>
        <v>5.48999398780383</v>
      </c>
      <c r="BG91" s="4">
        <f t="shared" si="51"/>
        <v>6.3181697259909546</v>
      </c>
      <c r="BH91" s="4">
        <f t="shared" si="51"/>
        <v>6.6613322205892809</v>
      </c>
      <c r="BI91" s="4">
        <f t="shared" si="51"/>
        <v>5.288065408911331</v>
      </c>
      <c r="BJ91" s="4">
        <f t="shared" si="51"/>
        <v>7.0817225299908335</v>
      </c>
      <c r="BK91" s="4">
        <f t="shared" si="51"/>
        <v>5.7874057555484759</v>
      </c>
      <c r="BL91" s="4">
        <f t="shared" si="51"/>
        <v>7.175479549375825</v>
      </c>
      <c r="BM91" s="4">
        <f t="shared" si="51"/>
        <v>6.3059250926279509</v>
      </c>
      <c r="BN91" s="4">
        <f t="shared" si="51"/>
        <v>8.0230169336019319</v>
      </c>
      <c r="BO91" s="4">
        <f t="shared" si="51"/>
        <v>6.9791039525932339</v>
      </c>
    </row>
    <row r="92" spans="1:67">
      <c r="A92" t="s">
        <v>9</v>
      </c>
      <c r="B92" s="4">
        <f t="shared" si="48"/>
        <v>10.619973663021725</v>
      </c>
      <c r="C92" s="4">
        <f t="shared" si="49"/>
        <v>7.5322192456147476</v>
      </c>
      <c r="D92" s="4">
        <f t="shared" si="49"/>
        <v>10.108477231927413</v>
      </c>
      <c r="E92" s="4">
        <f t="shared" si="49"/>
        <v>5.1399438615417559</v>
      </c>
      <c r="F92" s="4">
        <f t="shared" si="49"/>
        <v>9.4935335823335052</v>
      </c>
      <c r="G92" s="4">
        <f t="shared" si="49"/>
        <v>9.5255403975003752</v>
      </c>
      <c r="H92" s="4">
        <f t="shared" si="49"/>
        <v>10.934155116936441</v>
      </c>
      <c r="I92" s="35">
        <f t="shared" si="49"/>
        <v>7.4162440267341809</v>
      </c>
      <c r="J92" s="23">
        <f t="shared" si="50"/>
        <v>9.7520270824742958</v>
      </c>
      <c r="K92" s="4">
        <f t="shared" si="49"/>
        <v>2.8964992711216277</v>
      </c>
      <c r="L92" s="4">
        <f t="shared" si="49"/>
        <v>7.4017964714723679</v>
      </c>
      <c r="M92" s="4">
        <f t="shared" si="49"/>
        <v>5.1576099741237353</v>
      </c>
      <c r="N92" s="4">
        <f t="shared" si="49"/>
        <v>4.0613638379001502</v>
      </c>
      <c r="O92" s="4">
        <f t="shared" si="49"/>
        <v>5.0880357296229493</v>
      </c>
      <c r="P92" s="4">
        <f t="shared" si="49"/>
        <v>9.3918122329782054</v>
      </c>
      <c r="Q92" s="4">
        <f t="shared" si="49"/>
        <v>5.1823483534519887</v>
      </c>
      <c r="R92" s="4">
        <f t="shared" si="49"/>
        <v>0.30379746835443039</v>
      </c>
      <c r="S92" s="4">
        <f t="shared" si="49"/>
        <v>5.8816914080071978</v>
      </c>
      <c r="T92" s="4">
        <f t="shared" si="49"/>
        <v>2.8104889900626011</v>
      </c>
      <c r="U92" s="4">
        <f t="shared" si="49"/>
        <v>0.93776641091219104</v>
      </c>
      <c r="V92" s="4">
        <f t="shared" si="49"/>
        <v>2.6292725679228743</v>
      </c>
      <c r="W92" s="4">
        <f t="shared" si="49"/>
        <v>5.3405496590988966</v>
      </c>
      <c r="X92" s="4">
        <f t="shared" si="49"/>
        <v>1.0656197420078519</v>
      </c>
      <c r="Y92" s="4">
        <f t="shared" si="49"/>
        <v>0.44286979627989376</v>
      </c>
      <c r="Z92" s="4">
        <f t="shared" si="49"/>
        <v>2.3906408952187186</v>
      </c>
      <c r="AA92" s="4">
        <f t="shared" si="49"/>
        <v>4.276859504132231</v>
      </c>
      <c r="AB92" s="4">
        <f t="shared" si="49"/>
        <v>1.3513513513513513</v>
      </c>
      <c r="AC92" s="4">
        <f t="shared" si="49"/>
        <v>8.0566398483156618</v>
      </c>
      <c r="AD92" s="4">
        <f t="shared" si="49"/>
        <v>4.4948421303764166</v>
      </c>
      <c r="AE92" s="4">
        <f t="shared" si="49"/>
        <v>5.0330033003300327</v>
      </c>
      <c r="AF92" s="4">
        <f t="shared" si="49"/>
        <v>0.45085662759242562</v>
      </c>
      <c r="AG92" s="4">
        <f t="shared" si="49"/>
        <v>6.6112266112266118</v>
      </c>
      <c r="AH92" s="4">
        <f t="shared" si="49"/>
        <v>2.2099447513812152</v>
      </c>
      <c r="AI92" s="4">
        <f t="shared" si="49"/>
        <v>1.4084507042253522</v>
      </c>
      <c r="AJ92" s="4">
        <f t="shared" si="49"/>
        <v>0.96286107290233847</v>
      </c>
      <c r="AK92" s="4">
        <f t="shared" si="49"/>
        <v>5.3029534152034916</v>
      </c>
      <c r="AL92" s="4">
        <f t="shared" si="49"/>
        <v>0.82579005875813882</v>
      </c>
      <c r="AM92" s="4">
        <f t="shared" si="49"/>
        <v>4.3080939947780683</v>
      </c>
      <c r="AN92" s="4">
        <f t="shared" si="49"/>
        <v>2.8415628595727651</v>
      </c>
      <c r="AO92" s="4">
        <f t="shared" si="49"/>
        <v>0.46838407494145201</v>
      </c>
      <c r="AP92" s="4">
        <f t="shared" si="49"/>
        <v>4.1580041580041582</v>
      </c>
      <c r="AQ92" s="4">
        <f t="shared" si="49"/>
        <v>7.7519379844961236</v>
      </c>
      <c r="AR92" s="4">
        <f t="shared" si="49"/>
        <v>2.4893439154531287</v>
      </c>
      <c r="AS92" s="4">
        <f t="shared" si="49"/>
        <v>4.3908583768220257</v>
      </c>
      <c r="AT92" s="4">
        <f t="shared" si="49"/>
        <v>2.7533684827182192</v>
      </c>
      <c r="AU92" s="23">
        <f t="shared" si="49"/>
        <v>4.2919557954253404</v>
      </c>
      <c r="AV92" s="4">
        <f t="shared" si="51"/>
        <v>6.5355599342470523</v>
      </c>
      <c r="AW92" s="4">
        <f t="shared" si="51"/>
        <v>9.2184299396556497</v>
      </c>
      <c r="AX92" s="4">
        <f t="shared" si="51"/>
        <v>4.7008368375732541</v>
      </c>
      <c r="AY92" s="4">
        <f t="shared" si="51"/>
        <v>5.5380018509910336</v>
      </c>
      <c r="AZ92" s="4">
        <f t="shared" si="51"/>
        <v>7.7839224370791005</v>
      </c>
      <c r="BA92" s="4">
        <f t="shared" si="51"/>
        <v>10.193263746395521</v>
      </c>
      <c r="BB92" s="4">
        <f t="shared" si="51"/>
        <v>5.2087976047527418</v>
      </c>
      <c r="BC92" s="23">
        <f t="shared" si="51"/>
        <v>9.8538479496827698</v>
      </c>
      <c r="BD92" s="4">
        <f t="shared" si="51"/>
        <v>7.5465870172101308</v>
      </c>
      <c r="BE92" s="4">
        <f t="shared" si="51"/>
        <v>9.3918122329782054</v>
      </c>
      <c r="BF92" s="4">
        <f t="shared" si="51"/>
        <v>5.0880357296229493</v>
      </c>
      <c r="BG92" s="4">
        <f t="shared" si="51"/>
        <v>4.0613638379001502</v>
      </c>
      <c r="BH92" s="4">
        <f t="shared" si="51"/>
        <v>7.3143051043312184</v>
      </c>
      <c r="BI92" s="4">
        <f t="shared" si="51"/>
        <v>2.8964992711216277</v>
      </c>
      <c r="BJ92" s="4">
        <f t="shared" si="51"/>
        <v>7.432445896935155</v>
      </c>
      <c r="BK92" s="4">
        <f t="shared" si="51"/>
        <v>7.7519379844961236</v>
      </c>
      <c r="BL92" s="4">
        <f t="shared" si="51"/>
        <v>5.3029534152034916</v>
      </c>
      <c r="BM92" s="4">
        <f t="shared" si="51"/>
        <v>2.4893439154531287</v>
      </c>
      <c r="BN92" s="4">
        <f t="shared" si="51"/>
        <v>4.3849851407144422</v>
      </c>
      <c r="BO92" s="4">
        <f t="shared" si="51"/>
        <v>5.3048495876937229</v>
      </c>
    </row>
    <row r="93" spans="1:67">
      <c r="A93" t="s">
        <v>10</v>
      </c>
      <c r="B93" s="4">
        <f t="shared" si="48"/>
        <v>2.8301828858543798</v>
      </c>
      <c r="C93" s="4">
        <f t="shared" si="49"/>
        <v>2.4620116720571188</v>
      </c>
      <c r="D93" s="4">
        <f t="shared" si="49"/>
        <v>3.2006405060874439</v>
      </c>
      <c r="E93" s="4">
        <f t="shared" si="49"/>
        <v>2.1432108614431686</v>
      </c>
      <c r="F93" s="4">
        <f t="shared" si="49"/>
        <v>3.0553041196906974</v>
      </c>
      <c r="G93" s="4">
        <f t="shared" si="49"/>
        <v>3.0549251568832823</v>
      </c>
      <c r="H93" s="4">
        <f t="shared" si="49"/>
        <v>2.7656656094772591</v>
      </c>
      <c r="I93" s="35">
        <f t="shared" si="49"/>
        <v>2.5097892363174563</v>
      </c>
      <c r="J93" s="23">
        <f t="shared" si="50"/>
        <v>3.1134593814808009</v>
      </c>
      <c r="K93" s="4">
        <f t="shared" si="49"/>
        <v>1.5464897640124227</v>
      </c>
      <c r="L93" s="4">
        <f t="shared" si="49"/>
        <v>1.7346804881249178</v>
      </c>
      <c r="M93" s="4">
        <f t="shared" si="49"/>
        <v>10.538696777228887</v>
      </c>
      <c r="N93" s="4">
        <f t="shared" si="49"/>
        <v>2.7726050072418786</v>
      </c>
      <c r="O93" s="4">
        <f t="shared" si="49"/>
        <v>2.7776346302499357</v>
      </c>
      <c r="P93" s="4">
        <f t="shared" si="49"/>
        <v>2.5602365114560239</v>
      </c>
      <c r="Q93" s="4">
        <f t="shared" si="49"/>
        <v>1.8531667966521936</v>
      </c>
      <c r="R93" s="4">
        <f t="shared" si="49"/>
        <v>0.55696202531645567</v>
      </c>
      <c r="S93" s="4">
        <f t="shared" si="49"/>
        <v>4.2622582096266308</v>
      </c>
      <c r="T93" s="4">
        <f t="shared" si="49"/>
        <v>1.2958017773497352</v>
      </c>
      <c r="U93" s="4">
        <f t="shared" si="49"/>
        <v>2.0034100596760442</v>
      </c>
      <c r="V93" s="4">
        <f t="shared" si="49"/>
        <v>0.48203330411919365</v>
      </c>
      <c r="W93" s="4">
        <f t="shared" si="49"/>
        <v>2.7307232726505939</v>
      </c>
      <c r="X93" s="4">
        <f t="shared" si="49"/>
        <v>0.50476724621424562</v>
      </c>
      <c r="Y93" s="4">
        <f t="shared" si="49"/>
        <v>1.5057573073516386</v>
      </c>
      <c r="Z93" s="4">
        <f t="shared" si="49"/>
        <v>1.3224821973550356</v>
      </c>
      <c r="AA93" s="4">
        <f t="shared" si="49"/>
        <v>1.6735537190082646</v>
      </c>
      <c r="AB93" s="4">
        <f t="shared" si="49"/>
        <v>1.0395010395010396</v>
      </c>
      <c r="AC93" s="4">
        <f t="shared" si="49"/>
        <v>2.8090870626111464</v>
      </c>
      <c r="AD93" s="4">
        <f t="shared" si="49"/>
        <v>2.939113280846624</v>
      </c>
      <c r="AE93" s="4">
        <f t="shared" si="49"/>
        <v>0.49504950495049505</v>
      </c>
      <c r="AF93" s="4">
        <f t="shared" si="49"/>
        <v>0.7213706041478809</v>
      </c>
      <c r="AG93" s="4">
        <f t="shared" si="49"/>
        <v>0</v>
      </c>
      <c r="AH93" s="4">
        <f t="shared" si="49"/>
        <v>0</v>
      </c>
      <c r="AI93" s="4">
        <f t="shared" si="49"/>
        <v>0</v>
      </c>
      <c r="AJ93" s="4">
        <f t="shared" si="49"/>
        <v>1.1462631820265932</v>
      </c>
      <c r="AK93" s="4">
        <f t="shared" si="49"/>
        <v>3.2020704354003859</v>
      </c>
      <c r="AL93" s="4">
        <f t="shared" si="49"/>
        <v>0.76226774654597429</v>
      </c>
      <c r="AM93" s="4">
        <f t="shared" si="49"/>
        <v>0.65274151436031325</v>
      </c>
      <c r="AN93" s="4">
        <f t="shared" si="49"/>
        <v>1.8360098053929661</v>
      </c>
      <c r="AO93" s="4">
        <f t="shared" si="49"/>
        <v>0</v>
      </c>
      <c r="AP93" s="4">
        <f t="shared" si="49"/>
        <v>1.6632016632016633</v>
      </c>
      <c r="AQ93" s="4">
        <f t="shared" si="49"/>
        <v>1.5769353297228415</v>
      </c>
      <c r="AR93" s="4">
        <f t="shared" si="49"/>
        <v>3.1932131320116004</v>
      </c>
      <c r="AS93" s="4">
        <f t="shared" si="49"/>
        <v>0.75580349109231593</v>
      </c>
      <c r="AT93" s="4">
        <f t="shared" si="49"/>
        <v>0.56629564538176136</v>
      </c>
      <c r="AU93" s="23">
        <f t="shared" si="49"/>
        <v>0.64250835260858385</v>
      </c>
      <c r="AV93" s="4">
        <f t="shared" si="51"/>
        <v>2.1175569804446672</v>
      </c>
      <c r="AW93" s="4">
        <f t="shared" si="51"/>
        <v>2.5689946299064386</v>
      </c>
      <c r="AX93" s="4">
        <f t="shared" si="51"/>
        <v>1.9044115802937709</v>
      </c>
      <c r="AY93" s="4">
        <f t="shared" si="51"/>
        <v>2.7223597204249739</v>
      </c>
      <c r="AZ93" s="4">
        <f t="shared" si="51"/>
        <v>2.5490026269449495</v>
      </c>
      <c r="BA93" s="4">
        <f t="shared" si="51"/>
        <v>3.2608115247339335</v>
      </c>
      <c r="BB93" s="4">
        <f t="shared" si="51"/>
        <v>2.1806555468745903</v>
      </c>
      <c r="BC93" s="23">
        <f t="shared" si="51"/>
        <v>3.0856324443589953</v>
      </c>
      <c r="BD93" s="4">
        <f t="shared" si="51"/>
        <v>2.5418783445326407</v>
      </c>
      <c r="BE93" s="4">
        <f t="shared" si="51"/>
        <v>2.5602365114560239</v>
      </c>
      <c r="BF93" s="4">
        <f t="shared" si="51"/>
        <v>2.7776346302499357</v>
      </c>
      <c r="BG93" s="4">
        <f t="shared" si="51"/>
        <v>2.7726050072418786</v>
      </c>
      <c r="BH93" s="4">
        <f t="shared" si="51"/>
        <v>2.0779119541268205</v>
      </c>
      <c r="BI93" s="4">
        <f t="shared" si="51"/>
        <v>1.5464897640124227</v>
      </c>
      <c r="BJ93" s="4">
        <f t="shared" si="51"/>
        <v>2.5975449364313894</v>
      </c>
      <c r="BK93" s="4">
        <f t="shared" si="51"/>
        <v>1.5769353297228415</v>
      </c>
      <c r="BL93" s="4">
        <f t="shared" si="51"/>
        <v>3.2020704354003859</v>
      </c>
      <c r="BM93" s="4">
        <f t="shared" si="51"/>
        <v>3.1932131320116004</v>
      </c>
      <c r="BN93" s="4">
        <f t="shared" si="51"/>
        <v>2.8658143353877041</v>
      </c>
      <c r="BO93" s="4">
        <f t="shared" si="51"/>
        <v>2.6564835923072239</v>
      </c>
    </row>
    <row r="94" spans="1:67">
      <c r="A94" t="s">
        <v>11</v>
      </c>
      <c r="B94" s="4">
        <f t="shared" si="48"/>
        <v>11.565489606127608</v>
      </c>
      <c r="C94" s="4">
        <f t="shared" si="49"/>
        <v>12.303107658685432</v>
      </c>
      <c r="D94" s="4">
        <f t="shared" si="49"/>
        <v>11.105542301293303</v>
      </c>
      <c r="E94" s="4">
        <f t="shared" si="49"/>
        <v>11.284691334801197</v>
      </c>
      <c r="F94" s="4">
        <f t="shared" si="49"/>
        <v>11.639621723918875</v>
      </c>
      <c r="G94" s="4">
        <f t="shared" si="49"/>
        <v>11.406826290388439</v>
      </c>
      <c r="H94" s="4">
        <f t="shared" si="49"/>
        <v>11.611037446084863</v>
      </c>
      <c r="I94" s="35">
        <f t="shared" si="49"/>
        <v>11.941777448530191</v>
      </c>
      <c r="J94" s="23">
        <f t="shared" si="50"/>
        <v>11.349385659422733</v>
      </c>
      <c r="K94" s="4">
        <f t="shared" si="49"/>
        <v>11.457122937485476</v>
      </c>
      <c r="L94" s="4">
        <f t="shared" si="49"/>
        <v>11.887249346900312</v>
      </c>
      <c r="M94" s="4">
        <f t="shared" si="49"/>
        <v>20.130557515878618</v>
      </c>
      <c r="N94" s="4">
        <f t="shared" si="49"/>
        <v>11.912151576956047</v>
      </c>
      <c r="O94" s="4">
        <f t="shared" si="49"/>
        <v>13.524005840419138</v>
      </c>
      <c r="P94" s="4">
        <f t="shared" si="49"/>
        <v>11.146756079534189</v>
      </c>
      <c r="Q94" s="4">
        <f t="shared" si="49"/>
        <v>10.844285099002409</v>
      </c>
      <c r="R94" s="4">
        <f t="shared" si="49"/>
        <v>8.7088607594936711</v>
      </c>
      <c r="S94" s="4">
        <f t="shared" si="49"/>
        <v>12.775528565002251</v>
      </c>
      <c r="T94" s="4">
        <f t="shared" si="49"/>
        <v>11.544017861051525</v>
      </c>
      <c r="U94" s="4">
        <f t="shared" si="49"/>
        <v>11.381074168797953</v>
      </c>
      <c r="V94" s="4">
        <f t="shared" si="49"/>
        <v>15.512708150744961</v>
      </c>
      <c r="W94" s="4">
        <f t="shared" si="49"/>
        <v>12.545863498980811</v>
      </c>
      <c r="X94" s="4">
        <f t="shared" si="49"/>
        <v>9.4784071789119455</v>
      </c>
      <c r="Y94" s="4">
        <f t="shared" si="49"/>
        <v>20.549158547387066</v>
      </c>
      <c r="Z94" s="4">
        <f t="shared" si="49"/>
        <v>11.291963377416073</v>
      </c>
      <c r="AA94" s="4">
        <f t="shared" si="49"/>
        <v>9.8140495867768607</v>
      </c>
      <c r="AB94" s="4">
        <f t="shared" si="49"/>
        <v>12.266112266112266</v>
      </c>
      <c r="AC94" s="4">
        <f t="shared" si="49"/>
        <v>12.281086859008008</v>
      </c>
      <c r="AD94" s="4">
        <f t="shared" si="49"/>
        <v>14.810581377544663</v>
      </c>
      <c r="AE94" s="4">
        <f t="shared" si="49"/>
        <v>10.396039603960396</v>
      </c>
      <c r="AF94" s="4">
        <f t="shared" si="49"/>
        <v>5.410279531109107</v>
      </c>
      <c r="AG94" s="4">
        <f t="shared" si="49"/>
        <v>7.8586278586278588</v>
      </c>
      <c r="AH94" s="4">
        <f t="shared" si="49"/>
        <v>0</v>
      </c>
      <c r="AI94" s="4">
        <f t="shared" si="49"/>
        <v>6.3380281690140841</v>
      </c>
      <c r="AJ94" s="4">
        <f t="shared" si="49"/>
        <v>8.8491517652452991</v>
      </c>
      <c r="AK94" s="4">
        <f t="shared" si="49"/>
        <v>12.280523698365981</v>
      </c>
      <c r="AL94" s="4">
        <f t="shared" si="49"/>
        <v>14.61013180879784</v>
      </c>
      <c r="AM94" s="4">
        <f t="shared" si="49"/>
        <v>9.0404699738903389</v>
      </c>
      <c r="AN94" s="4">
        <f t="shared" si="49"/>
        <v>10.775926759717844</v>
      </c>
      <c r="AO94" s="4">
        <f t="shared" si="49"/>
        <v>8.6651053864168617</v>
      </c>
      <c r="AP94" s="4">
        <f t="shared" si="49"/>
        <v>10.246510246510246</v>
      </c>
      <c r="AQ94" s="4">
        <f t="shared" si="49"/>
        <v>11.558882871402783</v>
      </c>
      <c r="AR94" s="4">
        <f t="shared" si="49"/>
        <v>13.321911799614009</v>
      </c>
      <c r="AS94" s="4">
        <f t="shared" si="49"/>
        <v>14.090336512506749</v>
      </c>
      <c r="AT94" s="4">
        <f t="shared" si="49"/>
        <v>6.2683069712946695</v>
      </c>
      <c r="AU94" s="23">
        <f t="shared" si="49"/>
        <v>5.9881778463120021</v>
      </c>
      <c r="AV94" s="4">
        <f t="shared" si="51"/>
        <v>12.107686780827137</v>
      </c>
      <c r="AW94" s="4">
        <f t="shared" si="51"/>
        <v>11.242526158445441</v>
      </c>
      <c r="AX94" s="4">
        <f t="shared" si="51"/>
        <v>11.086216842087664</v>
      </c>
      <c r="AY94" s="4">
        <f t="shared" si="51"/>
        <v>13.011064068578799</v>
      </c>
      <c r="AZ94" s="4">
        <f t="shared" si="51"/>
        <v>12.352460590098072</v>
      </c>
      <c r="BA94" s="4">
        <f t="shared" si="51"/>
        <v>11.092493125269542</v>
      </c>
      <c r="BB94" s="4">
        <f t="shared" si="51"/>
        <v>11.31581293160856</v>
      </c>
      <c r="BC94" s="23">
        <f t="shared" si="51"/>
        <v>11.514695313429829</v>
      </c>
      <c r="BD94" s="4">
        <f t="shared" si="51"/>
        <v>11.97696506594154</v>
      </c>
      <c r="BE94" s="4">
        <f t="shared" si="51"/>
        <v>11.146756079534189</v>
      </c>
      <c r="BF94" s="4">
        <f t="shared" si="51"/>
        <v>13.524005840419138</v>
      </c>
      <c r="BG94" s="4">
        <f t="shared" si="51"/>
        <v>11.912151576956047</v>
      </c>
      <c r="BH94" s="4">
        <f t="shared" si="51"/>
        <v>12.208621167968561</v>
      </c>
      <c r="BI94" s="4">
        <f t="shared" si="51"/>
        <v>11.457122937485476</v>
      </c>
      <c r="BJ94" s="4">
        <f t="shared" si="51"/>
        <v>11.967936710374239</v>
      </c>
      <c r="BK94" s="4">
        <f t="shared" si="51"/>
        <v>11.558882871402783</v>
      </c>
      <c r="BL94" s="4">
        <f t="shared" si="51"/>
        <v>12.280523698365981</v>
      </c>
      <c r="BM94" s="4">
        <f t="shared" si="51"/>
        <v>13.321911799614009</v>
      </c>
      <c r="BN94" s="4">
        <f t="shared" si="51"/>
        <v>14.542486919174793</v>
      </c>
      <c r="BO94" s="4">
        <f t="shared" si="51"/>
        <v>12.603922152245531</v>
      </c>
    </row>
    <row r="95" spans="1:67">
      <c r="A95" t="s">
        <v>1</v>
      </c>
      <c r="B95" s="4">
        <f t="shared" si="48"/>
        <v>4.9977503678469706</v>
      </c>
      <c r="C95" s="4">
        <f t="shared" si="49"/>
        <v>4.9287425046743465</v>
      </c>
      <c r="D95" s="4">
        <f t="shared" si="49"/>
        <v>4.6678289542505453</v>
      </c>
      <c r="E95" s="4">
        <f t="shared" si="49"/>
        <v>4.4225183889146376</v>
      </c>
      <c r="F95" s="4">
        <f t="shared" si="49"/>
        <v>5.5672008527958683</v>
      </c>
      <c r="G95" s="4">
        <f t="shared" si="49"/>
        <v>5.0084025558015961</v>
      </c>
      <c r="H95" s="4">
        <f t="shared" si="49"/>
        <v>4.994692419953398</v>
      </c>
      <c r="I95" s="35">
        <f t="shared" ref="C95:AU100" si="53">I9/I$3*100</f>
        <v>4.7638942029811382</v>
      </c>
      <c r="J95" s="23">
        <f t="shared" si="50"/>
        <v>5.0346567546170169</v>
      </c>
      <c r="K95" s="4">
        <f t="shared" si="53"/>
        <v>4.398622525510743</v>
      </c>
      <c r="L95" s="4">
        <f t="shared" si="53"/>
        <v>3.9038064677744511</v>
      </c>
      <c r="M95" s="4">
        <f t="shared" si="53"/>
        <v>6.8160432839331913</v>
      </c>
      <c r="N95" s="4">
        <f t="shared" si="53"/>
        <v>3.9889450503975645</v>
      </c>
      <c r="O95" s="4">
        <f t="shared" si="53"/>
        <v>6.7199175470239627</v>
      </c>
      <c r="P95" s="4">
        <f t="shared" si="53"/>
        <v>3.7533214356533811</v>
      </c>
      <c r="Q95" s="4">
        <f t="shared" si="53"/>
        <v>4.0695170358643651</v>
      </c>
      <c r="R95" s="4">
        <f t="shared" si="53"/>
        <v>2.3797468354430378</v>
      </c>
      <c r="S95" s="4">
        <f t="shared" si="53"/>
        <v>4.9820062977957713</v>
      </c>
      <c r="T95" s="4">
        <f t="shared" si="53"/>
        <v>3.4627675874447315</v>
      </c>
      <c r="U95" s="4">
        <f t="shared" si="53"/>
        <v>2.3657289002557547</v>
      </c>
      <c r="V95" s="4">
        <f t="shared" si="53"/>
        <v>6.2664329535495185</v>
      </c>
      <c r="W95" s="4">
        <f t="shared" si="53"/>
        <v>5.2983763267027477</v>
      </c>
      <c r="X95" s="4">
        <f t="shared" si="53"/>
        <v>5.4963544587773416</v>
      </c>
      <c r="Y95" s="4">
        <f t="shared" si="53"/>
        <v>8.4145261293179807</v>
      </c>
      <c r="Z95" s="4">
        <f t="shared" si="53"/>
        <v>4.1963377416073246</v>
      </c>
      <c r="AA95" s="4">
        <f t="shared" si="53"/>
        <v>4.7727272727272734</v>
      </c>
      <c r="AB95" s="4">
        <f t="shared" si="53"/>
        <v>0.31185031185031187</v>
      </c>
      <c r="AC95" s="4">
        <f t="shared" si="53"/>
        <v>6.6730928907510094</v>
      </c>
      <c r="AD95" s="4">
        <f t="shared" si="53"/>
        <v>4.9844569548450508</v>
      </c>
      <c r="AE95" s="4">
        <f t="shared" si="53"/>
        <v>9.3234323432343231</v>
      </c>
      <c r="AF95" s="4">
        <f t="shared" si="53"/>
        <v>3.9675383228133452</v>
      </c>
      <c r="AG95" s="4">
        <f t="shared" si="53"/>
        <v>7.6091476091476098</v>
      </c>
      <c r="AH95" s="4">
        <f t="shared" si="53"/>
        <v>3.3149171270718232</v>
      </c>
      <c r="AI95" s="4">
        <f t="shared" si="53"/>
        <v>11.971830985915492</v>
      </c>
      <c r="AJ95" s="4">
        <f t="shared" si="53"/>
        <v>5.593764328289776</v>
      </c>
      <c r="AK95" s="4">
        <f t="shared" si="53"/>
        <v>7.616969450928651</v>
      </c>
      <c r="AL95" s="4">
        <f t="shared" si="53"/>
        <v>6.0505002382086701</v>
      </c>
      <c r="AM95" s="4">
        <f t="shared" si="53"/>
        <v>3.5574412532637072</v>
      </c>
      <c r="AN95" s="4">
        <f t="shared" si="53"/>
        <v>6.2684476462054137</v>
      </c>
      <c r="AO95" s="4">
        <f t="shared" si="53"/>
        <v>6.0889929742388755</v>
      </c>
      <c r="AP95" s="4">
        <f t="shared" si="53"/>
        <v>6.0786060786060787</v>
      </c>
      <c r="AQ95" s="4">
        <f t="shared" si="53"/>
        <v>5.9838589784432417</v>
      </c>
      <c r="AR95" s="4">
        <f t="shared" si="53"/>
        <v>13.812143292085082</v>
      </c>
      <c r="AS95" s="4">
        <f t="shared" si="53"/>
        <v>7.0001799532121645</v>
      </c>
      <c r="AT95" s="4">
        <f t="shared" si="53"/>
        <v>8.1038859597734803</v>
      </c>
      <c r="AU95" s="23">
        <f t="shared" si="53"/>
        <v>2.4158314058082753</v>
      </c>
      <c r="AV95" s="4">
        <f t="shared" si="51"/>
        <v>4.0466004056942335</v>
      </c>
      <c r="AW95" s="4">
        <f t="shared" si="51"/>
        <v>3.8728339699939101</v>
      </c>
      <c r="AX95" s="4">
        <f t="shared" si="51"/>
        <v>3.9935795079294749</v>
      </c>
      <c r="AY95" s="4">
        <f t="shared" si="51"/>
        <v>6.622318261576023</v>
      </c>
      <c r="AZ95" s="4">
        <f t="shared" si="51"/>
        <v>5.1515247323682418</v>
      </c>
      <c r="BA95" s="4">
        <f t="shared" si="51"/>
        <v>4.7435607207757871</v>
      </c>
      <c r="BB95" s="4">
        <f t="shared" si="51"/>
        <v>4.4897777265076471</v>
      </c>
      <c r="BC95" s="23">
        <f t="shared" si="51"/>
        <v>5.4710888791232941</v>
      </c>
      <c r="BD95" s="4">
        <f t="shared" si="51"/>
        <v>4.7637078047255752</v>
      </c>
      <c r="BE95" s="4">
        <f t="shared" si="51"/>
        <v>3.7533214356533811</v>
      </c>
      <c r="BF95" s="4">
        <f t="shared" si="51"/>
        <v>6.7199175470239627</v>
      </c>
      <c r="BG95" s="4">
        <f t="shared" si="51"/>
        <v>3.9889450503975645</v>
      </c>
      <c r="BH95" s="4">
        <f t="shared" si="51"/>
        <v>4.0173422994825287</v>
      </c>
      <c r="BI95" s="4">
        <f t="shared" si="51"/>
        <v>4.398622525510743</v>
      </c>
      <c r="BJ95" s="4">
        <f t="shared" si="51"/>
        <v>6.1239587900043846</v>
      </c>
      <c r="BK95" s="4">
        <f t="shared" si="51"/>
        <v>5.9838589784432417</v>
      </c>
      <c r="BL95" s="4">
        <f t="shared" si="51"/>
        <v>7.616969450928651</v>
      </c>
      <c r="BM95" s="4">
        <f t="shared" si="51"/>
        <v>13.812143292085082</v>
      </c>
      <c r="BN95" s="4">
        <f t="shared" si="51"/>
        <v>5.0697754818464071</v>
      </c>
      <c r="BO95" s="4">
        <f t="shared" si="51"/>
        <v>5.3623492325488575</v>
      </c>
    </row>
    <row r="96" spans="1:67">
      <c r="A96" t="s">
        <v>13</v>
      </c>
      <c r="B96" s="4">
        <f t="shared" si="48"/>
        <v>2.2108474073609172</v>
      </c>
      <c r="C96" s="4">
        <f t="shared" si="53"/>
        <v>1.8588736863631259</v>
      </c>
      <c r="D96" s="4">
        <f t="shared" si="53"/>
        <v>2.8678200222193304</v>
      </c>
      <c r="E96" s="4">
        <f t="shared" si="53"/>
        <v>1.7016049434479257</v>
      </c>
      <c r="F96" s="4">
        <f t="shared" si="53"/>
        <v>1.9261589678345059</v>
      </c>
      <c r="G96" s="4">
        <f t="shared" si="53"/>
        <v>2.4080780223973011</v>
      </c>
      <c r="H96" s="4">
        <f t="shared" si="53"/>
        <v>2.1542279648231331</v>
      </c>
      <c r="I96" s="35">
        <f t="shared" si="53"/>
        <v>1.9675510220695382</v>
      </c>
      <c r="J96" s="23">
        <f t="shared" si="50"/>
        <v>2.4553798152266784</v>
      </c>
      <c r="K96" s="4">
        <f t="shared" si="53"/>
        <v>1.3901506348636259</v>
      </c>
      <c r="L96" s="4">
        <f t="shared" si="53"/>
        <v>1.692929823096468</v>
      </c>
      <c r="M96" s="4">
        <f t="shared" si="53"/>
        <v>2.023053399200188</v>
      </c>
      <c r="N96" s="4">
        <f t="shared" si="53"/>
        <v>1.650852768171204</v>
      </c>
      <c r="O96" s="4">
        <f t="shared" si="53"/>
        <v>1.2041570042085372</v>
      </c>
      <c r="P96" s="4">
        <f t="shared" si="53"/>
        <v>2.3354064139311017</v>
      </c>
      <c r="Q96" s="4">
        <f t="shared" si="53"/>
        <v>1.7646990350029683</v>
      </c>
      <c r="R96" s="4">
        <f t="shared" si="53"/>
        <v>3.4430379746835444</v>
      </c>
      <c r="S96" s="4">
        <f t="shared" si="53"/>
        <v>0.85470085470085477</v>
      </c>
      <c r="T96" s="4">
        <f t="shared" si="53"/>
        <v>1.3570896992514119</v>
      </c>
      <c r="U96" s="4">
        <f t="shared" si="53"/>
        <v>1.2787723785166241</v>
      </c>
      <c r="V96" s="4">
        <f t="shared" si="53"/>
        <v>0.56967572304995617</v>
      </c>
      <c r="W96" s="4">
        <f t="shared" si="53"/>
        <v>1.6046952976734377</v>
      </c>
      <c r="X96" s="4">
        <f t="shared" si="53"/>
        <v>0</v>
      </c>
      <c r="Y96" s="4">
        <f t="shared" si="53"/>
        <v>3.1000885739592561</v>
      </c>
      <c r="Z96" s="4">
        <f t="shared" si="53"/>
        <v>0</v>
      </c>
      <c r="AA96" s="4">
        <f t="shared" si="53"/>
        <v>0</v>
      </c>
      <c r="AB96" s="4">
        <f t="shared" si="53"/>
        <v>2.0790020790020791</v>
      </c>
      <c r="AC96" s="4">
        <f t="shared" si="53"/>
        <v>2.6637016959505244</v>
      </c>
      <c r="AD96" s="4">
        <f t="shared" si="53"/>
        <v>1.2099717625777597</v>
      </c>
      <c r="AE96" s="4">
        <f t="shared" si="53"/>
        <v>3.9603960396039604</v>
      </c>
      <c r="AF96" s="4">
        <f t="shared" si="53"/>
        <v>1.7132551848512172</v>
      </c>
      <c r="AG96" s="4">
        <f t="shared" si="53"/>
        <v>1.496881496881497</v>
      </c>
      <c r="AH96" s="4">
        <f t="shared" si="53"/>
        <v>0</v>
      </c>
      <c r="AI96" s="4">
        <f t="shared" si="53"/>
        <v>1.8485915492957745</v>
      </c>
      <c r="AJ96" s="4">
        <f t="shared" si="53"/>
        <v>0.32095369096744614</v>
      </c>
      <c r="AK96" s="4">
        <f t="shared" si="53"/>
        <v>1.0402922967624073</v>
      </c>
      <c r="AL96" s="4">
        <f t="shared" si="53"/>
        <v>1.2545656661902493</v>
      </c>
      <c r="AM96" s="4">
        <f t="shared" si="53"/>
        <v>0</v>
      </c>
      <c r="AN96" s="4">
        <f t="shared" si="53"/>
        <v>0.35019260593326329</v>
      </c>
      <c r="AO96" s="4">
        <f t="shared" si="53"/>
        <v>2.1077283372365341</v>
      </c>
      <c r="AP96" s="4">
        <f t="shared" si="53"/>
        <v>0.88110088110088114</v>
      </c>
      <c r="AQ96" s="4">
        <f t="shared" si="53"/>
        <v>1.0512902198152279</v>
      </c>
      <c r="AR96" s="4">
        <f t="shared" si="53"/>
        <v>1.0578679574375858</v>
      </c>
      <c r="AS96" s="4">
        <f t="shared" si="53"/>
        <v>2.0154759762461762</v>
      </c>
      <c r="AT96" s="4">
        <f t="shared" si="53"/>
        <v>0.42960359304823276</v>
      </c>
      <c r="AU96" s="23">
        <f t="shared" si="53"/>
        <v>0.69390902081727057</v>
      </c>
      <c r="AV96" s="4">
        <f t="shared" si="51"/>
        <v>1.671946497712073</v>
      </c>
      <c r="AW96" s="4">
        <f t="shared" si="51"/>
        <v>2.2898328073963352</v>
      </c>
      <c r="AX96" s="4">
        <f t="shared" si="51"/>
        <v>1.6469230962154209</v>
      </c>
      <c r="AY96" s="4">
        <f t="shared" si="51"/>
        <v>1.6907044235335504</v>
      </c>
      <c r="AZ96" s="4">
        <f t="shared" si="51"/>
        <v>1.9060815631353434</v>
      </c>
      <c r="BA96" s="4">
        <f t="shared" si="51"/>
        <v>2.9228794800453177</v>
      </c>
      <c r="BB96" s="4">
        <f t="shared" si="51"/>
        <v>1.7101792764968986</v>
      </c>
      <c r="BC96" s="23">
        <f t="shared" si="51"/>
        <v>1.9476068188268469</v>
      </c>
      <c r="BD96" s="4">
        <f t="shared" si="51"/>
        <v>1.9965577053873387</v>
      </c>
      <c r="BE96" s="4">
        <f t="shared" si="51"/>
        <v>2.3354064139311017</v>
      </c>
      <c r="BF96" s="4">
        <f t="shared" si="51"/>
        <v>1.2041570042085372</v>
      </c>
      <c r="BG96" s="4">
        <f t="shared" si="51"/>
        <v>1.650852768171204</v>
      </c>
      <c r="BH96" s="4">
        <f t="shared" si="51"/>
        <v>1.7057999491011304</v>
      </c>
      <c r="BI96" s="4">
        <f t="shared" si="51"/>
        <v>1.3901506348636259</v>
      </c>
      <c r="BJ96" s="4">
        <f t="shared" si="51"/>
        <v>2.4752401259415726</v>
      </c>
      <c r="BK96" s="4">
        <f t="shared" si="51"/>
        <v>1.0512902198152279</v>
      </c>
      <c r="BL96" s="4">
        <f t="shared" si="51"/>
        <v>1.0402922967624073</v>
      </c>
      <c r="BM96" s="4">
        <f t="shared" si="51"/>
        <v>1.0578679574375858</v>
      </c>
      <c r="BN96" s="4">
        <f t="shared" si="51"/>
        <v>1.1528412150707064</v>
      </c>
      <c r="BO96" s="4">
        <f t="shared" si="51"/>
        <v>1.6201370520946783</v>
      </c>
    </row>
    <row r="97" spans="1:67">
      <c r="A97" t="s">
        <v>2</v>
      </c>
      <c r="B97" s="4">
        <f t="shared" si="48"/>
        <v>6.7430167386886053</v>
      </c>
      <c r="C97" s="4">
        <f t="shared" si="53"/>
        <v>7.9888437581053404</v>
      </c>
      <c r="D97" s="4">
        <f t="shared" si="53"/>
        <v>6.5093501634308923</v>
      </c>
      <c r="E97" s="4">
        <f t="shared" si="53"/>
        <v>4.7223616681077125</v>
      </c>
      <c r="F97" s="4">
        <f t="shared" si="53"/>
        <v>6.7115720049967855</v>
      </c>
      <c r="G97" s="4">
        <f t="shared" si="53"/>
        <v>6.6603042323849131</v>
      </c>
      <c r="H97" s="4">
        <f t="shared" si="53"/>
        <v>6.7667612065388631</v>
      </c>
      <c r="I97" s="35">
        <f t="shared" si="53"/>
        <v>5.6679718981756615</v>
      </c>
      <c r="J97" s="23">
        <f t="shared" si="50"/>
        <v>6.7668563811879023</v>
      </c>
      <c r="K97" s="4">
        <f t="shared" si="53"/>
        <v>4.533834745315108</v>
      </c>
      <c r="L97" s="4">
        <f t="shared" si="53"/>
        <v>5.374861328148298</v>
      </c>
      <c r="M97" s="4">
        <f t="shared" si="53"/>
        <v>2.8640319924723592</v>
      </c>
      <c r="N97" s="4">
        <f t="shared" si="53"/>
        <v>3.6756229493659665</v>
      </c>
      <c r="O97" s="4">
        <f t="shared" si="53"/>
        <v>3.9732027827879413</v>
      </c>
      <c r="P97" s="4">
        <f t="shared" si="53"/>
        <v>6.9847313107277413</v>
      </c>
      <c r="Q97" s="4">
        <f t="shared" si="53"/>
        <v>4.0182988580674452</v>
      </c>
      <c r="R97" s="4">
        <f t="shared" si="53"/>
        <v>3.0379746835443036</v>
      </c>
      <c r="S97" s="4">
        <f t="shared" si="53"/>
        <v>3.2276203328834905</v>
      </c>
      <c r="T97" s="4">
        <f t="shared" si="53"/>
        <v>3.9268047104145691</v>
      </c>
      <c r="U97" s="4">
        <f t="shared" si="53"/>
        <v>3.3674339300937763</v>
      </c>
      <c r="V97" s="4">
        <f t="shared" si="53"/>
        <v>1.0078878177037687</v>
      </c>
      <c r="W97" s="4">
        <f t="shared" si="53"/>
        <v>4.1828916848246296</v>
      </c>
      <c r="X97" s="4">
        <f t="shared" si="53"/>
        <v>7.3471676948962426</v>
      </c>
      <c r="Y97" s="4">
        <f t="shared" si="53"/>
        <v>1.5943312666076175</v>
      </c>
      <c r="Z97" s="4">
        <f t="shared" si="53"/>
        <v>2.3652085452695828</v>
      </c>
      <c r="AA97" s="4">
        <f t="shared" si="53"/>
        <v>1.859504132231405</v>
      </c>
      <c r="AB97" s="4">
        <f t="shared" si="53"/>
        <v>7.9002079002079011</v>
      </c>
      <c r="AC97" s="4">
        <f t="shared" si="53"/>
        <v>5.1320716301294471</v>
      </c>
      <c r="AD97" s="4">
        <f t="shared" si="53"/>
        <v>4.2936549479583954</v>
      </c>
      <c r="AE97" s="4">
        <f t="shared" si="53"/>
        <v>1.2376237623762376</v>
      </c>
      <c r="AF97" s="4">
        <f t="shared" si="53"/>
        <v>8.6564472497745726</v>
      </c>
      <c r="AG97" s="4">
        <f t="shared" si="53"/>
        <v>3.9916839916839919</v>
      </c>
      <c r="AH97" s="4">
        <f t="shared" si="53"/>
        <v>7.7348066298342539</v>
      </c>
      <c r="AI97" s="4">
        <f t="shared" si="53"/>
        <v>3.609154929577465</v>
      </c>
      <c r="AJ97" s="4">
        <f t="shared" si="53"/>
        <v>3.8514442916093539</v>
      </c>
      <c r="AK97" s="4">
        <f t="shared" si="53"/>
        <v>4.1256470110626209</v>
      </c>
      <c r="AL97" s="4">
        <f t="shared" si="53"/>
        <v>4.9388597744957918</v>
      </c>
      <c r="AM97" s="4">
        <f t="shared" si="53"/>
        <v>4.1449086161879896</v>
      </c>
      <c r="AN97" s="4">
        <f t="shared" si="53"/>
        <v>2.5564060233128223</v>
      </c>
      <c r="AO97" s="4">
        <f t="shared" si="53"/>
        <v>1.639344262295082</v>
      </c>
      <c r="AP97" s="4">
        <f t="shared" si="53"/>
        <v>3.0888030888030888</v>
      </c>
      <c r="AQ97" s="4">
        <f t="shared" si="53"/>
        <v>3.6848253159180206</v>
      </c>
      <c r="AR97" s="4">
        <f t="shared" si="53"/>
        <v>4.2139267026513787</v>
      </c>
      <c r="AS97" s="4">
        <f t="shared" si="53"/>
        <v>2.2314198308439805</v>
      </c>
      <c r="AT97" s="4">
        <f t="shared" si="53"/>
        <v>6.1706697910564348</v>
      </c>
      <c r="AU97" s="23">
        <f t="shared" si="53"/>
        <v>4.2148547931123108</v>
      </c>
      <c r="AV97" s="4">
        <f t="shared" si="51"/>
        <v>5.0165652431080971</v>
      </c>
      <c r="AW97" s="4">
        <f t="shared" si="51"/>
        <v>6.8634086253667723</v>
      </c>
      <c r="AX97" s="4">
        <f t="shared" si="51"/>
        <v>3.9258633806231553</v>
      </c>
      <c r="AY97" s="4">
        <f t="shared" si="51"/>
        <v>4.4534760522800276</v>
      </c>
      <c r="AZ97" s="4">
        <f t="shared" si="51"/>
        <v>8.7394833995682699</v>
      </c>
      <c r="BA97" s="4">
        <f t="shared" si="51"/>
        <v>6.4756223119266636</v>
      </c>
      <c r="BB97" s="4">
        <f t="shared" si="51"/>
        <v>4.8472557954181985</v>
      </c>
      <c r="BC97" s="23">
        <f t="shared" si="51"/>
        <v>6.9172648093725293</v>
      </c>
      <c r="BD97" s="4">
        <f t="shared" si="51"/>
        <v>5.7235526197525459</v>
      </c>
      <c r="BE97" s="4">
        <f t="shared" si="51"/>
        <v>6.9847313107277413</v>
      </c>
      <c r="BF97" s="4">
        <f t="shared" si="51"/>
        <v>3.9732027827879413</v>
      </c>
      <c r="BG97" s="4">
        <f t="shared" si="51"/>
        <v>3.6756229493659665</v>
      </c>
      <c r="BH97" s="4">
        <f t="shared" si="51"/>
        <v>5.2769746812515619</v>
      </c>
      <c r="BI97" s="4">
        <f t="shared" si="51"/>
        <v>4.533834745315108</v>
      </c>
      <c r="BJ97" s="4">
        <f t="shared" si="51"/>
        <v>4.8819795942768325</v>
      </c>
      <c r="BK97" s="4">
        <f t="shared" si="51"/>
        <v>3.6848253159180206</v>
      </c>
      <c r="BL97" s="4">
        <f t="shared" si="51"/>
        <v>4.1256470110626209</v>
      </c>
      <c r="BM97" s="4">
        <f t="shared" si="51"/>
        <v>4.2139267026513787</v>
      </c>
      <c r="BN97" s="4">
        <f t="shared" si="51"/>
        <v>4.1782183483920727</v>
      </c>
      <c r="BO97" s="4">
        <f t="shared" si="51"/>
        <v>4.109533441116981</v>
      </c>
    </row>
    <row r="98" spans="1:67">
      <c r="A98" t="s">
        <v>3</v>
      </c>
      <c r="B98" s="4">
        <f t="shared" si="48"/>
        <v>10.663031047768852</v>
      </c>
      <c r="C98" s="4">
        <f t="shared" si="53"/>
        <v>11.385395551624141</v>
      </c>
      <c r="D98" s="4">
        <f t="shared" si="53"/>
        <v>12.473509364969898</v>
      </c>
      <c r="E98" s="4">
        <f t="shared" si="53"/>
        <v>10.837872721853998</v>
      </c>
      <c r="F98" s="4">
        <f t="shared" si="53"/>
        <v>10.730493151096814</v>
      </c>
      <c r="G98" s="4">
        <f t="shared" si="53"/>
        <v>11.704373130563946</v>
      </c>
      <c r="H98" s="4">
        <f t="shared" si="53"/>
        <v>10.36409060077934</v>
      </c>
      <c r="I98" s="35">
        <f t="shared" si="53"/>
        <v>11.294393474385171</v>
      </c>
      <c r="J98" s="23">
        <f t="shared" si="50"/>
        <v>11.748394888018993</v>
      </c>
      <c r="K98" s="4">
        <f t="shared" si="53"/>
        <v>13.787421038176326</v>
      </c>
      <c r="L98" s="4">
        <f t="shared" si="53"/>
        <v>11.43157066001837</v>
      </c>
      <c r="M98" s="4">
        <f t="shared" si="53"/>
        <v>9.186073864972947</v>
      </c>
      <c r="N98" s="4">
        <f t="shared" si="53"/>
        <v>9.3479353255889581</v>
      </c>
      <c r="O98" s="4">
        <f t="shared" si="53"/>
        <v>5.9709696813536031</v>
      </c>
      <c r="P98" s="4">
        <f t="shared" si="53"/>
        <v>14.191264218628882</v>
      </c>
      <c r="Q98" s="4">
        <f t="shared" si="53"/>
        <v>8.4521633859871734</v>
      </c>
      <c r="R98" s="4">
        <f t="shared" si="53"/>
        <v>2.6329113924050631</v>
      </c>
      <c r="S98" s="4">
        <f t="shared" si="53"/>
        <v>4.9820062977957713</v>
      </c>
      <c r="T98" s="4">
        <f t="shared" si="53"/>
        <v>6.6366064002101295</v>
      </c>
      <c r="U98" s="4">
        <f t="shared" si="53"/>
        <v>4.7953964194373402</v>
      </c>
      <c r="V98" s="4">
        <f t="shared" si="53"/>
        <v>2.8045574057843998</v>
      </c>
      <c r="W98" s="4">
        <f t="shared" si="53"/>
        <v>7.7683278273704932</v>
      </c>
      <c r="X98" s="4">
        <f t="shared" si="53"/>
        <v>3.4772854739203587</v>
      </c>
      <c r="Y98" s="4">
        <f t="shared" si="53"/>
        <v>2.3029229406554474</v>
      </c>
      <c r="Z98" s="4">
        <f t="shared" si="53"/>
        <v>3.2553407934893182</v>
      </c>
      <c r="AA98" s="4">
        <f t="shared" si="53"/>
        <v>5.2892561983471076</v>
      </c>
      <c r="AB98" s="4">
        <f t="shared" si="53"/>
        <v>4.7817047817047822</v>
      </c>
      <c r="AC98" s="4">
        <f t="shared" si="53"/>
        <v>8.9248163595122421</v>
      </c>
      <c r="AD98" s="4">
        <f t="shared" si="53"/>
        <v>8.1778138609066602</v>
      </c>
      <c r="AE98" s="4">
        <f t="shared" si="53"/>
        <v>6.435643564356436</v>
      </c>
      <c r="AF98" s="4">
        <f t="shared" si="53"/>
        <v>3.6970243462578898</v>
      </c>
      <c r="AG98" s="4">
        <f t="shared" si="53"/>
        <v>0.49896049896049899</v>
      </c>
      <c r="AH98" s="4">
        <f t="shared" si="53"/>
        <v>3.3149171270718232</v>
      </c>
      <c r="AI98" s="4">
        <f t="shared" si="53"/>
        <v>1.6725352112676055</v>
      </c>
      <c r="AJ98" s="4">
        <f t="shared" si="53"/>
        <v>6.006419073819349</v>
      </c>
      <c r="AK98" s="4">
        <f t="shared" si="53"/>
        <v>4.171318380188775</v>
      </c>
      <c r="AL98" s="4">
        <f t="shared" si="53"/>
        <v>3.0014292520247738</v>
      </c>
      <c r="AM98" s="4">
        <f t="shared" si="53"/>
        <v>2.8067885117493474</v>
      </c>
      <c r="AN98" s="4">
        <f t="shared" si="53"/>
        <v>5.4630046525589071</v>
      </c>
      <c r="AO98" s="4">
        <f t="shared" si="53"/>
        <v>6.3231850117096018</v>
      </c>
      <c r="AP98" s="4">
        <f t="shared" si="53"/>
        <v>5.9202059202059205</v>
      </c>
      <c r="AQ98" s="4">
        <f t="shared" si="53"/>
        <v>4.6670914303918449</v>
      </c>
      <c r="AR98" s="4">
        <f t="shared" si="53"/>
        <v>7.6888939345463552</v>
      </c>
      <c r="AS98" s="4">
        <f t="shared" si="53"/>
        <v>5.3985963649451145</v>
      </c>
      <c r="AT98" s="4">
        <f t="shared" si="53"/>
        <v>3.8078500292911546</v>
      </c>
      <c r="AU98" s="23">
        <f t="shared" si="53"/>
        <v>4.0863531225905936</v>
      </c>
      <c r="AV98" s="4">
        <f t="shared" si="51"/>
        <v>11.308817499283322</v>
      </c>
      <c r="AW98" s="4">
        <f t="shared" si="51"/>
        <v>13.860100758456515</v>
      </c>
      <c r="AX98" s="4">
        <f t="shared" si="51"/>
        <v>7.7514065726443562</v>
      </c>
      <c r="AY98" s="4">
        <f t="shared" si="51"/>
        <v>7.8481810453492802</v>
      </c>
      <c r="AZ98" s="4">
        <f t="shared" si="51"/>
        <v>11.404735099201194</v>
      </c>
      <c r="BA98" s="4">
        <f t="shared" si="51"/>
        <v>12.341421719441383</v>
      </c>
      <c r="BB98" s="4">
        <f t="shared" si="51"/>
        <v>11.321842998044161</v>
      </c>
      <c r="BC98" s="23">
        <f t="shared" si="51"/>
        <v>10.993046591044338</v>
      </c>
      <c r="BD98" s="4">
        <f t="shared" si="51"/>
        <v>11.488859495085407</v>
      </c>
      <c r="BE98" s="4">
        <f t="shared" si="51"/>
        <v>14.191264218628882</v>
      </c>
      <c r="BF98" s="4">
        <f t="shared" si="51"/>
        <v>5.9709696813536031</v>
      </c>
      <c r="BG98" s="4">
        <f t="shared" si="51"/>
        <v>9.3479353255889581</v>
      </c>
      <c r="BH98" s="4">
        <f t="shared" si="51"/>
        <v>11.344028209895933</v>
      </c>
      <c r="BI98" s="4">
        <f t="shared" si="51"/>
        <v>13.787421038176326</v>
      </c>
      <c r="BJ98" s="4">
        <f t="shared" si="51"/>
        <v>8.8161591805826784</v>
      </c>
      <c r="BK98" s="4">
        <f t="shared" si="51"/>
        <v>4.6670914303918449</v>
      </c>
      <c r="BL98" s="4">
        <f t="shared" si="51"/>
        <v>4.171318380188775</v>
      </c>
      <c r="BM98" s="4">
        <f t="shared" si="51"/>
        <v>7.6888939345463552</v>
      </c>
      <c r="BN98" s="4">
        <f t="shared" si="51"/>
        <v>7.9974204014334056</v>
      </c>
      <c r="BO98" s="4">
        <f t="shared" si="51"/>
        <v>7.6792466870057572</v>
      </c>
    </row>
    <row r="99" spans="1:67">
      <c r="A99" t="s">
        <v>4</v>
      </c>
      <c r="B99" s="4">
        <f t="shared" si="48"/>
        <v>22.897472831522634</v>
      </c>
      <c r="C99" s="4">
        <f t="shared" si="53"/>
        <v>21.767292705385003</v>
      </c>
      <c r="D99" s="4">
        <f t="shared" si="53"/>
        <v>20.90745344299107</v>
      </c>
      <c r="E99" s="4">
        <f t="shared" si="53"/>
        <v>24.778432134677907</v>
      </c>
      <c r="F99" s="4">
        <f t="shared" si="53"/>
        <v>21.512188317130143</v>
      </c>
      <c r="G99" s="4">
        <f t="shared" si="53"/>
        <v>21.307977856051195</v>
      </c>
      <c r="H99" s="4">
        <f t="shared" si="53"/>
        <v>23.353772779739089</v>
      </c>
      <c r="I99" s="35">
        <f t="shared" si="53"/>
        <v>23.9974926529848</v>
      </c>
      <c r="J99" s="23">
        <f t="shared" si="50"/>
        <v>21.019189946021971</v>
      </c>
      <c r="K99" s="4">
        <f t="shared" si="53"/>
        <v>20.467749772885725</v>
      </c>
      <c r="L99" s="4">
        <f t="shared" si="53"/>
        <v>25.661628753086568</v>
      </c>
      <c r="M99" s="4">
        <f t="shared" si="53"/>
        <v>16.866619618913198</v>
      </c>
      <c r="N99" s="4">
        <f t="shared" si="53"/>
        <v>19.854571251219298</v>
      </c>
      <c r="O99" s="4">
        <f t="shared" si="53"/>
        <v>23.985227175126685</v>
      </c>
      <c r="P99" s="4">
        <f t="shared" si="53"/>
        <v>20.883240495376128</v>
      </c>
      <c r="Q99" s="4">
        <f t="shared" si="53"/>
        <v>30.577252144761196</v>
      </c>
      <c r="R99" s="4">
        <f t="shared" si="53"/>
        <v>23.037974683544306</v>
      </c>
      <c r="S99" s="4">
        <f t="shared" si="53"/>
        <v>23.256860098965362</v>
      </c>
      <c r="T99" s="4">
        <f t="shared" si="53"/>
        <v>24.103664142187977</v>
      </c>
      <c r="U99" s="4">
        <f t="shared" si="53"/>
        <v>30.583972719522588</v>
      </c>
      <c r="V99" s="4">
        <f t="shared" si="53"/>
        <v>31.24452234881683</v>
      </c>
      <c r="W99" s="4">
        <f t="shared" si="53"/>
        <v>29.954312223237505</v>
      </c>
      <c r="X99" s="4">
        <f t="shared" si="53"/>
        <v>12.56309590577678</v>
      </c>
      <c r="Y99" s="4">
        <f t="shared" si="53"/>
        <v>24.269264836138174</v>
      </c>
      <c r="Z99" s="4">
        <f t="shared" si="53"/>
        <v>24.109867751780264</v>
      </c>
      <c r="AA99" s="4">
        <f t="shared" si="53"/>
        <v>29.855371900826444</v>
      </c>
      <c r="AB99" s="4">
        <f t="shared" si="53"/>
        <v>22.661122661122661</v>
      </c>
      <c r="AC99" s="4">
        <f t="shared" si="53"/>
        <v>24.938521395826772</v>
      </c>
      <c r="AD99" s="4">
        <f t="shared" si="53"/>
        <v>30.242172394269907</v>
      </c>
      <c r="AE99" s="4">
        <f t="shared" si="53"/>
        <v>17.161716171617162</v>
      </c>
      <c r="AF99" s="4">
        <f t="shared" si="53"/>
        <v>18.755635707844906</v>
      </c>
      <c r="AG99" s="4">
        <f t="shared" si="53"/>
        <v>24.656964656964657</v>
      </c>
      <c r="AH99" s="4">
        <f t="shared" si="53"/>
        <v>10.497237569060774</v>
      </c>
      <c r="AI99" s="4">
        <f t="shared" si="53"/>
        <v>16.637323943661972</v>
      </c>
      <c r="AJ99" s="4">
        <f t="shared" si="53"/>
        <v>16.643741403026134</v>
      </c>
      <c r="AK99" s="4">
        <f t="shared" si="53"/>
        <v>28.904902060286208</v>
      </c>
      <c r="AL99" s="4">
        <f t="shared" si="53"/>
        <v>19.993647768778782</v>
      </c>
      <c r="AM99" s="4">
        <f t="shared" si="53"/>
        <v>21.932114882506529</v>
      </c>
      <c r="AN99" s="4">
        <f t="shared" si="53"/>
        <v>40.667367051878536</v>
      </c>
      <c r="AO99" s="4">
        <f t="shared" si="53"/>
        <v>7.2599531615925059</v>
      </c>
      <c r="AP99" s="4">
        <f t="shared" si="53"/>
        <v>31.056331056331054</v>
      </c>
      <c r="AQ99" s="4">
        <f t="shared" si="53"/>
        <v>26.94063926940639</v>
      </c>
      <c r="AR99" s="4">
        <f t="shared" si="53"/>
        <v>25.405344039301088</v>
      </c>
      <c r="AS99" s="4">
        <f t="shared" si="53"/>
        <v>29.476336152600325</v>
      </c>
      <c r="AT99" s="4">
        <f t="shared" si="53"/>
        <v>27.611794571372776</v>
      </c>
      <c r="AU99" s="23">
        <f t="shared" si="53"/>
        <v>28.039064507838603</v>
      </c>
      <c r="AV99" s="4">
        <f t="shared" si="51"/>
        <v>24.231340061035571</v>
      </c>
      <c r="AW99" s="4">
        <f t="shared" si="51"/>
        <v>21.008207385262693</v>
      </c>
      <c r="AX99" s="4">
        <f t="shared" si="51"/>
        <v>28.672345904010299</v>
      </c>
      <c r="AY99" s="4">
        <f t="shared" si="51"/>
        <v>27.799519244862665</v>
      </c>
      <c r="AZ99" s="4">
        <f t="shared" si="51"/>
        <v>21.145005253431684</v>
      </c>
      <c r="BA99" s="4">
        <f t="shared" si="51"/>
        <v>20.897855553465078</v>
      </c>
      <c r="BB99" s="4">
        <f t="shared" si="51"/>
        <v>24.167850831886991</v>
      </c>
      <c r="BC99" s="23">
        <f t="shared" si="51"/>
        <v>20.939467424110646</v>
      </c>
      <c r="BD99" s="4">
        <f t="shared" si="51"/>
        <v>23.969122644154474</v>
      </c>
      <c r="BE99" s="4">
        <f t="shared" si="51"/>
        <v>20.883240495376128</v>
      </c>
      <c r="BF99" s="4">
        <f t="shared" si="51"/>
        <v>23.985227175126685</v>
      </c>
      <c r="BG99" s="4">
        <f t="shared" si="51"/>
        <v>19.854571251219298</v>
      </c>
      <c r="BH99" s="4">
        <f t="shared" si="51"/>
        <v>25.318748438069605</v>
      </c>
      <c r="BI99" s="4">
        <f t="shared" si="51"/>
        <v>20.467749772885725</v>
      </c>
      <c r="BJ99" s="4">
        <f t="shared" si="51"/>
        <v>26.12166713164083</v>
      </c>
      <c r="BK99" s="4">
        <f t="shared" si="51"/>
        <v>26.94063926940639</v>
      </c>
      <c r="BL99" s="4">
        <f t="shared" si="51"/>
        <v>28.904902060286208</v>
      </c>
      <c r="BM99" s="4">
        <f t="shared" si="51"/>
        <v>25.405344039301088</v>
      </c>
      <c r="BN99" s="4">
        <f t="shared" si="51"/>
        <v>30.934905026892977</v>
      </c>
      <c r="BO99" s="4">
        <f t="shared" si="51"/>
        <v>29.936344510813317</v>
      </c>
    </row>
    <row r="100" spans="1:67">
      <c r="A100" t="s">
        <v>5</v>
      </c>
      <c r="B100" s="4">
        <f t="shared" si="48"/>
        <v>9.1828514028383275</v>
      </c>
      <c r="C100" s="4">
        <f t="shared" si="53"/>
        <v>10.542202282244579</v>
      </c>
      <c r="D100" s="4">
        <f t="shared" si="53"/>
        <v>9.6183591040089294</v>
      </c>
      <c r="E100" s="4">
        <f t="shared" si="53"/>
        <v>10.551174499496295</v>
      </c>
      <c r="F100" s="4">
        <f t="shared" si="53"/>
        <v>8.4670634167284629</v>
      </c>
      <c r="G100" s="4">
        <f t="shared" si="53"/>
        <v>9.3081923087755492</v>
      </c>
      <c r="H100" s="4">
        <f t="shared" si="53"/>
        <v>9.1468695030707021</v>
      </c>
      <c r="I100" s="35">
        <f t="shared" si="53"/>
        <v>9.9387979387653758</v>
      </c>
      <c r="J100" s="23">
        <f t="shared" si="50"/>
        <v>9.2404807341283099</v>
      </c>
      <c r="K100" s="4">
        <f t="shared" si="53"/>
        <v>10.969091331629096</v>
      </c>
      <c r="L100" s="4">
        <f t="shared" si="53"/>
        <v>11.140270305734155</v>
      </c>
      <c r="M100" s="4">
        <f t="shared" si="53"/>
        <v>6.8454481298517997</v>
      </c>
      <c r="N100" s="4">
        <f t="shared" si="53"/>
        <v>10.883509207531555</v>
      </c>
      <c r="O100" s="4">
        <f t="shared" si="53"/>
        <v>6.4502276045692692</v>
      </c>
      <c r="P100" s="4">
        <f t="shared" si="53"/>
        <v>10.91038883781299</v>
      </c>
      <c r="Q100" s="4">
        <f t="shared" si="53"/>
        <v>9.4881674368794169</v>
      </c>
      <c r="R100" s="4">
        <f t="shared" si="53"/>
        <v>16.303797468354432</v>
      </c>
      <c r="S100" s="4">
        <f t="shared" si="53"/>
        <v>11.808367071524966</v>
      </c>
      <c r="T100" s="4">
        <f t="shared" si="53"/>
        <v>11.049336777130851</v>
      </c>
      <c r="U100" s="4">
        <f t="shared" si="53"/>
        <v>12.233589087809037</v>
      </c>
      <c r="V100" s="4">
        <f t="shared" si="53"/>
        <v>12.971078001752847</v>
      </c>
      <c r="W100" s="4">
        <f t="shared" si="53"/>
        <v>8.9442609123497583</v>
      </c>
      <c r="X100" s="4">
        <f t="shared" si="53"/>
        <v>9.3101514301738639</v>
      </c>
      <c r="Y100" s="4">
        <f t="shared" si="53"/>
        <v>19.309123117803363</v>
      </c>
      <c r="Z100" s="4">
        <f t="shared" si="53"/>
        <v>6.2309257375381479</v>
      </c>
      <c r="AA100" s="4">
        <f t="shared" si="53"/>
        <v>3.71900826446281</v>
      </c>
      <c r="AB100" s="4">
        <f t="shared" si="53"/>
        <v>9.7713097713097721</v>
      </c>
      <c r="AC100" s="4">
        <f t="shared" si="53"/>
        <v>8.6496339915441069</v>
      </c>
      <c r="AD100" s="4">
        <f t="shared" si="53"/>
        <v>7.671107028020212</v>
      </c>
      <c r="AE100" s="4">
        <f t="shared" si="53"/>
        <v>7.7557755775577553</v>
      </c>
      <c r="AF100" s="4">
        <f t="shared" si="53"/>
        <v>14.517583408476103</v>
      </c>
      <c r="AG100" s="4">
        <f t="shared" si="53"/>
        <v>10.810810810810811</v>
      </c>
      <c r="AH100" s="4">
        <f t="shared" si="53"/>
        <v>0</v>
      </c>
      <c r="AI100" s="4">
        <f t="shared" si="53"/>
        <v>7.5704225352112671</v>
      </c>
      <c r="AJ100" s="4">
        <f t="shared" si="53"/>
        <v>10.820724438331041</v>
      </c>
      <c r="AK100" s="4">
        <f t="shared" si="53"/>
        <v>7.7438343651679693</v>
      </c>
      <c r="AL100" s="4">
        <f t="shared" si="53"/>
        <v>8.9725265999682389</v>
      </c>
      <c r="AM100" s="4">
        <f t="shared" si="53"/>
        <v>11.29242819843342</v>
      </c>
      <c r="AN100" s="4">
        <f t="shared" si="53"/>
        <v>4.7376056831257198</v>
      </c>
      <c r="AO100" s="4">
        <f t="shared" si="53"/>
        <v>9.6018735362997649</v>
      </c>
      <c r="AP100" s="4">
        <f t="shared" si="53"/>
        <v>9.1575091575091569</v>
      </c>
      <c r="AQ100" s="4">
        <f t="shared" si="53"/>
        <v>8.0121057661675703</v>
      </c>
      <c r="AR100" s="4">
        <f t="shared" si="53"/>
        <v>7.1346743314790544</v>
      </c>
      <c r="AS100" s="4">
        <f t="shared" ref="C100:AU102" si="54">AS14/AS$3*100</f>
        <v>3.0052186431527801</v>
      </c>
      <c r="AT100" s="4">
        <f t="shared" si="54"/>
        <v>3.4173013083382151</v>
      </c>
      <c r="AU100" s="23">
        <f t="shared" si="54"/>
        <v>13.1585710614238</v>
      </c>
      <c r="AV100" s="4">
        <f t="shared" ref="AV100:BO100" si="55">AV14/AV$3*100</f>
        <v>10.961546137740088</v>
      </c>
      <c r="AW100" s="4">
        <f t="shared" si="55"/>
        <v>10.73070641643138</v>
      </c>
      <c r="AX100" s="4">
        <f t="shared" si="55"/>
        <v>10.071310934064556</v>
      </c>
      <c r="AY100" s="4">
        <f t="shared" si="55"/>
        <v>8.133995837364056</v>
      </c>
      <c r="AZ100" s="4">
        <f t="shared" si="55"/>
        <v>10.43629830327674</v>
      </c>
      <c r="BA100" s="4">
        <f t="shared" si="55"/>
        <v>9.5123961374147115</v>
      </c>
      <c r="BB100" s="4">
        <f t="shared" si="55"/>
        <v>10.626419031938378</v>
      </c>
      <c r="BC100" s="23">
        <f t="shared" si="55"/>
        <v>8.4974029620270937</v>
      </c>
      <c r="BD100" s="4">
        <f t="shared" si="55"/>
        <v>9.935232274396224</v>
      </c>
      <c r="BE100" s="4">
        <f t="shared" si="55"/>
        <v>10.91038883781299</v>
      </c>
      <c r="BF100" s="4">
        <f t="shared" si="55"/>
        <v>6.4502276045692692</v>
      </c>
      <c r="BG100" s="4">
        <f t="shared" si="55"/>
        <v>10.883509207531555</v>
      </c>
      <c r="BH100" s="4">
        <f t="shared" si="55"/>
        <v>10.972833301617072</v>
      </c>
      <c r="BI100" s="4">
        <f t="shared" si="55"/>
        <v>10.969091331629096</v>
      </c>
      <c r="BJ100" s="4">
        <f t="shared" si="55"/>
        <v>8.8263720058985289</v>
      </c>
      <c r="BK100" s="4">
        <f t="shared" si="55"/>
        <v>8.0121057661675703</v>
      </c>
      <c r="BL100" s="4">
        <f t="shared" si="55"/>
        <v>7.7438343651679693</v>
      </c>
      <c r="BM100" s="4">
        <f t="shared" si="55"/>
        <v>7.1346743314790544</v>
      </c>
      <c r="BN100" s="4">
        <f t="shared" si="55"/>
        <v>7.4761819281834434</v>
      </c>
      <c r="BO100" s="4">
        <f t="shared" si="55"/>
        <v>8.7210049584987868</v>
      </c>
    </row>
    <row r="101" spans="1:67">
      <c r="A101" t="s">
        <v>18</v>
      </c>
      <c r="B101" s="4">
        <f t="shared" si="48"/>
        <v>4.9492773584890246</v>
      </c>
      <c r="C101" s="4">
        <f t="shared" si="54"/>
        <v>4.8554674767526462</v>
      </c>
      <c r="D101" s="4">
        <f t="shared" si="54"/>
        <v>5.3567810789243673</v>
      </c>
      <c r="E101" s="4">
        <f t="shared" si="54"/>
        <v>4.694825040426716</v>
      </c>
      <c r="F101" s="4">
        <f t="shared" si="54"/>
        <v>5.3170294510353857</v>
      </c>
      <c r="G101" s="4">
        <f t="shared" si="54"/>
        <v>5.2807088912882554</v>
      </c>
      <c r="H101" s="4">
        <f t="shared" si="54"/>
        <v>4.8541325523793146</v>
      </c>
      <c r="I101" s="35">
        <f t="shared" si="54"/>
        <v>5.286041078159216</v>
      </c>
      <c r="J101" s="23">
        <f>J15/J$3*100</f>
        <v>5.2801363452274925</v>
      </c>
      <c r="K101" s="4">
        <f t="shared" si="54"/>
        <v>4.643694673906154</v>
      </c>
      <c r="L101" s="4">
        <f t="shared" si="54"/>
        <v>5.4803115792487267</v>
      </c>
      <c r="M101" s="4">
        <f t="shared" si="54"/>
        <v>4.1754881204422487</v>
      </c>
      <c r="N101" s="4">
        <f t="shared" si="54"/>
        <v>5.5585114244332123</v>
      </c>
      <c r="O101" s="4">
        <f t="shared" si="54"/>
        <v>3.9130808210942196</v>
      </c>
      <c r="P101" s="4">
        <f t="shared" si="54"/>
        <v>5.3551096930038042</v>
      </c>
      <c r="Q101" s="4">
        <f t="shared" si="54"/>
        <v>4.496723200670492</v>
      </c>
      <c r="R101" s="4">
        <f t="shared" si="54"/>
        <v>4.8101265822784809</v>
      </c>
      <c r="S101" s="4">
        <f t="shared" si="54"/>
        <v>4.9032838506522713</v>
      </c>
      <c r="T101" s="4">
        <f t="shared" si="54"/>
        <v>5.6822659020268791</v>
      </c>
      <c r="U101" s="4">
        <f t="shared" si="54"/>
        <v>5.3069053708439897</v>
      </c>
      <c r="V101" s="4">
        <f t="shared" si="54"/>
        <v>2.0157756354075373</v>
      </c>
      <c r="W101" s="4">
        <f t="shared" si="54"/>
        <v>5.6174878751669359</v>
      </c>
      <c r="X101" s="4">
        <f t="shared" si="54"/>
        <v>1.3460459899046551</v>
      </c>
      <c r="Y101" s="4">
        <f t="shared" si="54"/>
        <v>3.4543844109831712</v>
      </c>
      <c r="Z101" s="4">
        <f t="shared" si="54"/>
        <v>5.9511698880976596</v>
      </c>
      <c r="AA101" s="4">
        <f t="shared" si="54"/>
        <v>5.723140495867769</v>
      </c>
      <c r="AB101" s="4">
        <f t="shared" si="54"/>
        <v>1.1434511434511436</v>
      </c>
      <c r="AC101" s="4">
        <f t="shared" si="54"/>
        <v>4.995593900813458</v>
      </c>
      <c r="AD101" s="4">
        <f t="shared" si="54"/>
        <v>5.849739880996891</v>
      </c>
      <c r="AE101" s="4">
        <f t="shared" si="54"/>
        <v>2.4752475247524752</v>
      </c>
      <c r="AF101" s="4">
        <f t="shared" si="54"/>
        <v>6.4021641118124428</v>
      </c>
      <c r="AG101" s="4">
        <f t="shared" si="54"/>
        <v>3.9916839916839919</v>
      </c>
      <c r="AH101" s="4">
        <f t="shared" si="54"/>
        <v>1.1049723756906076</v>
      </c>
      <c r="AI101" s="4">
        <f t="shared" si="54"/>
        <v>1.4084507042253522</v>
      </c>
      <c r="AJ101" s="4">
        <f t="shared" si="54"/>
        <v>1.9257221458046769</v>
      </c>
      <c r="AK101" s="4">
        <f t="shared" si="54"/>
        <v>2.618491829899523</v>
      </c>
      <c r="AL101" s="4">
        <f t="shared" si="54"/>
        <v>4.9388597744957918</v>
      </c>
      <c r="AM101" s="4">
        <f t="shared" si="54"/>
        <v>7.9960835509138377</v>
      </c>
      <c r="AN101" s="4">
        <f t="shared" si="54"/>
        <v>5.1378258041923059</v>
      </c>
      <c r="AO101" s="4">
        <f t="shared" si="54"/>
        <v>0.93676814988290402</v>
      </c>
      <c r="AP101" s="4">
        <f t="shared" si="54"/>
        <v>4.4451044451044455</v>
      </c>
      <c r="AQ101" s="4">
        <f t="shared" si="54"/>
        <v>3.8441117128597222</v>
      </c>
      <c r="AR101" s="4">
        <f t="shared" si="54"/>
        <v>5.293468052387686</v>
      </c>
      <c r="AS101" s="4">
        <f t="shared" si="54"/>
        <v>2.3753824005758499</v>
      </c>
      <c r="AT101" s="4">
        <f t="shared" si="54"/>
        <v>8.7092364772505366</v>
      </c>
      <c r="AU101" s="23">
        <f t="shared" si="54"/>
        <v>5.4998714983294779</v>
      </c>
      <c r="AV101" s="4">
        <f t="shared" ref="AV101:BO101" si="56">AV15/AV$3*100</f>
        <v>5.3778072916099671</v>
      </c>
      <c r="AW101" s="4">
        <f t="shared" si="56"/>
        <v>5.2970159995571056</v>
      </c>
      <c r="AX101" s="4">
        <f t="shared" si="56"/>
        <v>4.7585209460193783</v>
      </c>
      <c r="AY101" s="4">
        <f t="shared" si="56"/>
        <v>5.2825483372488913</v>
      </c>
      <c r="AZ101" s="4">
        <f t="shared" si="56"/>
        <v>4.7235521904267035</v>
      </c>
      <c r="BA101" s="4">
        <f t="shared" si="56"/>
        <v>5.3624743413054325</v>
      </c>
      <c r="BB101" s="4">
        <f t="shared" si="56"/>
        <v>4.6848372668592795</v>
      </c>
      <c r="BC101" s="23">
        <f t="shared" si="56"/>
        <v>5.320170379118716</v>
      </c>
      <c r="BD101" s="4">
        <f t="shared" si="56"/>
        <v>5.289811425037529</v>
      </c>
      <c r="BE101" s="4">
        <f t="shared" si="56"/>
        <v>5.3551096930038042</v>
      </c>
      <c r="BF101" s="4">
        <f t="shared" si="56"/>
        <v>3.9130808210942196</v>
      </c>
      <c r="BG101" s="4">
        <f t="shared" si="56"/>
        <v>5.5585114244332123</v>
      </c>
      <c r="BH101" s="4">
        <f t="shared" si="56"/>
        <v>5.4294420154118113</v>
      </c>
      <c r="BI101" s="4">
        <f t="shared" si="56"/>
        <v>4.643694673906154</v>
      </c>
      <c r="BJ101" s="4">
        <f t="shared" si="56"/>
        <v>4.8812323143756728</v>
      </c>
      <c r="BK101" s="4">
        <f t="shared" si="56"/>
        <v>3.8441117128597222</v>
      </c>
      <c r="BL101" s="4">
        <f t="shared" si="56"/>
        <v>2.618491829899523</v>
      </c>
      <c r="BM101" s="4">
        <f t="shared" si="56"/>
        <v>5.293468052387686</v>
      </c>
      <c r="BN101" s="4">
        <f t="shared" si="56"/>
        <v>5.8024346623584711</v>
      </c>
      <c r="BO101" s="4">
        <f t="shared" si="56"/>
        <v>5.4956131153307579</v>
      </c>
    </row>
    <row r="102" spans="1:67">
      <c r="A102" t="s">
        <v>19</v>
      </c>
      <c r="B102" s="4">
        <f t="shared" si="48"/>
        <v>4.9447420369683917</v>
      </c>
      <c r="C102" s="4">
        <f t="shared" si="54"/>
        <v>5.7145741945325783</v>
      </c>
      <c r="D102" s="4">
        <f t="shared" si="54"/>
        <v>4.7048691969032577</v>
      </c>
      <c r="E102" s="4">
        <f t="shared" si="54"/>
        <v>7.694844304734147</v>
      </c>
      <c r="F102" s="4">
        <f t="shared" si="54"/>
        <v>4.4625641423671238</v>
      </c>
      <c r="G102" s="4">
        <f t="shared" si="54"/>
        <v>4.7877959981201919</v>
      </c>
      <c r="H102" s="4">
        <f t="shared" si="54"/>
        <v>4.9897968943314792</v>
      </c>
      <c r="I102" s="35">
        <f t="shared" si="54"/>
        <v>6.5013228697726282</v>
      </c>
      <c r="J102" s="23">
        <f>J16/J$3*100</f>
        <v>4.603805248336025</v>
      </c>
      <c r="K102" s="4">
        <f t="shared" si="54"/>
        <v>15.388840766484272</v>
      </c>
      <c r="L102" s="4">
        <f t="shared" si="54"/>
        <v>6.5720318259355137</v>
      </c>
      <c r="M102" s="4">
        <f t="shared" si="54"/>
        <v>9.3154551870148197</v>
      </c>
      <c r="N102" s="4">
        <f t="shared" si="54"/>
        <v>11.196831308563151</v>
      </c>
      <c r="O102" s="4">
        <f t="shared" si="54"/>
        <v>11.436914884479945</v>
      </c>
      <c r="P102" s="4">
        <f t="shared" si="54"/>
        <v>5.517711319020064</v>
      </c>
      <c r="Q102" s="4">
        <f t="shared" si="54"/>
        <v>8.5429592466271664</v>
      </c>
      <c r="R102" s="4">
        <f t="shared" si="54"/>
        <v>9.5189873417721511</v>
      </c>
      <c r="S102" s="4">
        <f t="shared" si="54"/>
        <v>7.9059829059829054</v>
      </c>
      <c r="T102" s="4">
        <f t="shared" si="54"/>
        <v>15.553999036904084</v>
      </c>
      <c r="U102" s="4">
        <f t="shared" si="54"/>
        <v>8.1841432225063944</v>
      </c>
      <c r="V102" s="4">
        <f t="shared" si="54"/>
        <v>7.3181419807186678</v>
      </c>
      <c r="W102" s="4">
        <f t="shared" si="54"/>
        <v>6.2036971954733957</v>
      </c>
      <c r="X102" s="4">
        <f t="shared" si="54"/>
        <v>4.8233314638250135</v>
      </c>
      <c r="Y102" s="4">
        <f t="shared" si="54"/>
        <v>3.3658104517271923</v>
      </c>
      <c r="Z102" s="4">
        <f t="shared" si="54"/>
        <v>7.7568667344862661</v>
      </c>
      <c r="AA102" s="4">
        <f t="shared" si="54"/>
        <v>3.4710743801652892</v>
      </c>
      <c r="AB102" s="4">
        <f t="shared" si="54"/>
        <v>3.7422037422037424</v>
      </c>
      <c r="AC102" s="4">
        <f t="shared" si="54"/>
        <v>6.9648180137877507</v>
      </c>
      <c r="AD102" s="4">
        <f t="shared" si="54"/>
        <v>3.9535951971456345</v>
      </c>
      <c r="AE102" s="4">
        <f t="shared" si="54"/>
        <v>14.273927392739274</v>
      </c>
      <c r="AF102" s="4">
        <f t="shared" si="54"/>
        <v>4.4183949504057711</v>
      </c>
      <c r="AG102" s="4">
        <f t="shared" si="54"/>
        <v>5.8212058212058215</v>
      </c>
      <c r="AH102" s="4">
        <f t="shared" si="54"/>
        <v>24.861878453038674</v>
      </c>
      <c r="AI102" s="4">
        <f t="shared" si="54"/>
        <v>20.510563380281692</v>
      </c>
      <c r="AJ102" s="4">
        <f t="shared" si="54"/>
        <v>10.178817056396149</v>
      </c>
      <c r="AK102" s="4">
        <f t="shared" si="54"/>
        <v>10.418146757332792</v>
      </c>
      <c r="AL102" s="4">
        <f t="shared" si="54"/>
        <v>9.2424964268699377</v>
      </c>
      <c r="AM102" s="4">
        <f t="shared" si="54"/>
        <v>13.185378590078328</v>
      </c>
      <c r="AN102" s="4">
        <f t="shared" si="54"/>
        <v>4.5424983741057581</v>
      </c>
      <c r="AO102" s="4">
        <f t="shared" si="54"/>
        <v>25.526932084309134</v>
      </c>
      <c r="AP102" s="4">
        <f t="shared" si="54"/>
        <v>6.8409068409068405</v>
      </c>
      <c r="AQ102" s="4">
        <f t="shared" si="54"/>
        <v>15.493256875862802</v>
      </c>
      <c r="AR102" s="4">
        <f t="shared" si="54"/>
        <v>7.5247953928560376</v>
      </c>
      <c r="AS102" s="4">
        <f t="shared" si="54"/>
        <v>19.075040489472737</v>
      </c>
      <c r="AT102" s="4">
        <f t="shared" si="54"/>
        <v>8.1429408318687759</v>
      </c>
      <c r="AU102" s="23">
        <f t="shared" si="54"/>
        <v>10.280133641737342</v>
      </c>
      <c r="AV102" s="4">
        <f t="shared" ref="AV102:BO102" si="57">AV16/AV$3*100</f>
        <v>7.9816167532123501</v>
      </c>
      <c r="AW102" s="4">
        <f t="shared" si="57"/>
        <v>5.7561728395061724</v>
      </c>
      <c r="AX102" s="4">
        <f t="shared" si="57"/>
        <v>9.850606519140257</v>
      </c>
      <c r="AY102" s="4">
        <f t="shared" si="57"/>
        <v>6.3550343187138552</v>
      </c>
      <c r="AZ102" s="4">
        <f t="shared" si="57"/>
        <v>5.1420396878091514</v>
      </c>
      <c r="BA102" s="4">
        <f t="shared" si="57"/>
        <v>4.6047212920920257</v>
      </c>
      <c r="BB102" s="4">
        <f t="shared" si="57"/>
        <v>7.3568121398346191</v>
      </c>
      <c r="BC102" s="23">
        <f t="shared" si="57"/>
        <v>4.2901766504618823</v>
      </c>
      <c r="BD102" s="4">
        <f t="shared" si="57"/>
        <v>6.3967519549040617</v>
      </c>
      <c r="BE102" s="4">
        <f t="shared" si="57"/>
        <v>5.517711319020064</v>
      </c>
      <c r="BF102" s="4">
        <f t="shared" si="57"/>
        <v>11.436914884479945</v>
      </c>
      <c r="BG102" s="4">
        <f t="shared" si="57"/>
        <v>11.196831308563151</v>
      </c>
      <c r="BH102" s="4">
        <f t="shared" si="57"/>
        <v>6.6789863329657306</v>
      </c>
      <c r="BI102" s="4">
        <f t="shared" si="57"/>
        <v>15.388840766484272</v>
      </c>
      <c r="BJ102" s="4">
        <f t="shared" si="57"/>
        <v>7.3245884978677607</v>
      </c>
      <c r="BK102" s="4">
        <f t="shared" si="57"/>
        <v>15.493256875862802</v>
      </c>
      <c r="BL102" s="4">
        <f t="shared" si="57"/>
        <v>10.418146757332792</v>
      </c>
      <c r="BM102" s="4">
        <f t="shared" si="57"/>
        <v>7.5247953928560376</v>
      </c>
      <c r="BN102" s="4">
        <f t="shared" si="57"/>
        <v>3.9927265957941902</v>
      </c>
      <c r="BO102" s="4">
        <f t="shared" si="57"/>
        <v>6.6875469298571977</v>
      </c>
    </row>
    <row r="103" spans="1:67">
      <c r="A103" t="s">
        <v>108</v>
      </c>
      <c r="B103" s="4">
        <f t="shared" ref="B103:B116" si="58">B17/B$17*100</f>
        <v>100</v>
      </c>
      <c r="C103" s="4">
        <f t="shared" ref="C103:AU109" si="59">C17/C$17*100</f>
        <v>100</v>
      </c>
      <c r="D103" s="4">
        <f t="shared" si="59"/>
        <v>100</v>
      </c>
      <c r="E103" s="4">
        <f t="shared" si="59"/>
        <v>100</v>
      </c>
      <c r="F103" s="4">
        <f t="shared" si="59"/>
        <v>100</v>
      </c>
      <c r="G103" s="4">
        <f t="shared" si="59"/>
        <v>100</v>
      </c>
      <c r="H103" s="4">
        <f t="shared" si="59"/>
        <v>100</v>
      </c>
      <c r="I103" s="35">
        <f t="shared" si="59"/>
        <v>100</v>
      </c>
      <c r="J103" s="23">
        <f t="shared" ref="J103:J114" si="60">J17/J$17*100</f>
        <v>100</v>
      </c>
      <c r="K103" s="4">
        <f t="shared" si="59"/>
        <v>100</v>
      </c>
      <c r="L103" s="4">
        <f t="shared" si="59"/>
        <v>100</v>
      </c>
      <c r="M103" s="4">
        <f t="shared" si="59"/>
        <v>100</v>
      </c>
      <c r="N103" s="4">
        <f t="shared" si="59"/>
        <v>100</v>
      </c>
      <c r="O103" s="4">
        <f t="shared" si="59"/>
        <v>100</v>
      </c>
      <c r="P103" s="4">
        <f t="shared" si="59"/>
        <v>100</v>
      </c>
      <c r="Q103" s="4">
        <f t="shared" si="59"/>
        <v>100</v>
      </c>
      <c r="R103" s="4">
        <f t="shared" si="59"/>
        <v>100</v>
      </c>
      <c r="S103" s="4">
        <f t="shared" si="59"/>
        <v>100</v>
      </c>
      <c r="T103" s="4">
        <f t="shared" si="59"/>
        <v>100</v>
      </c>
      <c r="U103" s="4">
        <f t="shared" si="59"/>
        <v>100</v>
      </c>
      <c r="V103" s="4">
        <f t="shared" si="59"/>
        <v>100</v>
      </c>
      <c r="W103" s="4">
        <f t="shared" si="59"/>
        <v>100</v>
      </c>
      <c r="X103" s="4">
        <f t="shared" si="59"/>
        <v>100</v>
      </c>
      <c r="Y103" s="4">
        <f t="shared" si="59"/>
        <v>100</v>
      </c>
      <c r="Z103" s="4">
        <f t="shared" si="59"/>
        <v>100</v>
      </c>
      <c r="AA103" s="4">
        <f t="shared" si="59"/>
        <v>100</v>
      </c>
      <c r="AB103" s="4">
        <f t="shared" si="59"/>
        <v>100</v>
      </c>
      <c r="AC103" s="4">
        <f t="shared" si="59"/>
        <v>100</v>
      </c>
      <c r="AD103" s="4">
        <f t="shared" si="59"/>
        <v>100</v>
      </c>
      <c r="AE103" s="4">
        <f t="shared" si="59"/>
        <v>100</v>
      </c>
      <c r="AF103" s="4">
        <f t="shared" si="59"/>
        <v>100</v>
      </c>
      <c r="AG103" s="4">
        <f t="shared" si="59"/>
        <v>100</v>
      </c>
      <c r="AH103" s="4">
        <f t="shared" si="59"/>
        <v>100</v>
      </c>
      <c r="AI103" s="4">
        <f t="shared" si="59"/>
        <v>100</v>
      </c>
      <c r="AJ103" s="4">
        <f t="shared" si="59"/>
        <v>100</v>
      </c>
      <c r="AK103" s="4">
        <f t="shared" si="59"/>
        <v>100</v>
      </c>
      <c r="AL103" s="4">
        <f t="shared" si="59"/>
        <v>100</v>
      </c>
      <c r="AM103" s="4">
        <f t="shared" si="59"/>
        <v>100</v>
      </c>
      <c r="AN103" s="4">
        <f t="shared" si="59"/>
        <v>100</v>
      </c>
      <c r="AO103" s="4">
        <f t="shared" si="59"/>
        <v>100</v>
      </c>
      <c r="AP103" s="4">
        <f t="shared" si="59"/>
        <v>100</v>
      </c>
      <c r="AQ103" s="4">
        <f t="shared" si="59"/>
        <v>100</v>
      </c>
      <c r="AR103" s="4">
        <f t="shared" si="59"/>
        <v>100</v>
      </c>
      <c r="AS103" s="4">
        <f t="shared" si="59"/>
        <v>100</v>
      </c>
      <c r="AT103" s="4">
        <f t="shared" si="59"/>
        <v>100</v>
      </c>
      <c r="AU103" s="23">
        <f t="shared" si="59"/>
        <v>100</v>
      </c>
      <c r="AV103" s="4">
        <f t="shared" ref="AV103:BO113" si="61">AV17/AV$17*100</f>
        <v>100</v>
      </c>
      <c r="AW103" s="4">
        <f t="shared" si="61"/>
        <v>100</v>
      </c>
      <c r="AX103" s="4">
        <f t="shared" si="61"/>
        <v>100</v>
      </c>
      <c r="AY103" s="4">
        <f t="shared" si="61"/>
        <v>100</v>
      </c>
      <c r="AZ103" s="4">
        <f t="shared" si="61"/>
        <v>100</v>
      </c>
      <c r="BA103" s="4">
        <f t="shared" si="61"/>
        <v>100</v>
      </c>
      <c r="BB103" s="4">
        <f t="shared" si="61"/>
        <v>100</v>
      </c>
      <c r="BC103" s="23">
        <f t="shared" si="61"/>
        <v>100</v>
      </c>
      <c r="BD103" s="4">
        <f t="shared" si="61"/>
        <v>100</v>
      </c>
      <c r="BE103" s="4">
        <f t="shared" si="61"/>
        <v>100</v>
      </c>
      <c r="BF103" s="4">
        <f t="shared" si="61"/>
        <v>100</v>
      </c>
      <c r="BG103" s="4">
        <f t="shared" si="61"/>
        <v>100</v>
      </c>
      <c r="BH103" s="4">
        <f t="shared" si="61"/>
        <v>100</v>
      </c>
      <c r="BI103" s="4">
        <f t="shared" si="61"/>
        <v>100</v>
      </c>
      <c r="BJ103" s="4">
        <f t="shared" si="61"/>
        <v>100</v>
      </c>
      <c r="BK103" s="4">
        <f t="shared" si="61"/>
        <v>100</v>
      </c>
      <c r="BL103" s="4">
        <f t="shared" si="61"/>
        <v>100</v>
      </c>
      <c r="BM103" s="4">
        <f t="shared" si="61"/>
        <v>100</v>
      </c>
      <c r="BN103" s="4">
        <f t="shared" si="61"/>
        <v>100</v>
      </c>
      <c r="BO103" s="4">
        <f t="shared" si="61"/>
        <v>100</v>
      </c>
    </row>
    <row r="104" spans="1:67">
      <c r="A104" t="s">
        <v>7</v>
      </c>
      <c r="B104" s="4">
        <f t="shared" si="58"/>
        <v>1.9884691163548986</v>
      </c>
      <c r="C104" s="4">
        <f t="shared" ref="C104:R104" si="62">C18/C$17*100</f>
        <v>1.7260618138086017</v>
      </c>
      <c r="D104" s="4">
        <f t="shared" si="62"/>
        <v>2.9672201097660342</v>
      </c>
      <c r="E104" s="4">
        <f t="shared" si="62"/>
        <v>5.7014332242587891</v>
      </c>
      <c r="F104" s="4">
        <f t="shared" si="62"/>
        <v>3.5824080095226569</v>
      </c>
      <c r="G104" s="4">
        <f t="shared" si="62"/>
        <v>3.1549773259614269</v>
      </c>
      <c r="H104" s="4">
        <f t="shared" si="62"/>
        <v>1.6489779168080352</v>
      </c>
      <c r="I104" s="35">
        <f t="shared" si="62"/>
        <v>2.7825261638033312</v>
      </c>
      <c r="J104" s="23">
        <f>J18/J$17*100</f>
        <v>3.1928076462678132</v>
      </c>
      <c r="K104" s="4">
        <f t="shared" si="62"/>
        <v>4.7103350071198387</v>
      </c>
      <c r="L104" s="4">
        <f t="shared" si="62"/>
        <v>1.2719990014637634</v>
      </c>
      <c r="M104" s="4">
        <f t="shared" si="62"/>
        <v>1.7287744909719553</v>
      </c>
      <c r="N104" s="4">
        <f t="shared" si="62"/>
        <v>13.113604488078542</v>
      </c>
      <c r="O104" s="4">
        <f t="shared" si="62"/>
        <v>14.46485855934675</v>
      </c>
      <c r="P104" s="4">
        <f t="shared" si="62"/>
        <v>1.0694397065885046</v>
      </c>
      <c r="Q104" s="4">
        <f t="shared" si="62"/>
        <v>4.8301856689866982</v>
      </c>
      <c r="R104" s="4">
        <f t="shared" si="62"/>
        <v>22.044444444444444</v>
      </c>
      <c r="S104" s="4">
        <f t="shared" si="59"/>
        <v>11.342506507995537</v>
      </c>
      <c r="T104" s="4">
        <f t="shared" si="59"/>
        <v>1.0739155969460525</v>
      </c>
      <c r="U104" s="4">
        <f t="shared" si="59"/>
        <v>7.8461538461538458</v>
      </c>
      <c r="V104" s="4">
        <f t="shared" si="59"/>
        <v>17.654028436018958</v>
      </c>
      <c r="W104" s="4">
        <f t="shared" si="59"/>
        <v>3.4103059947673757</v>
      </c>
      <c r="X104" s="4">
        <f t="shared" si="59"/>
        <v>43.478260869565219</v>
      </c>
      <c r="Y104" s="4">
        <f t="shared" si="59"/>
        <v>10.198300283286118</v>
      </c>
      <c r="Z104" s="4">
        <f t="shared" si="59"/>
        <v>32.620778110303547</v>
      </c>
      <c r="AA104" s="4">
        <f t="shared" si="59"/>
        <v>31.017296980357667</v>
      </c>
      <c r="AB104" s="4">
        <f t="shared" si="59"/>
        <v>22.093023255813954</v>
      </c>
      <c r="AC104" s="4">
        <f t="shared" si="59"/>
        <v>1.1202863961813843</v>
      </c>
      <c r="AD104" s="4">
        <f t="shared" si="59"/>
        <v>4.5554438934964825</v>
      </c>
      <c r="AE104" s="4">
        <f t="shared" si="59"/>
        <v>19.812792511700469</v>
      </c>
      <c r="AF104" s="4">
        <f t="shared" si="59"/>
        <v>40.873015873015873</v>
      </c>
      <c r="AG104" s="4">
        <f t="shared" si="59"/>
        <v>25.304878048780488</v>
      </c>
      <c r="AH104" s="4">
        <f t="shared" si="59"/>
        <v>83.516483516483518</v>
      </c>
      <c r="AI104" s="4">
        <f t="shared" si="59"/>
        <v>9.8265895953757223</v>
      </c>
      <c r="AJ104" s="4">
        <f t="shared" si="59"/>
        <v>32.849503437738733</v>
      </c>
      <c r="AK104" s="4">
        <f t="shared" si="59"/>
        <v>7.7615850663173402</v>
      </c>
      <c r="AL104" s="4">
        <f t="shared" si="59"/>
        <v>25.933154427909244</v>
      </c>
      <c r="AM104" s="4">
        <f t="shared" si="59"/>
        <v>23.882681564245811</v>
      </c>
      <c r="AN104" s="4">
        <f t="shared" si="59"/>
        <v>8.1521296522518121</v>
      </c>
      <c r="AO104" s="4">
        <f t="shared" si="59"/>
        <v>33.720930232558139</v>
      </c>
      <c r="AP104" s="4">
        <f t="shared" si="59"/>
        <v>9.5467032967032956</v>
      </c>
      <c r="AQ104" s="4">
        <f t="shared" si="59"/>
        <v>5.6685261831923697</v>
      </c>
      <c r="AR104" s="4">
        <f t="shared" si="59"/>
        <v>3.6796224052400905</v>
      </c>
      <c r="AS104" s="4">
        <f t="shared" si="59"/>
        <v>11.744266851980543</v>
      </c>
      <c r="AT104" s="4">
        <f t="shared" si="59"/>
        <v>26.759230041022402</v>
      </c>
      <c r="AU104" s="23">
        <f t="shared" si="59"/>
        <v>18.764659890539484</v>
      </c>
      <c r="AV104" s="4">
        <f t="shared" si="61"/>
        <v>3.0238333841662675</v>
      </c>
      <c r="AW104" s="4">
        <f t="shared" si="61"/>
        <v>1.5505272462954507</v>
      </c>
      <c r="AX104" s="4">
        <f t="shared" si="61"/>
        <v>4.9704659811857361</v>
      </c>
      <c r="AY104" s="4">
        <f t="shared" si="61"/>
        <v>4.3206977305491954</v>
      </c>
      <c r="AZ104" s="4">
        <f t="shared" si="61"/>
        <v>1.4326062254100245</v>
      </c>
      <c r="BA104" s="4">
        <f t="shared" si="61"/>
        <v>3.1005556523789508</v>
      </c>
      <c r="BB104" s="4">
        <f t="shared" si="61"/>
        <v>5.8113796953802481</v>
      </c>
      <c r="BC104" s="23">
        <f t="shared" si="61"/>
        <v>3.5210543213647827</v>
      </c>
      <c r="BD104" s="4">
        <f t="shared" si="61"/>
        <v>2.413914832095887</v>
      </c>
      <c r="BE104" s="4">
        <f t="shared" si="61"/>
        <v>1.0694397065885046</v>
      </c>
      <c r="BF104" s="4">
        <f t="shared" si="61"/>
        <v>14.46485855934675</v>
      </c>
      <c r="BG104" s="4">
        <f t="shared" si="61"/>
        <v>13.113604488078542</v>
      </c>
      <c r="BH104" s="4">
        <f t="shared" si="61"/>
        <v>1.2893060018413458</v>
      </c>
      <c r="BI104" s="4">
        <f t="shared" si="61"/>
        <v>4.7103350071198387</v>
      </c>
      <c r="BJ104" s="4">
        <f t="shared" si="61"/>
        <v>1.8810222679842017</v>
      </c>
      <c r="BK104" s="4">
        <f t="shared" si="61"/>
        <v>5.6685261831923697</v>
      </c>
      <c r="BL104" s="4">
        <f t="shared" si="61"/>
        <v>7.7615850663173402</v>
      </c>
      <c r="BM104" s="4">
        <f t="shared" si="61"/>
        <v>3.6796224052400905</v>
      </c>
      <c r="BN104" s="4">
        <f t="shared" si="61"/>
        <v>4.7838205407977004</v>
      </c>
      <c r="BO104" s="4">
        <f t="shared" si="61"/>
        <v>3.6744944265761998</v>
      </c>
    </row>
    <row r="105" spans="1:67">
      <c r="A105" t="s">
        <v>8</v>
      </c>
      <c r="B105" s="4">
        <f t="shared" si="58"/>
        <v>6.6447203382003011</v>
      </c>
      <c r="C105" s="4">
        <f t="shared" si="59"/>
        <v>7.8620157654942986</v>
      </c>
      <c r="D105" s="4">
        <f t="shared" si="59"/>
        <v>6.4755401358867326</v>
      </c>
      <c r="E105" s="4">
        <f t="shared" si="59"/>
        <v>9.126030678169073</v>
      </c>
      <c r="F105" s="4">
        <f t="shared" si="59"/>
        <v>8.5210288884214709</v>
      </c>
      <c r="G105" s="4">
        <f t="shared" si="59"/>
        <v>7.4216896364528937</v>
      </c>
      <c r="H105" s="4">
        <f t="shared" si="59"/>
        <v>6.418597421188144</v>
      </c>
      <c r="I105" s="35">
        <f t="shared" si="59"/>
        <v>7.1306397952332148</v>
      </c>
      <c r="J105" s="23">
        <f t="shared" si="60"/>
        <v>7.4512519249813138</v>
      </c>
      <c r="K105" s="4">
        <f t="shared" si="59"/>
        <v>6.7788353443753282</v>
      </c>
      <c r="L105" s="4">
        <f t="shared" si="59"/>
        <v>7.5964400670229626</v>
      </c>
      <c r="M105" s="4">
        <f t="shared" si="59"/>
        <v>3.6016135228582407</v>
      </c>
      <c r="N105" s="4">
        <f t="shared" si="59"/>
        <v>7.244039270687237</v>
      </c>
      <c r="O105" s="4">
        <f t="shared" si="59"/>
        <v>7.4394867308253136</v>
      </c>
      <c r="P105" s="4">
        <f t="shared" si="59"/>
        <v>6.6468437188342628</v>
      </c>
      <c r="Q105" s="4">
        <f t="shared" si="59"/>
        <v>8.5296053287597466</v>
      </c>
      <c r="R105" s="4">
        <f t="shared" si="59"/>
        <v>11.733333333333333</v>
      </c>
      <c r="S105" s="4">
        <f t="shared" si="59"/>
        <v>6.061732986240238</v>
      </c>
      <c r="T105" s="4">
        <f t="shared" si="59"/>
        <v>16.645691752663812</v>
      </c>
      <c r="U105" s="4">
        <f t="shared" si="59"/>
        <v>14.512820512820513</v>
      </c>
      <c r="V105" s="4">
        <f t="shared" si="59"/>
        <v>3.7322274881516586</v>
      </c>
      <c r="W105" s="4">
        <f t="shared" si="59"/>
        <v>6.1380957797747691</v>
      </c>
      <c r="X105" s="4">
        <f t="shared" si="59"/>
        <v>8.1709145427286352</v>
      </c>
      <c r="Y105" s="4">
        <f t="shared" si="59"/>
        <v>2.6912181303116145</v>
      </c>
      <c r="Z105" s="4">
        <f t="shared" si="59"/>
        <v>8.9354424967935007</v>
      </c>
      <c r="AA105" s="4">
        <f t="shared" si="59"/>
        <v>8.9123424215772502</v>
      </c>
      <c r="AB105" s="4">
        <f t="shared" si="59"/>
        <v>11.627906976744185</v>
      </c>
      <c r="AC105" s="4">
        <f t="shared" si="59"/>
        <v>8.1040572792362759</v>
      </c>
      <c r="AD105" s="4">
        <f t="shared" si="59"/>
        <v>7.7939503705094362</v>
      </c>
      <c r="AE105" s="4">
        <f t="shared" si="59"/>
        <v>9.5163806552262091</v>
      </c>
      <c r="AF105" s="4">
        <f t="shared" si="59"/>
        <v>4.7619047619047619</v>
      </c>
      <c r="AG105" s="4">
        <f t="shared" si="59"/>
        <v>4.8170731707317076</v>
      </c>
      <c r="AH105" s="4">
        <f t="shared" si="59"/>
        <v>0</v>
      </c>
      <c r="AI105" s="4">
        <f t="shared" si="59"/>
        <v>13.680154142581888</v>
      </c>
      <c r="AJ105" s="4">
        <f t="shared" si="59"/>
        <v>11.841100076394193</v>
      </c>
      <c r="AK105" s="4">
        <f t="shared" si="59"/>
        <v>7.3522187653512354</v>
      </c>
      <c r="AL105" s="4">
        <f t="shared" si="59"/>
        <v>7.0992925103683824</v>
      </c>
      <c r="AM105" s="4">
        <f t="shared" si="59"/>
        <v>5.027932960893855</v>
      </c>
      <c r="AN105" s="4">
        <f t="shared" si="59"/>
        <v>7.3784510139262158</v>
      </c>
      <c r="AO105" s="4">
        <f t="shared" si="59"/>
        <v>27.325581395348834</v>
      </c>
      <c r="AP105" s="4">
        <f t="shared" si="59"/>
        <v>8.4993131868131879</v>
      </c>
      <c r="AQ105" s="4">
        <f t="shared" si="59"/>
        <v>6.7122548137484248</v>
      </c>
      <c r="AR105" s="4">
        <f t="shared" si="59"/>
        <v>5.8164362889113645</v>
      </c>
      <c r="AS105" s="4">
        <f t="shared" si="59"/>
        <v>1.7720639332870047</v>
      </c>
      <c r="AT105" s="4">
        <f t="shared" si="59"/>
        <v>6.5635847270432315</v>
      </c>
      <c r="AU105" s="23">
        <f t="shared" si="59"/>
        <v>6.2548866301798274</v>
      </c>
      <c r="AV105" s="4">
        <f t="shared" si="61"/>
        <v>7.3684516288324398</v>
      </c>
      <c r="AW105" s="4">
        <f t="shared" si="61"/>
        <v>6.6753109642930468</v>
      </c>
      <c r="AX105" s="4">
        <f t="shared" si="61"/>
        <v>9.7994603660759871</v>
      </c>
      <c r="AY105" s="4">
        <f t="shared" si="61"/>
        <v>7.4076792109434635</v>
      </c>
      <c r="AZ105" s="4">
        <f t="shared" si="61"/>
        <v>7.973621811924045</v>
      </c>
      <c r="BA105" s="4">
        <f t="shared" si="61"/>
        <v>6.4567382117078145</v>
      </c>
      <c r="BB105" s="4">
        <f t="shared" si="61"/>
        <v>9.0247385635969977</v>
      </c>
      <c r="BC105" s="23">
        <f t="shared" si="61"/>
        <v>8.6135509796510199</v>
      </c>
      <c r="BD105" s="4">
        <f t="shared" si="61"/>
        <v>7.0577733635303801</v>
      </c>
      <c r="BE105" s="4">
        <f t="shared" si="61"/>
        <v>6.6468437188342628</v>
      </c>
      <c r="BF105" s="4">
        <f t="shared" si="61"/>
        <v>7.4394867308253136</v>
      </c>
      <c r="BG105" s="4">
        <f t="shared" si="61"/>
        <v>7.244039270687237</v>
      </c>
      <c r="BH105" s="4">
        <f t="shared" si="61"/>
        <v>7.445078038857492</v>
      </c>
      <c r="BI105" s="4">
        <f t="shared" si="61"/>
        <v>6.7788353443753282</v>
      </c>
      <c r="BJ105" s="4">
        <f t="shared" si="61"/>
        <v>8.1895160670652061</v>
      </c>
      <c r="BK105" s="4">
        <f t="shared" si="61"/>
        <v>6.7122548137484248</v>
      </c>
      <c r="BL105" s="4">
        <f t="shared" si="61"/>
        <v>7.3522187653512354</v>
      </c>
      <c r="BM105" s="4">
        <f t="shared" si="61"/>
        <v>5.8164362889113645</v>
      </c>
      <c r="BN105" s="4">
        <f t="shared" si="61"/>
        <v>7.7675676514238736</v>
      </c>
      <c r="BO105" s="4">
        <f t="shared" si="61"/>
        <v>5.9996915891968099</v>
      </c>
    </row>
    <row r="106" spans="1:67">
      <c r="A106" t="s">
        <v>9</v>
      </c>
      <c r="B106" s="4">
        <f t="shared" si="58"/>
        <v>14.959907310689699</v>
      </c>
      <c r="C106" s="4">
        <f t="shared" si="59"/>
        <v>10.321175742673706</v>
      </c>
      <c r="D106" s="4">
        <f t="shared" si="59"/>
        <v>14.137881823302559</v>
      </c>
      <c r="E106" s="4">
        <f t="shared" si="59"/>
        <v>7.6420829424193188</v>
      </c>
      <c r="F106" s="4">
        <f t="shared" si="59"/>
        <v>12.898480671711198</v>
      </c>
      <c r="G106" s="4">
        <f t="shared" si="59"/>
        <v>13.186567085669406</v>
      </c>
      <c r="H106" s="4">
        <f t="shared" si="59"/>
        <v>15.476006036132803</v>
      </c>
      <c r="I106" s="35">
        <f t="shared" si="59"/>
        <v>10.688866563340889</v>
      </c>
      <c r="J106" s="23">
        <f t="shared" si="60"/>
        <v>13.440261584141682</v>
      </c>
      <c r="K106" s="4">
        <f t="shared" si="59"/>
        <v>4.2868920032976092</v>
      </c>
      <c r="L106" s="4">
        <f t="shared" si="59"/>
        <v>10.880262645288914</v>
      </c>
      <c r="M106" s="4">
        <f t="shared" si="59"/>
        <v>7.7314636957356893</v>
      </c>
      <c r="N106" s="4">
        <f t="shared" si="59"/>
        <v>5.9209911173445535</v>
      </c>
      <c r="O106" s="4">
        <f t="shared" si="59"/>
        <v>8.069407990667834</v>
      </c>
      <c r="P106" s="4">
        <f t="shared" si="59"/>
        <v>13.226440060750781</v>
      </c>
      <c r="Q106" s="4">
        <f t="shared" si="59"/>
        <v>7.9931396206848415</v>
      </c>
      <c r="R106" s="4">
        <f t="shared" si="59"/>
        <v>0.53333333333333333</v>
      </c>
      <c r="S106" s="4">
        <f t="shared" si="59"/>
        <v>9.0925994793603575</v>
      </c>
      <c r="T106" s="4">
        <f t="shared" si="59"/>
        <v>4.2369326285762225</v>
      </c>
      <c r="U106" s="4">
        <f t="shared" si="59"/>
        <v>2</v>
      </c>
      <c r="V106" s="4">
        <f t="shared" si="59"/>
        <v>3.5545023696682465</v>
      </c>
      <c r="W106" s="4">
        <f t="shared" si="59"/>
        <v>7.7784097372312591</v>
      </c>
      <c r="X106" s="4">
        <f t="shared" si="59"/>
        <v>1.4242878560719641</v>
      </c>
      <c r="Y106" s="4">
        <f t="shared" si="59"/>
        <v>0.708215297450425</v>
      </c>
      <c r="Z106" s="4">
        <f t="shared" si="59"/>
        <v>2.3514322359982898</v>
      </c>
      <c r="AA106" s="4">
        <f t="shared" si="59"/>
        <v>6.0686015831134563</v>
      </c>
      <c r="AB106" s="4">
        <f t="shared" si="59"/>
        <v>0</v>
      </c>
      <c r="AC106" s="4">
        <f t="shared" si="59"/>
        <v>11.329355608591886</v>
      </c>
      <c r="AD106" s="4">
        <f t="shared" si="59"/>
        <v>6.49633907963468</v>
      </c>
      <c r="AE106" s="4">
        <f t="shared" si="59"/>
        <v>9.5163806552262091</v>
      </c>
      <c r="AF106" s="4">
        <f t="shared" si="59"/>
        <v>0</v>
      </c>
      <c r="AG106" s="4">
        <f t="shared" si="59"/>
        <v>8.963414634146341</v>
      </c>
      <c r="AH106" s="4">
        <f t="shared" si="59"/>
        <v>4.395604395604396</v>
      </c>
      <c r="AI106" s="4">
        <f t="shared" si="59"/>
        <v>3.0828516377649327</v>
      </c>
      <c r="AJ106" s="4">
        <f t="shared" si="59"/>
        <v>1.6042780748663104</v>
      </c>
      <c r="AK106" s="4">
        <f t="shared" si="59"/>
        <v>7.2375962010807271</v>
      </c>
      <c r="AL106" s="4">
        <f t="shared" si="59"/>
        <v>1.000243961941937</v>
      </c>
      <c r="AM106" s="4">
        <f t="shared" si="59"/>
        <v>9.2178770949720672</v>
      </c>
      <c r="AN106" s="4">
        <f t="shared" si="59"/>
        <v>4.3244563889567553</v>
      </c>
      <c r="AO106" s="4">
        <f t="shared" si="59"/>
        <v>1.1627906976744187</v>
      </c>
      <c r="AP106" s="4">
        <f t="shared" si="59"/>
        <v>6.6105769230769234</v>
      </c>
      <c r="AQ106" s="4">
        <f t="shared" si="59"/>
        <v>12.533741227280906</v>
      </c>
      <c r="AR106" s="4">
        <f t="shared" si="59"/>
        <v>3.3617492655203964</v>
      </c>
      <c r="AS106" s="4">
        <f t="shared" si="59"/>
        <v>7.9221681723419035</v>
      </c>
      <c r="AT106" s="4">
        <f t="shared" si="59"/>
        <v>4.1337961502051126</v>
      </c>
      <c r="AU106" s="23">
        <f t="shared" si="59"/>
        <v>6.2939796716184517</v>
      </c>
      <c r="AV106" s="4">
        <f t="shared" si="61"/>
        <v>9.6576764992084598</v>
      </c>
      <c r="AW106" s="4">
        <f t="shared" si="61"/>
        <v>13.041228691247753</v>
      </c>
      <c r="AX106" s="4">
        <f t="shared" si="61"/>
        <v>7.3040180850288046</v>
      </c>
      <c r="AY106" s="4">
        <f t="shared" si="61"/>
        <v>7.9835221824301845</v>
      </c>
      <c r="AZ106" s="4">
        <f t="shared" si="61"/>
        <v>10.471207971257233</v>
      </c>
      <c r="BA106" s="4">
        <f t="shared" si="61"/>
        <v>14.241096037329493</v>
      </c>
      <c r="BB106" s="4">
        <f t="shared" si="61"/>
        <v>7.6929320583441374</v>
      </c>
      <c r="BC106" s="23">
        <f t="shared" si="61"/>
        <v>13.306925787323753</v>
      </c>
      <c r="BD106" s="4">
        <f t="shared" si="61"/>
        <v>10.84952778669094</v>
      </c>
      <c r="BE106" s="4">
        <f t="shared" si="61"/>
        <v>13.226440060750781</v>
      </c>
      <c r="BF106" s="4">
        <f t="shared" si="61"/>
        <v>8.069407990667834</v>
      </c>
      <c r="BG106" s="4">
        <f t="shared" si="61"/>
        <v>5.9209911173445535</v>
      </c>
      <c r="BH106" s="4">
        <f t="shared" si="61"/>
        <v>10.760956189796907</v>
      </c>
      <c r="BI106" s="4">
        <f t="shared" si="61"/>
        <v>4.2868920032976092</v>
      </c>
      <c r="BJ106" s="4">
        <f t="shared" si="61"/>
        <v>10.682177928724009</v>
      </c>
      <c r="BK106" s="4">
        <f t="shared" si="61"/>
        <v>12.533741227280906</v>
      </c>
      <c r="BL106" s="4">
        <f t="shared" si="61"/>
        <v>7.2375962010807271</v>
      </c>
      <c r="BM106" s="4">
        <f t="shared" si="61"/>
        <v>3.3617492655203964</v>
      </c>
      <c r="BN106" s="4">
        <f t="shared" si="61"/>
        <v>6.3584323175492941</v>
      </c>
      <c r="BO106" s="4">
        <f t="shared" si="61"/>
        <v>7.7829669119266862</v>
      </c>
    </row>
    <row r="107" spans="1:67">
      <c r="A107" t="s">
        <v>10</v>
      </c>
      <c r="B107" s="4">
        <f t="shared" si="58"/>
        <v>3.7554955103982604</v>
      </c>
      <c r="C107" s="4">
        <f t="shared" si="59"/>
        <v>3.1720088818177192</v>
      </c>
      <c r="D107" s="4">
        <f t="shared" si="59"/>
        <v>4.1548775754456795</v>
      </c>
      <c r="E107" s="4">
        <f t="shared" si="59"/>
        <v>3.1162521071218814</v>
      </c>
      <c r="F107" s="4">
        <f t="shared" si="59"/>
        <v>3.9196875531398279</v>
      </c>
      <c r="G107" s="4">
        <f t="shared" si="59"/>
        <v>3.9566194981742622</v>
      </c>
      <c r="H107" s="4">
        <f t="shared" si="59"/>
        <v>3.696961997041543</v>
      </c>
      <c r="I107" s="35">
        <f t="shared" si="59"/>
        <v>3.3249360103796968</v>
      </c>
      <c r="J107" s="23">
        <f t="shared" si="60"/>
        <v>4.0207803630164021</v>
      </c>
      <c r="K107" s="4">
        <f t="shared" si="59"/>
        <v>2.4357340927827322</v>
      </c>
      <c r="L107" s="4">
        <f t="shared" si="59"/>
        <v>2.3817358644713997</v>
      </c>
      <c r="M107" s="4">
        <f t="shared" si="59"/>
        <v>15.097963887821745</v>
      </c>
      <c r="N107" s="4">
        <f t="shared" si="59"/>
        <v>4.2449742870500229</v>
      </c>
      <c r="O107" s="4">
        <f t="shared" si="59"/>
        <v>4.3744531933508313</v>
      </c>
      <c r="P107" s="4">
        <f t="shared" si="59"/>
        <v>3.1985416336223849</v>
      </c>
      <c r="Q107" s="4">
        <f t="shared" si="59"/>
        <v>2.9715015056937162</v>
      </c>
      <c r="R107" s="4">
        <f t="shared" si="59"/>
        <v>0.97777777777777775</v>
      </c>
      <c r="S107" s="4">
        <f t="shared" si="59"/>
        <v>6.0245444403123836</v>
      </c>
      <c r="T107" s="4">
        <f t="shared" si="59"/>
        <v>2.0555415722795534</v>
      </c>
      <c r="U107" s="4">
        <f t="shared" si="59"/>
        <v>4.2051282051282053</v>
      </c>
      <c r="V107" s="4">
        <f t="shared" si="59"/>
        <v>0.65165876777251186</v>
      </c>
      <c r="W107" s="4">
        <f t="shared" si="59"/>
        <v>3.8277784097372312</v>
      </c>
      <c r="X107" s="4">
        <f t="shared" si="59"/>
        <v>0.67466266866566715</v>
      </c>
      <c r="Y107" s="4">
        <f t="shared" si="59"/>
        <v>2.4079320113314444</v>
      </c>
      <c r="Z107" s="4">
        <f t="shared" si="59"/>
        <v>1.838392475416845</v>
      </c>
      <c r="AA107" s="4">
        <f t="shared" si="59"/>
        <v>2.3746701846965697</v>
      </c>
      <c r="AB107" s="4">
        <f t="shared" si="59"/>
        <v>1.9379844961240309</v>
      </c>
      <c r="AC107" s="4">
        <f t="shared" si="59"/>
        <v>3.6930787589498806</v>
      </c>
      <c r="AD107" s="4">
        <f t="shared" si="59"/>
        <v>3.879581672206823</v>
      </c>
      <c r="AE107" s="4">
        <f t="shared" si="59"/>
        <v>0.46801872074883</v>
      </c>
      <c r="AF107" s="4">
        <f t="shared" si="59"/>
        <v>1.5873015873015872</v>
      </c>
      <c r="AG107" s="4">
        <f t="shared" si="59"/>
        <v>0</v>
      </c>
      <c r="AH107" s="4">
        <f t="shared" si="59"/>
        <v>0</v>
      </c>
      <c r="AI107" s="4">
        <f t="shared" si="59"/>
        <v>0</v>
      </c>
      <c r="AJ107" s="4">
        <f t="shared" si="59"/>
        <v>1.9098548510313216</v>
      </c>
      <c r="AK107" s="4">
        <f t="shared" si="59"/>
        <v>4.683150483052235</v>
      </c>
      <c r="AL107" s="4">
        <f t="shared" si="59"/>
        <v>1.1466211271041717</v>
      </c>
      <c r="AM107" s="4">
        <f t="shared" si="59"/>
        <v>0</v>
      </c>
      <c r="AN107" s="4">
        <f t="shared" si="59"/>
        <v>2.0197084453131362</v>
      </c>
      <c r="AO107" s="4">
        <f t="shared" si="59"/>
        <v>0</v>
      </c>
      <c r="AP107" s="4">
        <f t="shared" si="59"/>
        <v>2.0947802197802194</v>
      </c>
      <c r="AQ107" s="4">
        <f t="shared" si="59"/>
        <v>2.528342630915962</v>
      </c>
      <c r="AR107" s="4">
        <f t="shared" si="59"/>
        <v>4.4293534974072468</v>
      </c>
      <c r="AS107" s="4">
        <f t="shared" si="59"/>
        <v>1.4593467685892982</v>
      </c>
      <c r="AT107" s="4">
        <f t="shared" si="59"/>
        <v>0</v>
      </c>
      <c r="AU107" s="23">
        <f t="shared" si="59"/>
        <v>0.97732603596559808</v>
      </c>
      <c r="AV107" s="4">
        <f t="shared" si="61"/>
        <v>3.0020478410526774</v>
      </c>
      <c r="AW107" s="4">
        <f t="shared" si="61"/>
        <v>3.2407737135148498</v>
      </c>
      <c r="AX107" s="4">
        <f t="shared" si="61"/>
        <v>3.01903303434697</v>
      </c>
      <c r="AY107" s="4">
        <f t="shared" si="61"/>
        <v>3.6714678043275475</v>
      </c>
      <c r="AZ107" s="4">
        <f t="shared" si="61"/>
        <v>3.2104409282284712</v>
      </c>
      <c r="BA107" s="4">
        <f t="shared" si="61"/>
        <v>4.2409107147222649</v>
      </c>
      <c r="BB107" s="4">
        <f t="shared" si="61"/>
        <v>3.1308750523750297</v>
      </c>
      <c r="BC107" s="23">
        <f t="shared" si="61"/>
        <v>3.9403152235915848</v>
      </c>
      <c r="BD107" s="4">
        <f t="shared" si="61"/>
        <v>3.3590671746046228</v>
      </c>
      <c r="BE107" s="4">
        <f t="shared" si="61"/>
        <v>3.1985416336223849</v>
      </c>
      <c r="BF107" s="4">
        <f t="shared" si="61"/>
        <v>4.3744531933508313</v>
      </c>
      <c r="BG107" s="4">
        <f t="shared" si="61"/>
        <v>4.2449742870500229</v>
      </c>
      <c r="BH107" s="4">
        <f t="shared" si="61"/>
        <v>2.8635475383825995</v>
      </c>
      <c r="BI107" s="4">
        <f t="shared" si="61"/>
        <v>2.4357340927827322</v>
      </c>
      <c r="BJ107" s="4">
        <f t="shared" si="61"/>
        <v>3.5461265387038776</v>
      </c>
      <c r="BK107" s="4">
        <f t="shared" si="61"/>
        <v>2.528342630915962</v>
      </c>
      <c r="BL107" s="4">
        <f t="shared" si="61"/>
        <v>4.683150483052235</v>
      </c>
      <c r="BM107" s="4">
        <f t="shared" si="61"/>
        <v>4.4293534974072468</v>
      </c>
      <c r="BN107" s="4">
        <f t="shared" si="61"/>
        <v>3.761486392148143</v>
      </c>
      <c r="BO107" s="4">
        <f t="shared" si="61"/>
        <v>3.752698594527911</v>
      </c>
    </row>
    <row r="108" spans="1:67">
      <c r="A108" t="s">
        <v>11</v>
      </c>
      <c r="B108" s="4">
        <f t="shared" si="58"/>
        <v>15.592512357179061</v>
      </c>
      <c r="C108" s="4">
        <f t="shared" si="59"/>
        <v>16.43602332414617</v>
      </c>
      <c r="D108" s="4">
        <f t="shared" si="59"/>
        <v>14.757482581696554</v>
      </c>
      <c r="E108" s="4">
        <f t="shared" si="59"/>
        <v>16.694507372066241</v>
      </c>
      <c r="F108" s="4">
        <f t="shared" si="59"/>
        <v>15.065540841605992</v>
      </c>
      <c r="G108" s="4">
        <f t="shared" si="59"/>
        <v>15.065231908832013</v>
      </c>
      <c r="H108" s="4">
        <f t="shared" si="59"/>
        <v>15.745967832616586</v>
      </c>
      <c r="I108" s="35">
        <f t="shared" si="59"/>
        <v>16.317075510276201</v>
      </c>
      <c r="J108" s="23">
        <f t="shared" si="60"/>
        <v>14.938080622360713</v>
      </c>
      <c r="K108" s="4">
        <f t="shared" si="59"/>
        <v>17.88203552424492</v>
      </c>
      <c r="L108" s="4">
        <f t="shared" si="59"/>
        <v>17.049249774005528</v>
      </c>
      <c r="M108" s="4">
        <f t="shared" si="59"/>
        <v>30.20553207837111</v>
      </c>
      <c r="N108" s="4">
        <f t="shared" si="59"/>
        <v>16.575502571294997</v>
      </c>
      <c r="O108" s="4">
        <f t="shared" si="59"/>
        <v>20.831146106736657</v>
      </c>
      <c r="P108" s="4">
        <f t="shared" si="59"/>
        <v>14.830273704428768</v>
      </c>
      <c r="Q108" s="4">
        <f t="shared" si="59"/>
        <v>16.452944578505473</v>
      </c>
      <c r="R108" s="4">
        <f t="shared" si="59"/>
        <v>12.711111111111112</v>
      </c>
      <c r="S108" s="4">
        <f t="shared" si="59"/>
        <v>19.784306433618447</v>
      </c>
      <c r="T108" s="4">
        <f t="shared" si="59"/>
        <v>18.290125010487458</v>
      </c>
      <c r="U108" s="4">
        <f t="shared" si="59"/>
        <v>22.153846153846153</v>
      </c>
      <c r="V108" s="4">
        <f t="shared" si="59"/>
        <v>20.734597156398106</v>
      </c>
      <c r="W108" s="4">
        <f t="shared" si="59"/>
        <v>17.605505630758731</v>
      </c>
      <c r="X108" s="4">
        <f t="shared" si="59"/>
        <v>12.668665667166417</v>
      </c>
      <c r="Y108" s="4">
        <f t="shared" si="59"/>
        <v>32.011331444759207</v>
      </c>
      <c r="Z108" s="4">
        <f t="shared" si="59"/>
        <v>17.357845233005559</v>
      </c>
      <c r="AA108" s="4">
        <f t="shared" si="59"/>
        <v>11.023160363529756</v>
      </c>
      <c r="AB108" s="4">
        <f t="shared" si="59"/>
        <v>19.961240310077518</v>
      </c>
      <c r="AC108" s="4">
        <f t="shared" si="59"/>
        <v>16.282577565632458</v>
      </c>
      <c r="AD108" s="4">
        <f t="shared" si="59"/>
        <v>19.424412761869004</v>
      </c>
      <c r="AE108" s="4">
        <f t="shared" si="59"/>
        <v>14.35257410296412</v>
      </c>
      <c r="AF108" s="4">
        <f t="shared" si="59"/>
        <v>9.9206349206349209</v>
      </c>
      <c r="AG108" s="4">
        <f t="shared" si="59"/>
        <v>10.670731707317072</v>
      </c>
      <c r="AH108" s="4">
        <f t="shared" si="59"/>
        <v>0</v>
      </c>
      <c r="AI108" s="4">
        <f t="shared" si="59"/>
        <v>12.909441233140656</v>
      </c>
      <c r="AJ108" s="4">
        <f t="shared" si="59"/>
        <v>13.980137509549273</v>
      </c>
      <c r="AK108" s="4">
        <f t="shared" si="59"/>
        <v>17.144260684460455</v>
      </c>
      <c r="AL108" s="4">
        <f t="shared" si="59"/>
        <v>22.420102464015613</v>
      </c>
      <c r="AM108" s="4">
        <f t="shared" si="59"/>
        <v>16.131284916201118</v>
      </c>
      <c r="AN108" s="4">
        <f t="shared" si="59"/>
        <v>14.683606156853163</v>
      </c>
      <c r="AO108" s="4">
        <f t="shared" si="59"/>
        <v>16.86046511627907</v>
      </c>
      <c r="AP108" s="4">
        <f t="shared" si="59"/>
        <v>16.62087912087912</v>
      </c>
      <c r="AQ108" s="4">
        <f t="shared" si="59"/>
        <v>16.933597264711175</v>
      </c>
      <c r="AR108" s="4">
        <f t="shared" si="59"/>
        <v>18.199039958901249</v>
      </c>
      <c r="AS108" s="4">
        <f t="shared" si="59"/>
        <v>24.044475330090339</v>
      </c>
      <c r="AT108" s="4">
        <f t="shared" si="59"/>
        <v>8.5200378668349632</v>
      </c>
      <c r="AU108" s="23">
        <f t="shared" si="59"/>
        <v>8.3268178264268968</v>
      </c>
      <c r="AV108" s="4">
        <f t="shared" si="61"/>
        <v>17.452834299159079</v>
      </c>
      <c r="AW108" s="4">
        <f t="shared" si="61"/>
        <v>15.045791037022452</v>
      </c>
      <c r="AX108" s="4">
        <f t="shared" si="61"/>
        <v>16.972216145263619</v>
      </c>
      <c r="AY108" s="4">
        <f t="shared" si="61"/>
        <v>17.585634422069578</v>
      </c>
      <c r="AZ108" s="4">
        <f t="shared" si="61"/>
        <v>16.206099299165171</v>
      </c>
      <c r="BA108" s="4">
        <f t="shared" si="61"/>
        <v>14.73034772041364</v>
      </c>
      <c r="BB108" s="4">
        <f t="shared" si="61"/>
        <v>16.652736554150842</v>
      </c>
      <c r="BC108" s="23">
        <f t="shared" si="61"/>
        <v>14.856114878788251</v>
      </c>
      <c r="BD108" s="4">
        <f t="shared" si="61"/>
        <v>16.310811168068955</v>
      </c>
      <c r="BE108" s="4">
        <f t="shared" si="61"/>
        <v>14.830273704428768</v>
      </c>
      <c r="BF108" s="4">
        <f t="shared" si="61"/>
        <v>20.831146106736657</v>
      </c>
      <c r="BG108" s="4">
        <f t="shared" si="61"/>
        <v>16.575502571294997</v>
      </c>
      <c r="BH108" s="4">
        <f t="shared" si="61"/>
        <v>17.547734889864955</v>
      </c>
      <c r="BI108" s="4">
        <f t="shared" si="61"/>
        <v>17.88203552424492</v>
      </c>
      <c r="BJ108" s="4">
        <f t="shared" si="61"/>
        <v>16.310645295139157</v>
      </c>
      <c r="BK108" s="4">
        <f t="shared" si="61"/>
        <v>16.933597264711175</v>
      </c>
      <c r="BL108" s="4">
        <f t="shared" si="61"/>
        <v>17.144260684460455</v>
      </c>
      <c r="BM108" s="4">
        <f t="shared" si="61"/>
        <v>18.199039958901249</v>
      </c>
      <c r="BN108" s="4">
        <f t="shared" si="61"/>
        <v>19.123388543859011</v>
      </c>
      <c r="BO108" s="4">
        <f t="shared" si="61"/>
        <v>17.809622417059522</v>
      </c>
    </row>
    <row r="109" spans="1:67">
      <c r="A109" t="s">
        <v>12</v>
      </c>
      <c r="B109" s="4">
        <f t="shared" si="58"/>
        <v>5.1667771884750433</v>
      </c>
      <c r="C109" s="4">
        <f t="shared" si="59"/>
        <v>5.1652751997471515</v>
      </c>
      <c r="D109" s="4">
        <f t="shared" si="59"/>
        <v>4.739394863289788</v>
      </c>
      <c r="E109" s="4">
        <f t="shared" si="59"/>
        <v>4.9758586760028374</v>
      </c>
      <c r="F109" s="4">
        <f t="shared" si="59"/>
        <v>5.9062021272322793</v>
      </c>
      <c r="G109" s="4">
        <f t="shared" si="59"/>
        <v>5.2162531366552471</v>
      </c>
      <c r="H109" s="4">
        <f t="shared" si="59"/>
        <v>5.1523781050754662</v>
      </c>
      <c r="I109" s="35">
        <f t="shared" ref="C109:AU114" si="63">I23/I$17*100</f>
        <v>5.2436149213192715</v>
      </c>
      <c r="J109" s="23">
        <f t="shared" si="60"/>
        <v>5.2134739667044894</v>
      </c>
      <c r="K109" s="4">
        <f t="shared" si="63"/>
        <v>4.1707262234879714</v>
      </c>
      <c r="L109" s="4">
        <f t="shared" si="63"/>
        <v>4.3474149636706798</v>
      </c>
      <c r="M109" s="4">
        <f t="shared" si="63"/>
        <v>8.1828659239339228</v>
      </c>
      <c r="N109" s="4">
        <f t="shared" si="63"/>
        <v>4.7101449275362324</v>
      </c>
      <c r="O109" s="4">
        <f t="shared" si="63"/>
        <v>7.276173811606883</v>
      </c>
      <c r="P109" s="4">
        <f t="shared" si="63"/>
        <v>3.8190860875063279</v>
      </c>
      <c r="Q109" s="4">
        <f t="shared" si="63"/>
        <v>4.626767445106994</v>
      </c>
      <c r="R109" s="4">
        <f t="shared" si="63"/>
        <v>2.4</v>
      </c>
      <c r="S109" s="4">
        <f t="shared" si="63"/>
        <v>3.830420230568985</v>
      </c>
      <c r="T109" s="4">
        <f t="shared" si="63"/>
        <v>4.8745700142629422</v>
      </c>
      <c r="U109" s="4">
        <f t="shared" si="63"/>
        <v>2.7692307692307692</v>
      </c>
      <c r="V109" s="4">
        <f t="shared" si="63"/>
        <v>6.4573459715639814</v>
      </c>
      <c r="W109" s="4">
        <f t="shared" si="63"/>
        <v>5.7285860539187805</v>
      </c>
      <c r="X109" s="4">
        <f t="shared" si="63"/>
        <v>7.34632683658171</v>
      </c>
      <c r="Y109" s="4">
        <f t="shared" si="63"/>
        <v>7.0821529745042495</v>
      </c>
      <c r="Z109" s="4">
        <f t="shared" si="63"/>
        <v>3.5057716973065416</v>
      </c>
      <c r="AA109" s="4">
        <f t="shared" si="63"/>
        <v>5.1304602755790087</v>
      </c>
      <c r="AB109" s="4">
        <f t="shared" si="63"/>
        <v>0</v>
      </c>
      <c r="AC109" s="4">
        <f t="shared" si="63"/>
        <v>7.6114558472553702</v>
      </c>
      <c r="AD109" s="4">
        <f t="shared" si="63"/>
        <v>5.5421806495786905</v>
      </c>
      <c r="AE109" s="4">
        <f t="shared" si="63"/>
        <v>8.7363494539781588</v>
      </c>
      <c r="AF109" s="4">
        <f t="shared" si="63"/>
        <v>6.3492063492063489</v>
      </c>
      <c r="AG109" s="4">
        <f t="shared" si="63"/>
        <v>6.7073170731707323</v>
      </c>
      <c r="AH109" s="4">
        <f t="shared" si="63"/>
        <v>0</v>
      </c>
      <c r="AI109" s="4">
        <f t="shared" si="63"/>
        <v>16.377649325626205</v>
      </c>
      <c r="AJ109" s="4">
        <f t="shared" si="63"/>
        <v>7.944996180290298</v>
      </c>
      <c r="AK109" s="4">
        <f t="shared" si="63"/>
        <v>8.7850008187326019</v>
      </c>
      <c r="AL109" s="4">
        <f t="shared" si="63"/>
        <v>7.0017077335935598</v>
      </c>
      <c r="AM109" s="4">
        <f t="shared" si="63"/>
        <v>6.8435754189944129</v>
      </c>
      <c r="AN109" s="4">
        <f t="shared" si="63"/>
        <v>7.0119716589298804</v>
      </c>
      <c r="AO109" s="4">
        <f t="shared" si="63"/>
        <v>0</v>
      </c>
      <c r="AP109" s="4">
        <f t="shared" si="63"/>
        <v>7.8811813186813184</v>
      </c>
      <c r="AQ109" s="4">
        <f t="shared" si="63"/>
        <v>6.7842360986143602</v>
      </c>
      <c r="AR109" s="4">
        <f t="shared" si="63"/>
        <v>18.211883318081846</v>
      </c>
      <c r="AS109" s="4">
        <f t="shared" si="63"/>
        <v>10.389159138290479</v>
      </c>
      <c r="AT109" s="4">
        <f t="shared" si="63"/>
        <v>11.644051751341117</v>
      </c>
      <c r="AU109" s="23">
        <f t="shared" si="63"/>
        <v>3.5183737294761532</v>
      </c>
      <c r="AV109" s="4">
        <f t="shared" si="61"/>
        <v>4.4947932551958525</v>
      </c>
      <c r="AW109" s="4">
        <f t="shared" si="61"/>
        <v>3.9432450888798583</v>
      </c>
      <c r="AX109" s="4">
        <f t="shared" si="61"/>
        <v>4.5708451834026107</v>
      </c>
      <c r="AY109" s="4">
        <f t="shared" si="61"/>
        <v>7.7640136467119385</v>
      </c>
      <c r="AZ109" s="4">
        <f t="shared" si="61"/>
        <v>5.3168863754294007</v>
      </c>
      <c r="BA109" s="4">
        <f t="shared" si="61"/>
        <v>4.8143264627276805</v>
      </c>
      <c r="BB109" s="4">
        <f t="shared" si="61"/>
        <v>5.0367776907602764</v>
      </c>
      <c r="BC109" s="23">
        <f t="shared" si="61"/>
        <v>5.7518134294406105</v>
      </c>
      <c r="BD109" s="4">
        <f t="shared" si="61"/>
        <v>5.2277556403040366</v>
      </c>
      <c r="BE109" s="4">
        <f t="shared" si="61"/>
        <v>3.8190860875063279</v>
      </c>
      <c r="BF109" s="4">
        <f t="shared" si="61"/>
        <v>7.276173811606883</v>
      </c>
      <c r="BG109" s="4">
        <f t="shared" si="61"/>
        <v>4.7101449275362324</v>
      </c>
      <c r="BH109" s="4">
        <f t="shared" si="61"/>
        <v>4.4927383287420994</v>
      </c>
      <c r="BI109" s="4">
        <f t="shared" si="61"/>
        <v>4.1707262234879714</v>
      </c>
      <c r="BJ109" s="4">
        <f t="shared" si="61"/>
        <v>7.0392340674032976</v>
      </c>
      <c r="BK109" s="4">
        <f t="shared" si="61"/>
        <v>6.7842360986143602</v>
      </c>
      <c r="BL109" s="4">
        <f t="shared" si="61"/>
        <v>8.7850008187326019</v>
      </c>
      <c r="BM109" s="4">
        <f t="shared" si="61"/>
        <v>18.211883318081846</v>
      </c>
      <c r="BN109" s="4">
        <f t="shared" si="61"/>
        <v>5.6355071077303354</v>
      </c>
      <c r="BO109" s="4">
        <f t="shared" si="61"/>
        <v>5.8763272679208711</v>
      </c>
    </row>
    <row r="110" spans="1:67">
      <c r="A110" t="s">
        <v>13</v>
      </c>
      <c r="B110" s="4">
        <f t="shared" si="58"/>
        <v>2.7808692426723325</v>
      </c>
      <c r="C110" s="4">
        <f t="shared" si="63"/>
        <v>2.3451641502409286</v>
      </c>
      <c r="D110" s="4">
        <f t="shared" si="63"/>
        <v>3.6443473086995839</v>
      </c>
      <c r="E110" s="4">
        <f t="shared" si="63"/>
        <v>2.4427358641678678</v>
      </c>
      <c r="F110" s="4">
        <f t="shared" si="63"/>
        <v>2.4797647914691483</v>
      </c>
      <c r="G110" s="4">
        <f t="shared" si="63"/>
        <v>3.0688691394832524</v>
      </c>
      <c r="H110" s="4">
        <f t="shared" si="63"/>
        <v>2.697052061076421</v>
      </c>
      <c r="I110" s="35">
        <f t="shared" si="63"/>
        <v>2.6413703623301812</v>
      </c>
      <c r="J110" s="23">
        <f t="shared" si="60"/>
        <v>3.1122907134060744</v>
      </c>
      <c r="K110" s="4">
        <f t="shared" si="63"/>
        <v>2.0160383721801693</v>
      </c>
      <c r="L110" s="4">
        <f t="shared" si="63"/>
        <v>2.0556986538672479</v>
      </c>
      <c r="M110" s="4">
        <f t="shared" si="63"/>
        <v>2.7564348828275067</v>
      </c>
      <c r="N110" s="4">
        <f t="shared" si="63"/>
        <v>2.4614305750350631</v>
      </c>
      <c r="O110" s="4">
        <f t="shared" si="63"/>
        <v>1.5543890347039953</v>
      </c>
      <c r="P110" s="4">
        <f t="shared" si="63"/>
        <v>3.0298256782859414</v>
      </c>
      <c r="Q110" s="4">
        <f t="shared" si="63"/>
        <v>2.8518437269409489</v>
      </c>
      <c r="R110" s="4">
        <f t="shared" si="63"/>
        <v>6.0444444444444443</v>
      </c>
      <c r="S110" s="4">
        <f t="shared" si="63"/>
        <v>1.4131647452584604</v>
      </c>
      <c r="T110" s="4">
        <f t="shared" si="63"/>
        <v>1.7031630170316301</v>
      </c>
      <c r="U110" s="4">
        <f t="shared" si="63"/>
        <v>3.0769230769230771</v>
      </c>
      <c r="V110" s="4">
        <f t="shared" si="63"/>
        <v>0.77014218009478674</v>
      </c>
      <c r="W110" s="4">
        <f t="shared" si="63"/>
        <v>2.3967694232738026</v>
      </c>
      <c r="X110" s="4">
        <f t="shared" si="63"/>
        <v>0</v>
      </c>
      <c r="Y110" s="4">
        <f t="shared" si="63"/>
        <v>0</v>
      </c>
      <c r="Z110" s="4">
        <f t="shared" si="63"/>
        <v>0</v>
      </c>
      <c r="AA110" s="4">
        <f t="shared" si="63"/>
        <v>0</v>
      </c>
      <c r="AB110" s="4">
        <f t="shared" si="63"/>
        <v>3.8759689922480618</v>
      </c>
      <c r="AC110" s="4">
        <f t="shared" si="63"/>
        <v>3.718377088305489</v>
      </c>
      <c r="AD110" s="4">
        <f t="shared" si="63"/>
        <v>1.7111903789024967</v>
      </c>
      <c r="AE110" s="4">
        <f t="shared" si="63"/>
        <v>7.48829953198128</v>
      </c>
      <c r="AF110" s="4">
        <f t="shared" si="63"/>
        <v>0</v>
      </c>
      <c r="AG110" s="4">
        <f t="shared" si="63"/>
        <v>2.1951219512195119</v>
      </c>
      <c r="AH110" s="4">
        <f t="shared" si="63"/>
        <v>0</v>
      </c>
      <c r="AI110" s="4">
        <f t="shared" si="63"/>
        <v>1.9267822736030826</v>
      </c>
      <c r="AJ110" s="4">
        <f t="shared" si="63"/>
        <v>0.53475935828876997</v>
      </c>
      <c r="AK110" s="4">
        <f t="shared" si="63"/>
        <v>1.6210905518257737</v>
      </c>
      <c r="AL110" s="4">
        <f t="shared" si="63"/>
        <v>1.7077335935594045</v>
      </c>
      <c r="AM110" s="4">
        <f t="shared" si="63"/>
        <v>0</v>
      </c>
      <c r="AN110" s="4">
        <f t="shared" si="63"/>
        <v>0.35833536932974996</v>
      </c>
      <c r="AO110" s="4">
        <f t="shared" si="63"/>
        <v>0</v>
      </c>
      <c r="AP110" s="4">
        <f t="shared" si="63"/>
        <v>1.2019230769230771</v>
      </c>
      <c r="AQ110" s="4">
        <f t="shared" si="63"/>
        <v>1.4756163397516646</v>
      </c>
      <c r="AR110" s="4">
        <f t="shared" si="63"/>
        <v>1.5042784440270354</v>
      </c>
      <c r="AS110" s="4">
        <f t="shared" si="63"/>
        <v>3.3703961084086171</v>
      </c>
      <c r="AT110" s="4">
        <f t="shared" si="63"/>
        <v>0.69422530766803403</v>
      </c>
      <c r="AU110" s="23">
        <f t="shared" si="63"/>
        <v>0.62548866301798278</v>
      </c>
      <c r="AV110" s="4">
        <f t="shared" si="61"/>
        <v>2.124235690529098</v>
      </c>
      <c r="AW110" s="4">
        <f t="shared" si="61"/>
        <v>2.9768363546480208</v>
      </c>
      <c r="AX110" s="4">
        <f t="shared" si="61"/>
        <v>2.5917013053307079</v>
      </c>
      <c r="AY110" s="4">
        <f t="shared" si="61"/>
        <v>2.4149200571439757</v>
      </c>
      <c r="AZ110" s="4">
        <f t="shared" si="61"/>
        <v>2.3951210861297758</v>
      </c>
      <c r="BA110" s="4">
        <f t="shared" si="61"/>
        <v>3.7071717483177045</v>
      </c>
      <c r="BB110" s="4">
        <f t="shared" si="61"/>
        <v>2.4203296281427757</v>
      </c>
      <c r="BC110" s="23">
        <f t="shared" si="61"/>
        <v>2.4851535480712794</v>
      </c>
      <c r="BD110" s="4">
        <f t="shared" si="61"/>
        <v>2.6773527855116384</v>
      </c>
      <c r="BE110" s="4">
        <f t="shared" si="61"/>
        <v>3.0298256782859414</v>
      </c>
      <c r="BF110" s="4">
        <f t="shared" si="61"/>
        <v>1.5543890347039953</v>
      </c>
      <c r="BG110" s="4">
        <f t="shared" si="61"/>
        <v>2.4614305750350631</v>
      </c>
      <c r="BH110" s="4">
        <f t="shared" si="61"/>
        <v>2.082249207602648</v>
      </c>
      <c r="BI110" s="4">
        <f t="shared" si="61"/>
        <v>2.0160383721801693</v>
      </c>
      <c r="BJ110" s="4">
        <f t="shared" si="61"/>
        <v>3.5607259762413364</v>
      </c>
      <c r="BK110" s="4">
        <f t="shared" si="61"/>
        <v>1.4756163397516646</v>
      </c>
      <c r="BL110" s="4">
        <f t="shared" si="61"/>
        <v>1.6210905518257737</v>
      </c>
      <c r="BM110" s="4">
        <f t="shared" si="61"/>
        <v>1.5042784440270354</v>
      </c>
      <c r="BN110" s="4">
        <f t="shared" si="61"/>
        <v>1.62528893738268</v>
      </c>
      <c r="BO110" s="4">
        <f t="shared" si="61"/>
        <v>2.4276336079658107</v>
      </c>
    </row>
    <row r="111" spans="1:67">
      <c r="A111" t="s">
        <v>14</v>
      </c>
      <c r="B111" s="4">
        <f t="shared" si="58"/>
        <v>8.1759383085363559</v>
      </c>
      <c r="C111" s="4">
        <f t="shared" si="63"/>
        <v>9.5960594299672959</v>
      </c>
      <c r="D111" s="4">
        <f t="shared" si="63"/>
        <v>7.5489826153925437</v>
      </c>
      <c r="E111" s="4">
        <f t="shared" si="63"/>
        <v>5.9527623319069738</v>
      </c>
      <c r="F111" s="4">
        <f t="shared" si="63"/>
        <v>8.02045874772754</v>
      </c>
      <c r="G111" s="4">
        <f t="shared" si="63"/>
        <v>7.8633001583910236</v>
      </c>
      <c r="H111" s="4">
        <f t="shared" si="63"/>
        <v>8.2669260099026012</v>
      </c>
      <c r="I111" s="35">
        <f t="shared" si="63"/>
        <v>6.9135042079170432</v>
      </c>
      <c r="J111" s="23">
        <f t="shared" si="60"/>
        <v>7.9597720953395967</v>
      </c>
      <c r="K111" s="4">
        <f t="shared" si="63"/>
        <v>6.8875065577456347</v>
      </c>
      <c r="L111" s="4">
        <f t="shared" si="63"/>
        <v>6.4023571506919783</v>
      </c>
      <c r="M111" s="4">
        <f t="shared" si="63"/>
        <v>2.6603918555512869</v>
      </c>
      <c r="N111" s="4">
        <f t="shared" si="63"/>
        <v>4.6750818139317438</v>
      </c>
      <c r="O111" s="4">
        <f t="shared" si="63"/>
        <v>5.6576261300670749</v>
      </c>
      <c r="P111" s="4">
        <f t="shared" si="63"/>
        <v>8.2237349562511817</v>
      </c>
      <c r="Q111" s="4">
        <f t="shared" si="63"/>
        <v>5.3546855991863271</v>
      </c>
      <c r="R111" s="4">
        <f t="shared" si="63"/>
        <v>3.7333333333333338</v>
      </c>
      <c r="S111" s="4">
        <f t="shared" si="63"/>
        <v>5.2249907028635185</v>
      </c>
      <c r="T111" s="4">
        <f t="shared" si="63"/>
        <v>5.4450876751405319</v>
      </c>
      <c r="U111" s="4">
        <f t="shared" si="63"/>
        <v>5.0256410256410255</v>
      </c>
      <c r="V111" s="4">
        <f t="shared" si="63"/>
        <v>0.94786729857819907</v>
      </c>
      <c r="W111" s="4">
        <f t="shared" si="63"/>
        <v>5.7570242293254461</v>
      </c>
      <c r="X111" s="4">
        <f t="shared" si="63"/>
        <v>9.0704647676161922</v>
      </c>
      <c r="Y111" s="4">
        <f t="shared" si="63"/>
        <v>2.5495750708215295</v>
      </c>
      <c r="Z111" s="4">
        <f t="shared" si="63"/>
        <v>3.9760581445061991</v>
      </c>
      <c r="AA111" s="4">
        <f t="shared" si="63"/>
        <v>2.2867194371152153</v>
      </c>
      <c r="AB111" s="4">
        <f t="shared" si="63"/>
        <v>7.945736434108527</v>
      </c>
      <c r="AC111" s="4">
        <f t="shared" si="63"/>
        <v>6.0262529832935563</v>
      </c>
      <c r="AD111" s="4">
        <f t="shared" si="63"/>
        <v>5.6967896544488745</v>
      </c>
      <c r="AE111" s="4">
        <f t="shared" si="63"/>
        <v>2.3400936037441498</v>
      </c>
      <c r="AF111" s="4">
        <f t="shared" si="63"/>
        <v>7.7380952380952381</v>
      </c>
      <c r="AG111" s="4">
        <f t="shared" si="63"/>
        <v>4.024390243902439</v>
      </c>
      <c r="AH111" s="4">
        <f t="shared" si="63"/>
        <v>5.4945054945054945</v>
      </c>
      <c r="AI111" s="4">
        <f t="shared" si="63"/>
        <v>1.1560693641618496</v>
      </c>
      <c r="AJ111" s="4">
        <f t="shared" si="63"/>
        <v>2.2154316271963332</v>
      </c>
      <c r="AK111" s="4">
        <f t="shared" si="63"/>
        <v>5.6492549533322416</v>
      </c>
      <c r="AL111" s="4">
        <f t="shared" si="63"/>
        <v>5.5623322761649181</v>
      </c>
      <c r="AM111" s="4">
        <f t="shared" si="63"/>
        <v>7.4022346368715093</v>
      </c>
      <c r="AN111" s="4">
        <f t="shared" si="63"/>
        <v>3.5589217362977439</v>
      </c>
      <c r="AO111" s="4">
        <f t="shared" si="63"/>
        <v>4.0697674418604652</v>
      </c>
      <c r="AP111" s="4">
        <f t="shared" si="63"/>
        <v>3.3825549450549448</v>
      </c>
      <c r="AQ111" s="4">
        <f t="shared" si="63"/>
        <v>4.5618139283786219</v>
      </c>
      <c r="AR111" s="4">
        <f t="shared" si="63"/>
        <v>5.321966960458508</v>
      </c>
      <c r="AS111" s="4">
        <f t="shared" si="63"/>
        <v>2.3974982626824186</v>
      </c>
      <c r="AT111" s="4">
        <f t="shared" si="63"/>
        <v>9.9715998737772171</v>
      </c>
      <c r="AU111" s="23">
        <f t="shared" si="63"/>
        <v>4.1047693510555119</v>
      </c>
      <c r="AV111" s="4">
        <f t="shared" si="61"/>
        <v>6.1121519759487608</v>
      </c>
      <c r="AW111" s="4">
        <f t="shared" si="61"/>
        <v>8.1315748681360578</v>
      </c>
      <c r="AX111" s="4">
        <f t="shared" si="61"/>
        <v>5.3336250273463133</v>
      </c>
      <c r="AY111" s="4">
        <f t="shared" si="61"/>
        <v>5.6434568191158334</v>
      </c>
      <c r="AZ111" s="4">
        <f t="shared" si="61"/>
        <v>10.383849928077399</v>
      </c>
      <c r="BA111" s="4">
        <f t="shared" si="61"/>
        <v>7.4941505087697022</v>
      </c>
      <c r="BB111" s="4">
        <f t="shared" si="61"/>
        <v>6.0458882037174755</v>
      </c>
      <c r="BC111" s="23">
        <f t="shared" si="61"/>
        <v>8.2179934430175301</v>
      </c>
      <c r="BD111" s="4">
        <f t="shared" si="61"/>
        <v>6.9670059773770969</v>
      </c>
      <c r="BE111" s="4">
        <f t="shared" si="61"/>
        <v>8.2237349562511817</v>
      </c>
      <c r="BF111" s="4">
        <f t="shared" si="61"/>
        <v>5.6576261300670749</v>
      </c>
      <c r="BG111" s="4">
        <f t="shared" si="61"/>
        <v>4.6750818139317438</v>
      </c>
      <c r="BH111" s="4">
        <f t="shared" si="61"/>
        <v>6.2605759118482966</v>
      </c>
      <c r="BI111" s="4">
        <f t="shared" si="61"/>
        <v>6.8875065577456347</v>
      </c>
      <c r="BJ111" s="4">
        <f t="shared" si="61"/>
        <v>5.8877994805673799</v>
      </c>
      <c r="BK111" s="4">
        <f t="shared" si="61"/>
        <v>4.5618139283786219</v>
      </c>
      <c r="BL111" s="4">
        <f t="shared" si="61"/>
        <v>5.6492549533322416</v>
      </c>
      <c r="BM111" s="4">
        <f t="shared" si="61"/>
        <v>5.321966960458508</v>
      </c>
      <c r="BN111" s="4">
        <f t="shared" si="61"/>
        <v>5.5610427084356786</v>
      </c>
      <c r="BO111" s="4">
        <f t="shared" si="61"/>
        <v>5.6505265012997308</v>
      </c>
    </row>
    <row r="112" spans="1:67">
      <c r="A112" t="s">
        <v>15</v>
      </c>
      <c r="B112" s="4">
        <f t="shared" si="58"/>
        <v>11.938875860884856</v>
      </c>
      <c r="C112" s="4">
        <f t="shared" si="63"/>
        <v>12.344601670831693</v>
      </c>
      <c r="D112" s="4">
        <f t="shared" si="63"/>
        <v>13.487891607752744</v>
      </c>
      <c r="E112" s="4">
        <f t="shared" si="63"/>
        <v>11.405536105199729</v>
      </c>
      <c r="F112" s="4">
        <f t="shared" si="63"/>
        <v>11.844274074445748</v>
      </c>
      <c r="G112" s="4">
        <f t="shared" si="63"/>
        <v>12.726248119496454</v>
      </c>
      <c r="H112" s="4">
        <f t="shared" si="63"/>
        <v>11.709725349671448</v>
      </c>
      <c r="I112" s="35">
        <f t="shared" si="63"/>
        <v>12.447912196648812</v>
      </c>
      <c r="J112" s="23">
        <f t="shared" si="60"/>
        <v>12.754519039777886</v>
      </c>
      <c r="K112" s="4">
        <f t="shared" si="63"/>
        <v>17.458592520422695</v>
      </c>
      <c r="L112" s="4">
        <f t="shared" si="63"/>
        <v>13.100492838150135</v>
      </c>
      <c r="M112" s="4">
        <f t="shared" si="63"/>
        <v>9.8444102958125246</v>
      </c>
      <c r="N112" s="4">
        <f t="shared" si="63"/>
        <v>10.53295932678822</v>
      </c>
      <c r="O112" s="4">
        <f t="shared" si="63"/>
        <v>6.8883056284631099</v>
      </c>
      <c r="P112" s="4">
        <f t="shared" si="63"/>
        <v>15.484930721078738</v>
      </c>
      <c r="Q112" s="4">
        <f t="shared" si="63"/>
        <v>9.917635562291844</v>
      </c>
      <c r="R112" s="4">
        <f t="shared" si="63"/>
        <v>2.0444444444444447</v>
      </c>
      <c r="S112" s="4">
        <f t="shared" si="63"/>
        <v>3.8862030494607658</v>
      </c>
      <c r="T112" s="4">
        <f t="shared" si="63"/>
        <v>9.5226109572950755</v>
      </c>
      <c r="U112" s="4">
        <f t="shared" si="63"/>
        <v>4.9230769230769234</v>
      </c>
      <c r="V112" s="4">
        <f t="shared" si="63"/>
        <v>1.4218009478672986</v>
      </c>
      <c r="W112" s="4">
        <f t="shared" si="63"/>
        <v>7.9240131953133881</v>
      </c>
      <c r="X112" s="4">
        <f t="shared" si="63"/>
        <v>4.2728635682158922</v>
      </c>
      <c r="Y112" s="4">
        <f t="shared" si="63"/>
        <v>2.5495750708215295</v>
      </c>
      <c r="Z112" s="4">
        <f t="shared" si="63"/>
        <v>4.2325780247969211</v>
      </c>
      <c r="AA112" s="4">
        <f t="shared" si="63"/>
        <v>2.6971562591615363</v>
      </c>
      <c r="AB112" s="4">
        <f t="shared" si="63"/>
        <v>0</v>
      </c>
      <c r="AC112" s="4">
        <f t="shared" si="63"/>
        <v>10.452983293556086</v>
      </c>
      <c r="AD112" s="4">
        <f t="shared" si="63"/>
        <v>7.2417753531159246</v>
      </c>
      <c r="AE112" s="4">
        <f t="shared" si="63"/>
        <v>9.204368174726989</v>
      </c>
      <c r="AF112" s="4">
        <f t="shared" si="63"/>
        <v>2.3809523809523809</v>
      </c>
      <c r="AG112" s="4">
        <f t="shared" si="63"/>
        <v>0.73170731707317083</v>
      </c>
      <c r="AH112" s="4">
        <f t="shared" si="63"/>
        <v>6.593406593406594</v>
      </c>
      <c r="AI112" s="4">
        <f t="shared" si="63"/>
        <v>3.6608863198458574</v>
      </c>
      <c r="AJ112" s="4">
        <f t="shared" si="63"/>
        <v>7.4866310160427805</v>
      </c>
      <c r="AK112" s="4">
        <f t="shared" si="63"/>
        <v>4.6504011789749464</v>
      </c>
      <c r="AL112" s="4">
        <f t="shared" si="63"/>
        <v>2.8299585264698708</v>
      </c>
      <c r="AM112" s="4">
        <f t="shared" si="63"/>
        <v>3.9106145251396649</v>
      </c>
      <c r="AN112" s="4">
        <f t="shared" si="63"/>
        <v>5.497190324945028</v>
      </c>
      <c r="AO112" s="4">
        <f t="shared" si="63"/>
        <v>4.0697674418604652</v>
      </c>
      <c r="AP112" s="4">
        <f t="shared" si="63"/>
        <v>6.1984890109890109</v>
      </c>
      <c r="AQ112" s="4">
        <f t="shared" si="63"/>
        <v>5.9114630196149003</v>
      </c>
      <c r="AR112" s="4">
        <f t="shared" si="63"/>
        <v>8.1218192618279303</v>
      </c>
      <c r="AS112" s="4">
        <f t="shared" si="63"/>
        <v>6.6365531619179992</v>
      </c>
      <c r="AT112" s="4">
        <f t="shared" si="63"/>
        <v>2.5875670558535813</v>
      </c>
      <c r="AU112" s="23">
        <f t="shared" si="63"/>
        <v>6.2157935887412048</v>
      </c>
      <c r="AV112" s="4">
        <f t="shared" si="61"/>
        <v>13.020783408130365</v>
      </c>
      <c r="AW112" s="4">
        <f t="shared" si="61"/>
        <v>15.176188660748323</v>
      </c>
      <c r="AX112" s="4">
        <f t="shared" si="61"/>
        <v>9.24670021147816</v>
      </c>
      <c r="AY112" s="4">
        <f t="shared" si="61"/>
        <v>8.236136388839963</v>
      </c>
      <c r="AZ112" s="4">
        <f t="shared" si="61"/>
        <v>12.191701642725308</v>
      </c>
      <c r="BA112" s="4">
        <f t="shared" si="61"/>
        <v>13.328993367027875</v>
      </c>
      <c r="BB112" s="4">
        <f t="shared" si="61"/>
        <v>11.730251597575503</v>
      </c>
      <c r="BC112" s="23">
        <f t="shared" si="61"/>
        <v>12.144119173312259</v>
      </c>
      <c r="BD112" s="4">
        <f t="shared" si="61"/>
        <v>12.642429891136159</v>
      </c>
      <c r="BE112" s="4">
        <f t="shared" si="61"/>
        <v>15.484930721078738</v>
      </c>
      <c r="BF112" s="4">
        <f t="shared" si="61"/>
        <v>6.8883056284631099</v>
      </c>
      <c r="BG112" s="4">
        <f t="shared" si="61"/>
        <v>10.53295932678822</v>
      </c>
      <c r="BH112" s="4">
        <f t="shared" si="61"/>
        <v>12.977121459685078</v>
      </c>
      <c r="BI112" s="4">
        <f t="shared" si="61"/>
        <v>17.458592520422695</v>
      </c>
      <c r="BJ112" s="4">
        <f t="shared" si="61"/>
        <v>10.34677506108712</v>
      </c>
      <c r="BK112" s="4">
        <f t="shared" si="61"/>
        <v>5.9114630196149003</v>
      </c>
      <c r="BL112" s="4">
        <f t="shared" si="61"/>
        <v>4.6504011789749464</v>
      </c>
      <c r="BM112" s="4">
        <f t="shared" si="61"/>
        <v>8.1218192618279303</v>
      </c>
      <c r="BN112" s="4">
        <f t="shared" si="61"/>
        <v>7.1310004602313573</v>
      </c>
      <c r="BO112" s="4">
        <f t="shared" si="61"/>
        <v>7.8832004229633874</v>
      </c>
    </row>
    <row r="113" spans="1:67">
      <c r="A113" t="s">
        <v>16</v>
      </c>
      <c r="B113" s="4">
        <f t="shared" si="58"/>
        <v>13.995850169659038</v>
      </c>
      <c r="C113" s="4">
        <f t="shared" si="63"/>
        <v>14.141964445944389</v>
      </c>
      <c r="D113" s="4">
        <f t="shared" si="63"/>
        <v>12.228355372672228</v>
      </c>
      <c r="E113" s="4">
        <f t="shared" si="63"/>
        <v>15.12169820675347</v>
      </c>
      <c r="F113" s="4">
        <f t="shared" si="63"/>
        <v>13.448275732627351</v>
      </c>
      <c r="G113" s="4">
        <f t="shared" si="63"/>
        <v>12.919109416608423</v>
      </c>
      <c r="H113" s="4">
        <f t="shared" si="63"/>
        <v>14.30921616815248</v>
      </c>
      <c r="I113" s="35">
        <f t="shared" si="63"/>
        <v>15.511942204877851</v>
      </c>
      <c r="J113" s="23">
        <f t="shared" si="60"/>
        <v>12.655752217471816</v>
      </c>
      <c r="K113" s="4">
        <f t="shared" si="63"/>
        <v>12.763246646181519</v>
      </c>
      <c r="L113" s="4">
        <f t="shared" si="63"/>
        <v>16.122577887717625</v>
      </c>
      <c r="M113" s="4">
        <f t="shared" si="63"/>
        <v>7.8371110257395307</v>
      </c>
      <c r="N113" s="4">
        <f t="shared" si="63"/>
        <v>11.213183730715286</v>
      </c>
      <c r="O113" s="4">
        <f t="shared" si="63"/>
        <v>10.586176727909011</v>
      </c>
      <c r="P113" s="4">
        <f t="shared" si="63"/>
        <v>12.728548738595649</v>
      </c>
      <c r="Q113" s="4">
        <f t="shared" si="63"/>
        <v>18.933849191312845</v>
      </c>
      <c r="R113" s="4">
        <f t="shared" si="63"/>
        <v>8</v>
      </c>
      <c r="S113" s="4">
        <f t="shared" si="63"/>
        <v>13.722573447378208</v>
      </c>
      <c r="T113" s="4">
        <f t="shared" si="63"/>
        <v>18.181055457672624</v>
      </c>
      <c r="U113" s="4">
        <f t="shared" si="63"/>
        <v>8.2051282051282044</v>
      </c>
      <c r="V113" s="4">
        <f t="shared" si="63"/>
        <v>24.881516587677723</v>
      </c>
      <c r="W113" s="4">
        <f t="shared" si="63"/>
        <v>23.170287794335113</v>
      </c>
      <c r="X113" s="4">
        <f t="shared" si="63"/>
        <v>2.3238380809595203</v>
      </c>
      <c r="Y113" s="4">
        <f t="shared" si="63"/>
        <v>11.3314447592068</v>
      </c>
      <c r="Z113" s="4">
        <f t="shared" si="63"/>
        <v>12.612227447627191</v>
      </c>
      <c r="AA113" s="4">
        <f t="shared" si="63"/>
        <v>22.574025212547642</v>
      </c>
      <c r="AB113" s="4">
        <f t="shared" si="63"/>
        <v>19.379844961240313</v>
      </c>
      <c r="AC113" s="4">
        <f t="shared" si="63"/>
        <v>16.033412887828163</v>
      </c>
      <c r="AD113" s="4">
        <f t="shared" si="63"/>
        <v>23.344303210345551</v>
      </c>
      <c r="AE113" s="4">
        <f t="shared" si="63"/>
        <v>6.2402496099843994</v>
      </c>
      <c r="AF113" s="4">
        <f t="shared" si="63"/>
        <v>12.301587301587301</v>
      </c>
      <c r="AG113" s="4">
        <f t="shared" si="63"/>
        <v>17.621951219512194</v>
      </c>
      <c r="AH113" s="4">
        <f t="shared" si="63"/>
        <v>0</v>
      </c>
      <c r="AI113" s="4">
        <f t="shared" si="63"/>
        <v>17.726396917148364</v>
      </c>
      <c r="AJ113" s="4">
        <f t="shared" si="63"/>
        <v>6.4935064935064926</v>
      </c>
      <c r="AK113" s="4">
        <f t="shared" si="63"/>
        <v>22.613394465367612</v>
      </c>
      <c r="AL113" s="4">
        <f t="shared" si="63"/>
        <v>8.2947060258599663</v>
      </c>
      <c r="AM113" s="4">
        <f t="shared" si="63"/>
        <v>13.477653631284916</v>
      </c>
      <c r="AN113" s="4">
        <f t="shared" si="63"/>
        <v>36.45247984363548</v>
      </c>
      <c r="AO113" s="4">
        <f t="shared" si="63"/>
        <v>0</v>
      </c>
      <c r="AP113" s="4">
        <f t="shared" si="63"/>
        <v>20.123626373626376</v>
      </c>
      <c r="AQ113" s="4">
        <f t="shared" si="63"/>
        <v>21.351448623357928</v>
      </c>
      <c r="AR113" s="4">
        <f t="shared" si="63"/>
        <v>16.799113808216539</v>
      </c>
      <c r="AS113" s="4">
        <f t="shared" si="63"/>
        <v>23.662265462126477</v>
      </c>
      <c r="AT113" s="4">
        <f t="shared" si="63"/>
        <v>21.300094667087411</v>
      </c>
      <c r="AU113" s="23">
        <f t="shared" si="63"/>
        <v>20.9147771696638</v>
      </c>
      <c r="AV113" s="4">
        <f t="shared" si="61"/>
        <v>15.00152498801795</v>
      </c>
      <c r="AW113" s="4">
        <f t="shared" si="61"/>
        <v>12.651606875777674</v>
      </c>
      <c r="AX113" s="4">
        <f t="shared" si="61"/>
        <v>18.214832640560054</v>
      </c>
      <c r="AY113" s="4">
        <f t="shared" si="61"/>
        <v>19.949999021507271</v>
      </c>
      <c r="AZ113" s="4">
        <f t="shared" si="61"/>
        <v>13.947598310639947</v>
      </c>
      <c r="BA113" s="4">
        <f t="shared" si="61"/>
        <v>12.188520013658669</v>
      </c>
      <c r="BB113" s="4">
        <f t="shared" si="61"/>
        <v>14.656452713300736</v>
      </c>
      <c r="BC113" s="23">
        <f t="shared" si="61"/>
        <v>12.907966567005918</v>
      </c>
      <c r="BD113" s="4">
        <f t="shared" si="61"/>
        <v>15.49758515209369</v>
      </c>
      <c r="BE113" s="4">
        <f t="shared" si="61"/>
        <v>12.728548738595649</v>
      </c>
      <c r="BF113" s="4">
        <f t="shared" si="61"/>
        <v>10.586176727909011</v>
      </c>
      <c r="BG113" s="4">
        <f t="shared" si="61"/>
        <v>11.213183730715286</v>
      </c>
      <c r="BH113" s="4">
        <f t="shared" si="61"/>
        <v>15.808645591868967</v>
      </c>
      <c r="BI113" s="4">
        <f t="shared" si="61"/>
        <v>12.763246646181519</v>
      </c>
      <c r="BJ113" s="4">
        <f t="shared" si="61"/>
        <v>16.56805643066804</v>
      </c>
      <c r="BK113" s="4">
        <f t="shared" si="61"/>
        <v>21.351448623357928</v>
      </c>
      <c r="BL113" s="4">
        <f t="shared" si="61"/>
        <v>22.613394465367612</v>
      </c>
      <c r="BM113" s="4">
        <f t="shared" si="61"/>
        <v>16.799113808216539</v>
      </c>
      <c r="BN113" s="4">
        <f t="shared" si="61"/>
        <v>24.176625418215853</v>
      </c>
      <c r="BO113" s="4">
        <f t="shared" si="61"/>
        <v>23.18588359695114</v>
      </c>
    </row>
    <row r="114" spans="1:67">
      <c r="A114" t="s">
        <v>17</v>
      </c>
      <c r="B114" s="4">
        <f t="shared" si="58"/>
        <v>11.70478523507272</v>
      </c>
      <c r="C114" s="4">
        <f t="shared" si="63"/>
        <v>13.410687644470157</v>
      </c>
      <c r="D114" s="4">
        <f t="shared" si="63"/>
        <v>12.058316764637302</v>
      </c>
      <c r="E114" s="4">
        <f t="shared" si="63"/>
        <v>14.662898636949572</v>
      </c>
      <c r="F114" s="4">
        <f t="shared" si="63"/>
        <v>10.636887133163919</v>
      </c>
      <c r="G114" s="4">
        <f t="shared" si="63"/>
        <v>11.710610951036012</v>
      </c>
      <c r="H114" s="4">
        <f t="shared" si="63"/>
        <v>11.703089765392944</v>
      </c>
      <c r="I114" s="35">
        <f t="shared" si="63"/>
        <v>13.136980699619849</v>
      </c>
      <c r="J114" s="23">
        <f t="shared" si="60"/>
        <v>11.565732830233262</v>
      </c>
      <c r="K114" s="4">
        <f t="shared" si="63"/>
        <v>17.44360338754403</v>
      </c>
      <c r="L114" s="4">
        <f t="shared" si="63"/>
        <v>14.802165008113107</v>
      </c>
      <c r="M114" s="4">
        <f t="shared" si="63"/>
        <v>8.6918939684978866</v>
      </c>
      <c r="N114" s="4">
        <f t="shared" si="63"/>
        <v>14.677419354838708</v>
      </c>
      <c r="O114" s="4">
        <f t="shared" si="63"/>
        <v>9.8425196850393704</v>
      </c>
      <c r="P114" s="4">
        <f t="shared" si="63"/>
        <v>13.940848381608767</v>
      </c>
      <c r="Q114" s="4">
        <f t="shared" si="63"/>
        <v>14.111640707576331</v>
      </c>
      <c r="R114" s="4">
        <f t="shared" si="63"/>
        <v>24.266666666666666</v>
      </c>
      <c r="S114" s="4">
        <f t="shared" si="63"/>
        <v>16.400148754183711</v>
      </c>
      <c r="T114" s="4">
        <f t="shared" si="63"/>
        <v>15.118718013256146</v>
      </c>
      <c r="U114" s="4">
        <f t="shared" si="63"/>
        <v>20.717948717948715</v>
      </c>
      <c r="V114" s="4">
        <f t="shared" si="63"/>
        <v>17.535545023696685</v>
      </c>
      <c r="W114" s="4">
        <f t="shared" si="63"/>
        <v>12.069161642589012</v>
      </c>
      <c r="X114" s="4">
        <f t="shared" si="63"/>
        <v>10.569715142428786</v>
      </c>
      <c r="Y114" s="4">
        <f t="shared" si="63"/>
        <v>27.195467422096321</v>
      </c>
      <c r="Z114" s="4">
        <f t="shared" si="63"/>
        <v>10.089781958101753</v>
      </c>
      <c r="AA114" s="4">
        <f t="shared" si="63"/>
        <v>5.2770448548812663</v>
      </c>
      <c r="AB114" s="4">
        <f t="shared" si="63"/>
        <v>11.821705426356589</v>
      </c>
      <c r="AC114" s="4">
        <f t="shared" si="63"/>
        <v>11.58854415274463</v>
      </c>
      <c r="AD114" s="4">
        <f t="shared" si="63"/>
        <v>10.237324822475733</v>
      </c>
      <c r="AE114" s="4">
        <f t="shared" si="63"/>
        <v>10.9204368174727</v>
      </c>
      <c r="AF114" s="4">
        <f t="shared" si="63"/>
        <v>14.087301587301587</v>
      </c>
      <c r="AG114" s="4">
        <f t="shared" si="63"/>
        <v>15.365853658536585</v>
      </c>
      <c r="AH114" s="4">
        <f t="shared" si="63"/>
        <v>0</v>
      </c>
      <c r="AI114" s="4">
        <f t="shared" si="63"/>
        <v>16.570327552986512</v>
      </c>
      <c r="AJ114" s="4">
        <f t="shared" si="63"/>
        <v>13.139801375095491</v>
      </c>
      <c r="AK114" s="4">
        <f t="shared" si="63"/>
        <v>10.578025216964139</v>
      </c>
      <c r="AL114" s="4">
        <f t="shared" si="63"/>
        <v>12.734813369114416</v>
      </c>
      <c r="AM114" s="4">
        <f t="shared" si="63"/>
        <v>10.26536312849162</v>
      </c>
      <c r="AN114" s="4">
        <f t="shared" si="63"/>
        <v>6.710644189266227</v>
      </c>
      <c r="AO114" s="4">
        <f t="shared" si="63"/>
        <v>10.465116279069768</v>
      </c>
      <c r="AP114" s="4">
        <f t="shared" si="63"/>
        <v>14.148351648351648</v>
      </c>
      <c r="AQ114" s="4">
        <f t="shared" si="63"/>
        <v>11.849919021054525</v>
      </c>
      <c r="AR114" s="4">
        <f t="shared" si="63"/>
        <v>9.897413668545008</v>
      </c>
      <c r="AS114" s="4">
        <f t="shared" ref="C114:AU116" si="64">AS28/AS$17*100</f>
        <v>5.455177206393329</v>
      </c>
      <c r="AT114" s="4">
        <f t="shared" si="64"/>
        <v>4.8595771536762387</v>
      </c>
      <c r="AU114" s="23">
        <f t="shared" si="64"/>
        <v>19.624706802189209</v>
      </c>
      <c r="AV114" s="4">
        <f t="shared" ref="AV114:BO114" si="65">AV28/AV$17*100</f>
        <v>14.806616995628369</v>
      </c>
      <c r="AW114" s="4">
        <f t="shared" si="65"/>
        <v>13.793659638112555</v>
      </c>
      <c r="AX114" s="4">
        <f t="shared" si="65"/>
        <v>14.632830161160943</v>
      </c>
      <c r="AY114" s="4">
        <f t="shared" si="65"/>
        <v>11.009837113576912</v>
      </c>
      <c r="AZ114" s="4">
        <f t="shared" si="65"/>
        <v>13.095036355396164</v>
      </c>
      <c r="BA114" s="4">
        <f t="shared" si="65"/>
        <v>11.894990690496263</v>
      </c>
      <c r="BB114" s="4">
        <f t="shared" si="65"/>
        <v>14.667421305832878</v>
      </c>
      <c r="BC114" s="23">
        <f t="shared" si="65"/>
        <v>10.605894074280574</v>
      </c>
      <c r="BD114" s="4">
        <f t="shared" si="65"/>
        <v>13.114928306205927</v>
      </c>
      <c r="BE114" s="4">
        <f t="shared" si="65"/>
        <v>13.940848381608767</v>
      </c>
      <c r="BF114" s="4">
        <f t="shared" si="65"/>
        <v>9.8425196850393704</v>
      </c>
      <c r="BG114" s="4">
        <f t="shared" si="65"/>
        <v>14.677419354838708</v>
      </c>
      <c r="BH114" s="4">
        <f t="shared" si="65"/>
        <v>14.570649820414195</v>
      </c>
      <c r="BI114" s="4">
        <f t="shared" si="65"/>
        <v>17.44360338754403</v>
      </c>
      <c r="BJ114" s="4">
        <f t="shared" si="65"/>
        <v>12.072966452029322</v>
      </c>
      <c r="BK114" s="4">
        <f t="shared" si="65"/>
        <v>11.849919021054525</v>
      </c>
      <c r="BL114" s="4">
        <f t="shared" si="65"/>
        <v>10.578025216964139</v>
      </c>
      <c r="BM114" s="4">
        <f t="shared" si="65"/>
        <v>9.897413668545008</v>
      </c>
      <c r="BN114" s="4">
        <f t="shared" si="65"/>
        <v>10.013393249595358</v>
      </c>
      <c r="BO114" s="4">
        <f t="shared" si="65"/>
        <v>11.859496849803937</v>
      </c>
    </row>
    <row r="115" spans="1:67">
      <c r="A115" t="s">
        <v>18</v>
      </c>
      <c r="B115" s="4">
        <f t="shared" si="58"/>
        <v>3.2957993618774326</v>
      </c>
      <c r="C115" s="4">
        <f t="shared" si="64"/>
        <v>3.4789619308578885</v>
      </c>
      <c r="D115" s="4">
        <f t="shared" si="64"/>
        <v>3.7997092414582467</v>
      </c>
      <c r="E115" s="4">
        <f t="shared" si="64"/>
        <v>3.158203854984249</v>
      </c>
      <c r="F115" s="4">
        <f t="shared" si="64"/>
        <v>3.6769914289328667</v>
      </c>
      <c r="G115" s="4">
        <f t="shared" si="64"/>
        <v>3.7105236232395837</v>
      </c>
      <c r="H115" s="4">
        <f t="shared" si="64"/>
        <v>3.1751013369415304</v>
      </c>
      <c r="I115" s="35">
        <f t="shared" si="64"/>
        <v>3.8606313642536563</v>
      </c>
      <c r="J115" s="23">
        <f>J29/J$17*100</f>
        <v>3.6952769962989489</v>
      </c>
      <c r="K115" s="4">
        <f t="shared" si="64"/>
        <v>3.1664543206175524</v>
      </c>
      <c r="L115" s="4">
        <f t="shared" si="64"/>
        <v>3.9896061455366567</v>
      </c>
      <c r="M115" s="4">
        <f t="shared" si="64"/>
        <v>1.6615443718786018</v>
      </c>
      <c r="N115" s="4">
        <f t="shared" si="64"/>
        <v>4.6306685366993925</v>
      </c>
      <c r="O115" s="4">
        <f t="shared" si="64"/>
        <v>3.0154564012831733</v>
      </c>
      <c r="P115" s="4">
        <f t="shared" si="64"/>
        <v>3.8014866124486959</v>
      </c>
      <c r="Q115" s="4">
        <f t="shared" si="64"/>
        <v>3.4262010649542312</v>
      </c>
      <c r="R115" s="4">
        <f t="shared" si="64"/>
        <v>5.5111111111111111</v>
      </c>
      <c r="S115" s="4">
        <f t="shared" si="64"/>
        <v>3.2168092227593905</v>
      </c>
      <c r="T115" s="4">
        <f t="shared" si="64"/>
        <v>2.8525883043879521</v>
      </c>
      <c r="U115" s="4">
        <f t="shared" si="64"/>
        <v>4.5641025641025648</v>
      </c>
      <c r="V115" s="4">
        <f t="shared" si="64"/>
        <v>1.6587677725118484</v>
      </c>
      <c r="W115" s="4">
        <f t="shared" si="64"/>
        <v>4.1940621089750882</v>
      </c>
      <c r="X115" s="4">
        <f t="shared" si="64"/>
        <v>0</v>
      </c>
      <c r="Y115" s="4">
        <f t="shared" si="64"/>
        <v>1.2747875354107647</v>
      </c>
      <c r="Z115" s="4">
        <f t="shared" si="64"/>
        <v>2.4796921761436512</v>
      </c>
      <c r="AA115" s="4">
        <f t="shared" si="64"/>
        <v>2.6385224274406331</v>
      </c>
      <c r="AB115" s="4">
        <f t="shared" si="64"/>
        <v>1.3565891472868217</v>
      </c>
      <c r="AC115" s="4">
        <f t="shared" si="64"/>
        <v>4.0396181384248209</v>
      </c>
      <c r="AD115" s="4">
        <f t="shared" si="64"/>
        <v>4.0767081534163072</v>
      </c>
      <c r="AE115" s="4">
        <f t="shared" si="64"/>
        <v>1.40405616224649</v>
      </c>
      <c r="AF115" s="4">
        <f t="shared" si="64"/>
        <v>0</v>
      </c>
      <c r="AG115" s="4">
        <f t="shared" si="64"/>
        <v>3.5975609756097557</v>
      </c>
      <c r="AH115" s="4">
        <f t="shared" si="64"/>
        <v>0</v>
      </c>
      <c r="AI115" s="4">
        <f t="shared" si="64"/>
        <v>3.0828516377649327</v>
      </c>
      <c r="AJ115" s="4">
        <f t="shared" si="64"/>
        <v>0</v>
      </c>
      <c r="AK115" s="4">
        <f t="shared" si="64"/>
        <v>1.924021614540691</v>
      </c>
      <c r="AL115" s="4">
        <f t="shared" si="64"/>
        <v>4.2693339838985125</v>
      </c>
      <c r="AM115" s="4">
        <f t="shared" si="64"/>
        <v>3.8407821229050279</v>
      </c>
      <c r="AN115" s="4">
        <f t="shared" si="64"/>
        <v>3.8521052202948125</v>
      </c>
      <c r="AO115" s="4">
        <f t="shared" si="64"/>
        <v>2.3255813953488373</v>
      </c>
      <c r="AP115" s="4">
        <f t="shared" si="64"/>
        <v>3.6916208791208791</v>
      </c>
      <c r="AQ115" s="4">
        <f t="shared" si="64"/>
        <v>3.6890408493791611</v>
      </c>
      <c r="AR115" s="4">
        <f t="shared" si="64"/>
        <v>4.6573231228627847</v>
      </c>
      <c r="AS115" s="4">
        <f t="shared" si="64"/>
        <v>1.1466296038915913</v>
      </c>
      <c r="AT115" s="4">
        <f t="shared" si="64"/>
        <v>2.966235405490691</v>
      </c>
      <c r="AU115" s="23">
        <f t="shared" si="64"/>
        <v>4.3784206411258797</v>
      </c>
      <c r="AV115" s="4">
        <f t="shared" ref="AV115:BO115" si="66">AV29/AV$17*100</f>
        <v>3.935050034130684</v>
      </c>
      <c r="AW115" s="4">
        <f t="shared" si="66"/>
        <v>3.7732568613239601</v>
      </c>
      <c r="AX115" s="4">
        <f t="shared" si="66"/>
        <v>3.3442718588200977</v>
      </c>
      <c r="AY115" s="4">
        <f t="shared" si="66"/>
        <v>4.0126356027841377</v>
      </c>
      <c r="AZ115" s="4">
        <f t="shared" si="66"/>
        <v>3.3758300656170568</v>
      </c>
      <c r="BA115" s="4">
        <f t="shared" si="66"/>
        <v>3.8021988724499414</v>
      </c>
      <c r="BB115" s="4">
        <f t="shared" si="66"/>
        <v>3.1302169368231008</v>
      </c>
      <c r="BC115" s="23">
        <f t="shared" si="66"/>
        <v>3.6490985741524353</v>
      </c>
      <c r="BD115" s="4">
        <f t="shared" si="66"/>
        <v>3.8818479223806666</v>
      </c>
      <c r="BE115" s="4">
        <f t="shared" si="66"/>
        <v>3.8014866124486959</v>
      </c>
      <c r="BF115" s="4">
        <f t="shared" si="66"/>
        <v>3.0154564012831733</v>
      </c>
      <c r="BG115" s="4">
        <f t="shared" si="66"/>
        <v>4.6306685366993925</v>
      </c>
      <c r="BH115" s="4">
        <f t="shared" si="66"/>
        <v>3.9013970210954185</v>
      </c>
      <c r="BI115" s="4">
        <f t="shared" si="66"/>
        <v>3.1664543206175524</v>
      </c>
      <c r="BJ115" s="4">
        <f t="shared" si="66"/>
        <v>3.9149544343870546</v>
      </c>
      <c r="BK115" s="4">
        <f t="shared" si="66"/>
        <v>3.6890408493791611</v>
      </c>
      <c r="BL115" s="4">
        <f t="shared" si="66"/>
        <v>1.924021614540691</v>
      </c>
      <c r="BM115" s="4">
        <f t="shared" si="66"/>
        <v>4.6573231228627847</v>
      </c>
      <c r="BN115" s="4">
        <f t="shared" si="66"/>
        <v>4.0624466726307134</v>
      </c>
      <c r="BO115" s="4">
        <f t="shared" si="66"/>
        <v>4.097457813807992</v>
      </c>
    </row>
    <row r="116" spans="1:67">
      <c r="A116" t="s">
        <v>19</v>
      </c>
      <c r="B116" s="4">
        <f t="shared" si="58"/>
        <v>0</v>
      </c>
      <c r="C116" s="4">
        <f t="shared" si="64"/>
        <v>0</v>
      </c>
      <c r="D116" s="4">
        <f t="shared" si="64"/>
        <v>0</v>
      </c>
      <c r="E116" s="4">
        <f t="shared" si="64"/>
        <v>0</v>
      </c>
      <c r="F116" s="4">
        <f t="shared" si="64"/>
        <v>0</v>
      </c>
      <c r="G116" s="4">
        <f t="shared" si="64"/>
        <v>0</v>
      </c>
      <c r="H116" s="4">
        <f t="shared" si="64"/>
        <v>0</v>
      </c>
      <c r="I116" s="35">
        <f t="shared" si="64"/>
        <v>0</v>
      </c>
      <c r="J116" s="23">
        <f>J30/J$17*100</f>
        <v>0</v>
      </c>
      <c r="K116" s="4">
        <f t="shared" si="64"/>
        <v>0</v>
      </c>
      <c r="L116" s="4">
        <f t="shared" si="64"/>
        <v>0</v>
      </c>
      <c r="M116" s="4">
        <f t="shared" si="64"/>
        <v>0</v>
      </c>
      <c r="N116" s="4">
        <f t="shared" si="64"/>
        <v>0</v>
      </c>
      <c r="O116" s="4">
        <f t="shared" si="64"/>
        <v>0</v>
      </c>
      <c r="P116" s="4">
        <f t="shared" si="64"/>
        <v>0</v>
      </c>
      <c r="Q116" s="4">
        <f t="shared" si="64"/>
        <v>0</v>
      </c>
      <c r="R116" s="4">
        <f t="shared" si="64"/>
        <v>0</v>
      </c>
      <c r="S116" s="4">
        <f t="shared" si="64"/>
        <v>0</v>
      </c>
      <c r="T116" s="4">
        <f t="shared" si="64"/>
        <v>0</v>
      </c>
      <c r="U116" s="4">
        <f t="shared" si="64"/>
        <v>0</v>
      </c>
      <c r="V116" s="4">
        <f t="shared" si="64"/>
        <v>0</v>
      </c>
      <c r="W116" s="4">
        <f t="shared" si="64"/>
        <v>0</v>
      </c>
      <c r="X116" s="4">
        <f t="shared" si="64"/>
        <v>0</v>
      </c>
      <c r="Y116" s="4">
        <f t="shared" si="64"/>
        <v>0</v>
      </c>
      <c r="Z116" s="4">
        <f t="shared" si="64"/>
        <v>0</v>
      </c>
      <c r="AA116" s="4">
        <f t="shared" si="64"/>
        <v>0</v>
      </c>
      <c r="AB116" s="4">
        <f t="shared" si="64"/>
        <v>0</v>
      </c>
      <c r="AC116" s="4">
        <f t="shared" si="64"/>
        <v>0</v>
      </c>
      <c r="AD116" s="4">
        <f t="shared" si="64"/>
        <v>0</v>
      </c>
      <c r="AE116" s="4">
        <f t="shared" si="64"/>
        <v>0</v>
      </c>
      <c r="AF116" s="4">
        <f t="shared" si="64"/>
        <v>0</v>
      </c>
      <c r="AG116" s="4">
        <f t="shared" si="64"/>
        <v>0</v>
      </c>
      <c r="AH116" s="4">
        <f t="shared" si="64"/>
        <v>0</v>
      </c>
      <c r="AI116" s="4">
        <f t="shared" si="64"/>
        <v>0</v>
      </c>
      <c r="AJ116" s="4">
        <f t="shared" si="64"/>
        <v>0</v>
      </c>
      <c r="AK116" s="4">
        <f t="shared" si="64"/>
        <v>0</v>
      </c>
      <c r="AL116" s="4">
        <f t="shared" si="64"/>
        <v>0</v>
      </c>
      <c r="AM116" s="4">
        <f t="shared" si="64"/>
        <v>0</v>
      </c>
      <c r="AN116" s="4">
        <f t="shared" si="64"/>
        <v>0</v>
      </c>
      <c r="AO116" s="4">
        <f t="shared" si="64"/>
        <v>0</v>
      </c>
      <c r="AP116" s="4">
        <f t="shared" si="64"/>
        <v>0</v>
      </c>
      <c r="AQ116" s="4">
        <f t="shared" si="64"/>
        <v>0</v>
      </c>
      <c r="AR116" s="4">
        <f t="shared" si="64"/>
        <v>0</v>
      </c>
      <c r="AS116" s="4">
        <f t="shared" si="64"/>
        <v>0</v>
      </c>
      <c r="AT116" s="4">
        <f t="shared" si="64"/>
        <v>0</v>
      </c>
      <c r="AU116" s="23">
        <f t="shared" si="64"/>
        <v>0</v>
      </c>
      <c r="AV116" s="4">
        <f t="shared" ref="AV116:BO116" si="67">AV30/AV$17*100</f>
        <v>0</v>
      </c>
      <c r="AW116" s="4">
        <f t="shared" si="67"/>
        <v>0</v>
      </c>
      <c r="AX116" s="4">
        <f t="shared" si="67"/>
        <v>0</v>
      </c>
      <c r="AY116" s="4">
        <f t="shared" si="67"/>
        <v>0</v>
      </c>
      <c r="AZ116" s="4">
        <f t="shared" si="67"/>
        <v>0</v>
      </c>
      <c r="BA116" s="4">
        <f t="shared" si="67"/>
        <v>0</v>
      </c>
      <c r="BB116" s="4">
        <f t="shared" si="67"/>
        <v>0</v>
      </c>
      <c r="BC116" s="23">
        <f t="shared" si="67"/>
        <v>0</v>
      </c>
      <c r="BD116" s="4">
        <f t="shared" si="67"/>
        <v>0</v>
      </c>
      <c r="BE116" s="4">
        <f t="shared" si="67"/>
        <v>0</v>
      </c>
      <c r="BF116" s="4">
        <f t="shared" si="67"/>
        <v>0</v>
      </c>
      <c r="BG116" s="4">
        <f t="shared" si="67"/>
        <v>0</v>
      </c>
      <c r="BH116" s="4">
        <f t="shared" si="67"/>
        <v>0</v>
      </c>
      <c r="BI116" s="4">
        <f t="shared" si="67"/>
        <v>0</v>
      </c>
      <c r="BJ116" s="4">
        <f t="shared" si="67"/>
        <v>0</v>
      </c>
      <c r="BK116" s="4">
        <f t="shared" si="67"/>
        <v>0</v>
      </c>
      <c r="BL116" s="4">
        <f t="shared" si="67"/>
        <v>0</v>
      </c>
      <c r="BM116" s="4">
        <f t="shared" si="67"/>
        <v>0</v>
      </c>
      <c r="BN116" s="4">
        <f t="shared" si="67"/>
        <v>0</v>
      </c>
      <c r="BO116" s="4">
        <f t="shared" si="67"/>
        <v>0</v>
      </c>
    </row>
    <row r="117" spans="1:67">
      <c r="A117" t="s">
        <v>109</v>
      </c>
      <c r="B117" s="4">
        <f t="shared" ref="B117:B130" si="68">B31/B$31*100</f>
        <v>100</v>
      </c>
      <c r="C117" s="4">
        <f t="shared" ref="C117:AU123" si="69">C31/C$31*100</f>
        <v>100</v>
      </c>
      <c r="D117" s="4">
        <f t="shared" si="69"/>
        <v>100</v>
      </c>
      <c r="E117" s="4">
        <f t="shared" si="69"/>
        <v>100</v>
      </c>
      <c r="F117" s="4">
        <f t="shared" si="69"/>
        <v>100</v>
      </c>
      <c r="G117" s="4">
        <f t="shared" si="69"/>
        <v>100</v>
      </c>
      <c r="H117" s="4">
        <f t="shared" si="69"/>
        <v>100</v>
      </c>
      <c r="I117" s="35">
        <f t="shared" si="69"/>
        <v>100</v>
      </c>
      <c r="J117" s="23">
        <f t="shared" ref="J117:J128" si="70">J31/J$31*100</f>
        <v>100</v>
      </c>
      <c r="K117" s="4">
        <f t="shared" si="69"/>
        <v>100</v>
      </c>
      <c r="L117" s="4">
        <f t="shared" si="69"/>
        <v>100</v>
      </c>
      <c r="M117" s="4">
        <f t="shared" si="69"/>
        <v>100</v>
      </c>
      <c r="N117" s="4">
        <f t="shared" si="69"/>
        <v>100</v>
      </c>
      <c r="O117" s="4">
        <f t="shared" si="69"/>
        <v>100</v>
      </c>
      <c r="P117" s="4">
        <f t="shared" si="69"/>
        <v>100</v>
      </c>
      <c r="Q117" s="4">
        <f t="shared" si="69"/>
        <v>100</v>
      </c>
      <c r="R117" s="4">
        <f t="shared" si="69"/>
        <v>100</v>
      </c>
      <c r="S117" s="4">
        <f t="shared" si="69"/>
        <v>100</v>
      </c>
      <c r="T117" s="4">
        <f t="shared" si="69"/>
        <v>100</v>
      </c>
      <c r="U117" s="4">
        <f t="shared" si="69"/>
        <v>100</v>
      </c>
      <c r="V117" s="4">
        <f t="shared" si="69"/>
        <v>100</v>
      </c>
      <c r="W117" s="4">
        <f t="shared" si="69"/>
        <v>100</v>
      </c>
      <c r="X117" s="4" t="e">
        <f t="shared" si="69"/>
        <v>#DIV/0!</v>
      </c>
      <c r="Y117" s="4">
        <f t="shared" si="69"/>
        <v>100</v>
      </c>
      <c r="Z117" s="4">
        <f t="shared" si="69"/>
        <v>100</v>
      </c>
      <c r="AA117" s="4">
        <f t="shared" si="69"/>
        <v>100</v>
      </c>
      <c r="AB117" s="4">
        <f t="shared" si="69"/>
        <v>100</v>
      </c>
      <c r="AC117" s="4">
        <f t="shared" si="69"/>
        <v>100</v>
      </c>
      <c r="AD117" s="4">
        <f t="shared" si="69"/>
        <v>100</v>
      </c>
      <c r="AE117" s="4">
        <f t="shared" si="69"/>
        <v>100</v>
      </c>
      <c r="AF117" s="4">
        <f t="shared" si="69"/>
        <v>100</v>
      </c>
      <c r="AG117" s="4">
        <f t="shared" si="69"/>
        <v>100</v>
      </c>
      <c r="AH117" s="4" t="e">
        <f t="shared" si="69"/>
        <v>#DIV/0!</v>
      </c>
      <c r="AI117" s="4">
        <f t="shared" si="69"/>
        <v>100</v>
      </c>
      <c r="AJ117" s="4">
        <f t="shared" si="69"/>
        <v>100</v>
      </c>
      <c r="AK117" s="4">
        <f t="shared" si="69"/>
        <v>100</v>
      </c>
      <c r="AL117" s="4">
        <f t="shared" si="69"/>
        <v>100</v>
      </c>
      <c r="AM117" s="4">
        <f t="shared" si="69"/>
        <v>100</v>
      </c>
      <c r="AN117" s="4">
        <f t="shared" si="69"/>
        <v>100</v>
      </c>
      <c r="AO117" s="4">
        <f t="shared" si="69"/>
        <v>100</v>
      </c>
      <c r="AP117" s="4">
        <f t="shared" si="69"/>
        <v>100</v>
      </c>
      <c r="AQ117" s="4">
        <f t="shared" si="69"/>
        <v>100</v>
      </c>
      <c r="AR117" s="4">
        <f t="shared" si="69"/>
        <v>100</v>
      </c>
      <c r="AS117" s="4">
        <f t="shared" si="69"/>
        <v>100</v>
      </c>
      <c r="AT117" s="4">
        <f t="shared" si="69"/>
        <v>100</v>
      </c>
      <c r="AU117" s="23">
        <f t="shared" si="69"/>
        <v>100</v>
      </c>
      <c r="AV117" s="4">
        <f t="shared" ref="AV117:BO127" si="71">AV31/AV$31*100</f>
        <v>100</v>
      </c>
      <c r="AW117" s="4">
        <f t="shared" si="71"/>
        <v>100</v>
      </c>
      <c r="AX117" s="4">
        <f t="shared" si="71"/>
        <v>100</v>
      </c>
      <c r="AY117" s="4">
        <f t="shared" si="71"/>
        <v>100</v>
      </c>
      <c r="AZ117" s="4">
        <f t="shared" si="71"/>
        <v>100</v>
      </c>
      <c r="BA117" s="4">
        <f t="shared" si="71"/>
        <v>100</v>
      </c>
      <c r="BB117" s="4">
        <f t="shared" si="71"/>
        <v>100</v>
      </c>
      <c r="BC117" s="23">
        <f t="shared" si="71"/>
        <v>100</v>
      </c>
      <c r="BD117" s="4">
        <f t="shared" si="71"/>
        <v>100</v>
      </c>
      <c r="BE117" s="4">
        <f t="shared" si="71"/>
        <v>100</v>
      </c>
      <c r="BF117" s="4">
        <f t="shared" si="71"/>
        <v>100</v>
      </c>
      <c r="BG117" s="4">
        <f t="shared" si="71"/>
        <v>100</v>
      </c>
      <c r="BH117" s="4">
        <f t="shared" si="71"/>
        <v>100</v>
      </c>
      <c r="BI117" s="4">
        <f t="shared" si="71"/>
        <v>100</v>
      </c>
      <c r="BJ117" s="4">
        <f t="shared" si="71"/>
        <v>100</v>
      </c>
      <c r="BK117" s="4">
        <f t="shared" si="71"/>
        <v>100</v>
      </c>
      <c r="BL117" s="4">
        <f t="shared" si="71"/>
        <v>100</v>
      </c>
      <c r="BM117" s="4">
        <f t="shared" si="71"/>
        <v>100</v>
      </c>
      <c r="BN117" s="4">
        <f t="shared" si="71"/>
        <v>100</v>
      </c>
      <c r="BO117" s="4">
        <f t="shared" si="71"/>
        <v>100</v>
      </c>
    </row>
    <row r="118" spans="1:67">
      <c r="A118" t="s">
        <v>7</v>
      </c>
      <c r="B118" s="4">
        <f t="shared" si="68"/>
        <v>3.3830589180712272</v>
      </c>
      <c r="C118" s="4">
        <f t="shared" ref="C118:R118" si="72">C32/C$31*100</f>
        <v>0.93894443692343399</v>
      </c>
      <c r="D118" s="4">
        <f t="shared" si="72"/>
        <v>1.7563850256425262</v>
      </c>
      <c r="E118" s="4">
        <f t="shared" si="72"/>
        <v>5.4135599098318012</v>
      </c>
      <c r="F118" s="4">
        <f t="shared" si="72"/>
        <v>3.8981760048337764</v>
      </c>
      <c r="G118" s="4">
        <f t="shared" si="72"/>
        <v>2.4601684857252644</v>
      </c>
      <c r="H118" s="4">
        <f t="shared" si="72"/>
        <v>3.6127073111425885</v>
      </c>
      <c r="I118" s="35">
        <f t="shared" si="72"/>
        <v>1.7304344133508853</v>
      </c>
      <c r="J118" s="23">
        <f>J32/J$31*100</f>
        <v>2.5363270235384707</v>
      </c>
      <c r="K118" s="4">
        <f t="shared" si="72"/>
        <v>2.1034180543382996</v>
      </c>
      <c r="L118" s="4">
        <f t="shared" si="72"/>
        <v>0.77455048409405258</v>
      </c>
      <c r="M118" s="4">
        <f t="shared" si="72"/>
        <v>0.92081031307550654</v>
      </c>
      <c r="N118" s="4">
        <f t="shared" si="72"/>
        <v>2.2788931090613129</v>
      </c>
      <c r="O118" s="4">
        <f t="shared" si="72"/>
        <v>15.309446254071663</v>
      </c>
      <c r="P118" s="4">
        <f t="shared" si="72"/>
        <v>0.89187951663315479</v>
      </c>
      <c r="Q118" s="4">
        <f t="shared" si="72"/>
        <v>3.9118065433854912</v>
      </c>
      <c r="R118" s="4">
        <f t="shared" si="72"/>
        <v>26.25</v>
      </c>
      <c r="S118" s="4">
        <f t="shared" si="69"/>
        <v>29.047619047619051</v>
      </c>
      <c r="T118" s="4">
        <f t="shared" si="69"/>
        <v>0</v>
      </c>
      <c r="U118" s="4">
        <f t="shared" si="69"/>
        <v>12.213740458015266</v>
      </c>
      <c r="V118" s="4">
        <f t="shared" si="69"/>
        <v>55.555555555555557</v>
      </c>
      <c r="W118" s="4">
        <f t="shared" si="69"/>
        <v>3.6940081442699246</v>
      </c>
      <c r="X118" s="4" t="e">
        <f t="shared" si="69"/>
        <v>#DIV/0!</v>
      </c>
      <c r="Y118" s="4">
        <f t="shared" si="69"/>
        <v>0</v>
      </c>
      <c r="Z118" s="4">
        <f t="shared" si="69"/>
        <v>0</v>
      </c>
      <c r="AA118" s="4">
        <f t="shared" si="69"/>
        <v>2.4691358024691357</v>
      </c>
      <c r="AB118" s="4">
        <f t="shared" si="69"/>
        <v>69.767441860465112</v>
      </c>
      <c r="AC118" s="4">
        <f t="shared" si="69"/>
        <v>0.90051457975986282</v>
      </c>
      <c r="AD118" s="4">
        <f t="shared" si="69"/>
        <v>3.2527396068881544</v>
      </c>
      <c r="AE118" s="4">
        <f t="shared" si="69"/>
        <v>42.307692307692307</v>
      </c>
      <c r="AF118" s="4">
        <f t="shared" si="69"/>
        <v>23.52941176470588</v>
      </c>
      <c r="AG118" s="4">
        <f t="shared" si="69"/>
        <v>36.363636363636367</v>
      </c>
      <c r="AH118" s="4" t="e">
        <f t="shared" si="69"/>
        <v>#DIV/0!</v>
      </c>
      <c r="AI118" s="4">
        <f t="shared" si="69"/>
        <v>20.481927710843372</v>
      </c>
      <c r="AJ118" s="4">
        <f t="shared" si="69"/>
        <v>40.579710144927539</v>
      </c>
      <c r="AK118" s="4">
        <f t="shared" si="69"/>
        <v>0</v>
      </c>
      <c r="AL118" s="4">
        <f t="shared" si="69"/>
        <v>0</v>
      </c>
      <c r="AM118" s="4">
        <f t="shared" si="69"/>
        <v>37.5</v>
      </c>
      <c r="AN118" s="4">
        <f t="shared" si="69"/>
        <v>19.428571428571427</v>
      </c>
      <c r="AO118" s="4">
        <f t="shared" si="69"/>
        <v>50</v>
      </c>
      <c r="AP118" s="4">
        <f t="shared" si="69"/>
        <v>10.31390134529148</v>
      </c>
      <c r="AQ118" s="4">
        <f t="shared" si="69"/>
        <v>0</v>
      </c>
      <c r="AR118" s="4">
        <f t="shared" si="69"/>
        <v>1.3757260776520941</v>
      </c>
      <c r="AS118" s="4">
        <f t="shared" si="69"/>
        <v>22.321428571428573</v>
      </c>
      <c r="AT118" s="4">
        <f t="shared" si="69"/>
        <v>42.222222222222221</v>
      </c>
      <c r="AU118" s="23">
        <f t="shared" si="69"/>
        <v>0</v>
      </c>
      <c r="AV118" s="4">
        <f t="shared" si="71"/>
        <v>1.01740145660755</v>
      </c>
      <c r="AW118" s="4">
        <f t="shared" si="71"/>
        <v>1.15147012824523</v>
      </c>
      <c r="AX118" s="4">
        <f t="shared" si="71"/>
        <v>5.3259361997226078</v>
      </c>
      <c r="AY118" s="4">
        <f t="shared" si="71"/>
        <v>3.1046056311765802</v>
      </c>
      <c r="AZ118" s="4">
        <f t="shared" si="71"/>
        <v>0.92242499443969705</v>
      </c>
      <c r="BA118" s="4">
        <f t="shared" si="71"/>
        <v>1.8188201680400973</v>
      </c>
      <c r="BB118" s="4">
        <f t="shared" si="71"/>
        <v>5.4260800634165678</v>
      </c>
      <c r="BC118" s="23">
        <f t="shared" si="71"/>
        <v>3.9556278517238583</v>
      </c>
      <c r="BD118" s="4">
        <f t="shared" si="71"/>
        <v>1.4871739365732222</v>
      </c>
      <c r="BE118" s="4">
        <f t="shared" si="71"/>
        <v>0.89187951663315479</v>
      </c>
      <c r="BF118" s="4">
        <f t="shared" si="71"/>
        <v>15.309446254071663</v>
      </c>
      <c r="BG118" s="4">
        <f t="shared" si="71"/>
        <v>2.2788931090613129</v>
      </c>
      <c r="BH118" s="4">
        <f t="shared" si="71"/>
        <v>0.77984403119376122</v>
      </c>
      <c r="BI118" s="4">
        <f t="shared" si="71"/>
        <v>2.1034180543382996</v>
      </c>
      <c r="BJ118" s="4">
        <f t="shared" si="71"/>
        <v>1.8710595891803947</v>
      </c>
      <c r="BK118" s="4">
        <f t="shared" si="71"/>
        <v>0</v>
      </c>
      <c r="BL118" s="4">
        <f t="shared" si="71"/>
        <v>0</v>
      </c>
      <c r="BM118" s="4">
        <f t="shared" si="71"/>
        <v>1.3757260776520941</v>
      </c>
      <c r="BN118" s="4">
        <f t="shared" si="71"/>
        <v>3.7305874409182982</v>
      </c>
      <c r="BO118" s="4">
        <f t="shared" si="71"/>
        <v>4.28169014084507</v>
      </c>
    </row>
    <row r="119" spans="1:67">
      <c r="A119" t="s">
        <v>8</v>
      </c>
      <c r="B119" s="4">
        <f t="shared" si="68"/>
        <v>15.903411424990329</v>
      </c>
      <c r="C119" s="4">
        <f t="shared" si="69"/>
        <v>15.787030769528304</v>
      </c>
      <c r="D119" s="4">
        <f t="shared" si="69"/>
        <v>11.637171055038154</v>
      </c>
      <c r="E119" s="4">
        <f t="shared" si="69"/>
        <v>15.481186058609328</v>
      </c>
      <c r="F119" s="4">
        <f t="shared" si="69"/>
        <v>15.226709130046197</v>
      </c>
      <c r="G119" s="4">
        <f t="shared" si="69"/>
        <v>13.323254019770033</v>
      </c>
      <c r="H119" s="4">
        <f t="shared" si="69"/>
        <v>16.545447555404884</v>
      </c>
      <c r="I119" s="35">
        <f t="shared" si="69"/>
        <v>14.694891502823898</v>
      </c>
      <c r="J119" s="23">
        <f t="shared" si="70"/>
        <v>13.180103372056307</v>
      </c>
      <c r="K119" s="4">
        <f t="shared" si="69"/>
        <v>23.137598597721297</v>
      </c>
      <c r="L119" s="4">
        <f t="shared" si="69"/>
        <v>18.603042876901799</v>
      </c>
      <c r="M119" s="4">
        <f t="shared" si="69"/>
        <v>16.94290976058932</v>
      </c>
      <c r="N119" s="4">
        <f t="shared" si="69"/>
        <v>24.688008681497557</v>
      </c>
      <c r="O119" s="4">
        <f t="shared" si="69"/>
        <v>9.2290988056460375</v>
      </c>
      <c r="P119" s="4">
        <f t="shared" si="69"/>
        <v>12.070235511934861</v>
      </c>
      <c r="Q119" s="4">
        <f t="shared" si="69"/>
        <v>20.590327169274538</v>
      </c>
      <c r="R119" s="4">
        <f t="shared" si="69"/>
        <v>12.5</v>
      </c>
      <c r="S119" s="4">
        <f t="shared" si="69"/>
        <v>0</v>
      </c>
      <c r="T119" s="4">
        <f t="shared" si="69"/>
        <v>7.9522862823061633</v>
      </c>
      <c r="U119" s="4">
        <f t="shared" si="69"/>
        <v>52.671755725190842</v>
      </c>
      <c r="V119" s="4">
        <f t="shared" si="69"/>
        <v>0</v>
      </c>
      <c r="W119" s="4">
        <f t="shared" si="69"/>
        <v>20.331588132635254</v>
      </c>
      <c r="X119" s="4" t="e">
        <f t="shared" si="69"/>
        <v>#DIV/0!</v>
      </c>
      <c r="Y119" s="4">
        <f t="shared" si="69"/>
        <v>0</v>
      </c>
      <c r="Z119" s="4">
        <f t="shared" si="69"/>
        <v>24.731182795698924</v>
      </c>
      <c r="AA119" s="4">
        <f t="shared" si="69"/>
        <v>2.4691358024691357</v>
      </c>
      <c r="AB119" s="4">
        <f t="shared" si="69"/>
        <v>0</v>
      </c>
      <c r="AC119" s="4">
        <f t="shared" si="69"/>
        <v>15.437392795883362</v>
      </c>
      <c r="AD119" s="4">
        <f t="shared" si="69"/>
        <v>14.541659419029395</v>
      </c>
      <c r="AE119" s="4">
        <f t="shared" si="69"/>
        <v>11.538461538461538</v>
      </c>
      <c r="AF119" s="4">
        <f t="shared" si="69"/>
        <v>0</v>
      </c>
      <c r="AG119" s="4">
        <f t="shared" si="69"/>
        <v>0</v>
      </c>
      <c r="AH119" s="4" t="e">
        <f t="shared" si="69"/>
        <v>#DIV/0!</v>
      </c>
      <c r="AI119" s="4">
        <f t="shared" si="69"/>
        <v>79.518072289156621</v>
      </c>
      <c r="AJ119" s="4">
        <f t="shared" si="69"/>
        <v>0</v>
      </c>
      <c r="AK119" s="4">
        <f t="shared" si="69"/>
        <v>21.806853582554517</v>
      </c>
      <c r="AL119" s="4">
        <f t="shared" si="69"/>
        <v>12.76595744680851</v>
      </c>
      <c r="AM119" s="4">
        <f t="shared" si="69"/>
        <v>0</v>
      </c>
      <c r="AN119" s="4">
        <f t="shared" si="69"/>
        <v>23.428571428571431</v>
      </c>
      <c r="AO119" s="4">
        <f t="shared" si="69"/>
        <v>0</v>
      </c>
      <c r="AP119" s="4">
        <f t="shared" si="69"/>
        <v>17.937219730941703</v>
      </c>
      <c r="AQ119" s="4">
        <f t="shared" si="69"/>
        <v>21.652421652421651</v>
      </c>
      <c r="AR119" s="4">
        <f t="shared" si="69"/>
        <v>15.866707428920821</v>
      </c>
      <c r="AS119" s="4">
        <f t="shared" si="69"/>
        <v>15.178571428571427</v>
      </c>
      <c r="AT119" s="4">
        <f t="shared" si="69"/>
        <v>0</v>
      </c>
      <c r="AU119" s="23">
        <f t="shared" si="69"/>
        <v>100</v>
      </c>
      <c r="AV119" s="4">
        <f t="shared" si="71"/>
        <v>19.464057374770668</v>
      </c>
      <c r="AW119" s="4">
        <f t="shared" si="71"/>
        <v>12.019080387863621</v>
      </c>
      <c r="AX119" s="4">
        <f t="shared" si="71"/>
        <v>17.447988904299581</v>
      </c>
      <c r="AY119" s="4">
        <f t="shared" si="71"/>
        <v>16.613835539809806</v>
      </c>
      <c r="AZ119" s="4">
        <f t="shared" si="71"/>
        <v>15.012817961534408</v>
      </c>
      <c r="BA119" s="4">
        <f t="shared" si="71"/>
        <v>11.597753008498858</v>
      </c>
      <c r="BB119" s="4">
        <f t="shared" si="71"/>
        <v>15.200158541418945</v>
      </c>
      <c r="BC119" s="23">
        <f t="shared" si="71"/>
        <v>15.126285806852236</v>
      </c>
      <c r="BD119" s="4">
        <f t="shared" si="71"/>
        <v>14.686654399826821</v>
      </c>
      <c r="BE119" s="4">
        <f t="shared" si="71"/>
        <v>12.070235511934861</v>
      </c>
      <c r="BF119" s="4">
        <f t="shared" si="71"/>
        <v>9.2290988056460375</v>
      </c>
      <c r="BG119" s="4">
        <f t="shared" si="71"/>
        <v>24.688008681497557</v>
      </c>
      <c r="BH119" s="4">
        <f t="shared" si="71"/>
        <v>18.542958075051658</v>
      </c>
      <c r="BI119" s="4">
        <f t="shared" si="71"/>
        <v>23.137598597721297</v>
      </c>
      <c r="BJ119" s="4">
        <f t="shared" si="71"/>
        <v>16.900549115314217</v>
      </c>
      <c r="BK119" s="4">
        <f t="shared" si="71"/>
        <v>21.652421652421651</v>
      </c>
      <c r="BL119" s="4">
        <f t="shared" si="71"/>
        <v>21.806853582554517</v>
      </c>
      <c r="BM119" s="4">
        <f t="shared" si="71"/>
        <v>15.866707428920821</v>
      </c>
      <c r="BN119" s="4">
        <f t="shared" si="71"/>
        <v>14.804186360567185</v>
      </c>
      <c r="BO119" s="4">
        <f t="shared" si="71"/>
        <v>20.16901408450704</v>
      </c>
    </row>
    <row r="120" spans="1:67">
      <c r="A120" t="s">
        <v>9</v>
      </c>
      <c r="B120" s="4">
        <f t="shared" si="68"/>
        <v>5.4139817349681305</v>
      </c>
      <c r="C120" s="4">
        <f t="shared" si="69"/>
        <v>4.2760167868953909</v>
      </c>
      <c r="D120" s="4">
        <f t="shared" si="69"/>
        <v>6.419044971357919</v>
      </c>
      <c r="E120" s="4">
        <f t="shared" si="69"/>
        <v>5.1985434367955605</v>
      </c>
      <c r="F120" s="4">
        <f t="shared" si="69"/>
        <v>4.6326833750833956</v>
      </c>
      <c r="G120" s="4">
        <f t="shared" si="69"/>
        <v>5.5919122036275501</v>
      </c>
      <c r="H120" s="4">
        <f t="shared" si="69"/>
        <v>5.3697062231912875</v>
      </c>
      <c r="I120" s="35">
        <f t="shared" si="69"/>
        <v>4.5458405877107309</v>
      </c>
      <c r="J120" s="23">
        <f t="shared" si="70"/>
        <v>5.7010852403981991</v>
      </c>
      <c r="K120" s="4">
        <f t="shared" si="69"/>
        <v>6.8361086765994745</v>
      </c>
      <c r="L120" s="4">
        <f t="shared" si="69"/>
        <v>4.073305670816044</v>
      </c>
      <c r="M120" s="4">
        <f t="shared" si="69"/>
        <v>1.8416206261510131</v>
      </c>
      <c r="N120" s="4">
        <f t="shared" si="69"/>
        <v>5.6972327726532832</v>
      </c>
      <c r="O120" s="4">
        <f t="shared" si="69"/>
        <v>1.9543973941368076</v>
      </c>
      <c r="P120" s="4">
        <f t="shared" si="69"/>
        <v>5.3333598773665658</v>
      </c>
      <c r="Q120" s="4">
        <f t="shared" si="69"/>
        <v>3.5917496443812231</v>
      </c>
      <c r="R120" s="4">
        <f t="shared" si="69"/>
        <v>0</v>
      </c>
      <c r="S120" s="4">
        <f t="shared" si="69"/>
        <v>0</v>
      </c>
      <c r="T120" s="4">
        <f t="shared" si="69"/>
        <v>2.3856858846918487</v>
      </c>
      <c r="U120" s="4">
        <f t="shared" si="69"/>
        <v>0</v>
      </c>
      <c r="V120" s="4">
        <f t="shared" si="69"/>
        <v>0</v>
      </c>
      <c r="W120" s="4">
        <f t="shared" si="69"/>
        <v>4.1303083187899947</v>
      </c>
      <c r="X120" s="4" t="e">
        <f t="shared" si="69"/>
        <v>#DIV/0!</v>
      </c>
      <c r="Y120" s="4">
        <f t="shared" si="69"/>
        <v>0</v>
      </c>
      <c r="Z120" s="4">
        <f t="shared" si="69"/>
        <v>0</v>
      </c>
      <c r="AA120" s="4">
        <f t="shared" si="69"/>
        <v>0</v>
      </c>
      <c r="AB120" s="4">
        <f t="shared" si="69"/>
        <v>30.232558139534881</v>
      </c>
      <c r="AC120" s="4">
        <f t="shared" si="69"/>
        <v>4.1738136077758714</v>
      </c>
      <c r="AD120" s="4">
        <f t="shared" si="69"/>
        <v>3.1831622890937559</v>
      </c>
      <c r="AE120" s="4">
        <f t="shared" si="69"/>
        <v>0</v>
      </c>
      <c r="AF120" s="4">
        <f t="shared" si="69"/>
        <v>0</v>
      </c>
      <c r="AG120" s="4">
        <f t="shared" si="69"/>
        <v>0</v>
      </c>
      <c r="AH120" s="4" t="e">
        <f t="shared" si="69"/>
        <v>#DIV/0!</v>
      </c>
      <c r="AI120" s="4">
        <f t="shared" si="69"/>
        <v>0</v>
      </c>
      <c r="AJ120" s="4">
        <f t="shared" si="69"/>
        <v>0</v>
      </c>
      <c r="AK120" s="4">
        <f t="shared" si="69"/>
        <v>0</v>
      </c>
      <c r="AL120" s="4">
        <f t="shared" si="69"/>
        <v>0</v>
      </c>
      <c r="AM120" s="4">
        <f t="shared" si="69"/>
        <v>0</v>
      </c>
      <c r="AN120" s="4">
        <f t="shared" si="69"/>
        <v>0</v>
      </c>
      <c r="AO120" s="4">
        <f t="shared" si="69"/>
        <v>0</v>
      </c>
      <c r="AP120" s="4">
        <f t="shared" si="69"/>
        <v>5.3811659192825116</v>
      </c>
      <c r="AQ120" s="4">
        <f t="shared" si="69"/>
        <v>5.4131054131054128</v>
      </c>
      <c r="AR120" s="4">
        <f t="shared" si="69"/>
        <v>0.88657902782023845</v>
      </c>
      <c r="AS120" s="4">
        <f t="shared" si="69"/>
        <v>0</v>
      </c>
      <c r="AT120" s="4">
        <f t="shared" si="69"/>
        <v>0</v>
      </c>
      <c r="AU120" s="23">
        <f t="shared" si="69"/>
        <v>0</v>
      </c>
      <c r="AV120" s="4">
        <f t="shared" si="71"/>
        <v>4.3475843664869069</v>
      </c>
      <c r="AW120" s="4">
        <f t="shared" si="71"/>
        <v>5.2725211135439469</v>
      </c>
      <c r="AX120" s="4">
        <f t="shared" si="71"/>
        <v>3.1345353675450762</v>
      </c>
      <c r="AY120" s="4">
        <f t="shared" si="71"/>
        <v>3.2164833115793399</v>
      </c>
      <c r="AZ120" s="4">
        <f t="shared" si="71"/>
        <v>4.2609479438584996</v>
      </c>
      <c r="BA120" s="4">
        <f t="shared" si="71"/>
        <v>6.5373812540859886</v>
      </c>
      <c r="BB120" s="4">
        <f t="shared" si="71"/>
        <v>5.4934601664684894</v>
      </c>
      <c r="BC120" s="23">
        <f t="shared" si="71"/>
        <v>4.7352115337887097</v>
      </c>
      <c r="BD120" s="4">
        <f t="shared" si="71"/>
        <v>4.5946531009849547</v>
      </c>
      <c r="BE120" s="4">
        <f t="shared" si="71"/>
        <v>5.3333598773665658</v>
      </c>
      <c r="BF120" s="4">
        <f t="shared" si="71"/>
        <v>1.9543973941368076</v>
      </c>
      <c r="BG120" s="4">
        <f t="shared" si="71"/>
        <v>5.6972327726532832</v>
      </c>
      <c r="BH120" s="4">
        <f t="shared" si="71"/>
        <v>3.9925348263680598</v>
      </c>
      <c r="BI120" s="4">
        <f t="shared" si="71"/>
        <v>6.8361086765994745</v>
      </c>
      <c r="BJ120" s="4">
        <f t="shared" si="71"/>
        <v>3.9963392312385606</v>
      </c>
      <c r="BK120" s="4">
        <f t="shared" si="71"/>
        <v>5.4131054131054128</v>
      </c>
      <c r="BL120" s="4">
        <f t="shared" si="71"/>
        <v>0</v>
      </c>
      <c r="BM120" s="4">
        <f t="shared" si="71"/>
        <v>0.88657902782023845</v>
      </c>
      <c r="BN120" s="4">
        <f t="shared" si="71"/>
        <v>3.0891289669142474</v>
      </c>
      <c r="BO120" s="4">
        <f t="shared" si="71"/>
        <v>4</v>
      </c>
    </row>
    <row r="121" spans="1:67">
      <c r="A121" t="s">
        <v>10</v>
      </c>
      <c r="B121" s="4">
        <f t="shared" si="68"/>
        <v>4.2510527331080441</v>
      </c>
      <c r="C121" s="4">
        <f t="shared" si="69"/>
        <v>3.1349720540739168</v>
      </c>
      <c r="D121" s="4">
        <f t="shared" si="69"/>
        <v>5.6131892572080737</v>
      </c>
      <c r="E121" s="4">
        <f t="shared" si="69"/>
        <v>3.388243454135599</v>
      </c>
      <c r="F121" s="4">
        <f t="shared" si="69"/>
        <v>4.9338502788232779</v>
      </c>
      <c r="G121" s="4">
        <f t="shared" si="69"/>
        <v>5.0751383731907653</v>
      </c>
      <c r="H121" s="4">
        <f t="shared" si="69"/>
        <v>4.0459905324770187</v>
      </c>
      <c r="I121" s="35">
        <f t="shared" si="69"/>
        <v>5.088326468215211</v>
      </c>
      <c r="J121" s="23">
        <f t="shared" si="70"/>
        <v>5.0737620005207384</v>
      </c>
      <c r="K121" s="4">
        <f t="shared" si="69"/>
        <v>4.4697633654688866</v>
      </c>
      <c r="L121" s="4">
        <f t="shared" si="69"/>
        <v>1.6666666666666667</v>
      </c>
      <c r="M121" s="4">
        <f t="shared" si="69"/>
        <v>16.390423572744016</v>
      </c>
      <c r="N121" s="4">
        <f t="shared" si="69"/>
        <v>1.6820401519262074</v>
      </c>
      <c r="O121" s="4">
        <f t="shared" si="69"/>
        <v>6.7318132464712273</v>
      </c>
      <c r="P121" s="4">
        <f t="shared" si="69"/>
        <v>5.8927753777547727</v>
      </c>
      <c r="Q121" s="4">
        <f t="shared" si="69"/>
        <v>0.67567567567567566</v>
      </c>
      <c r="R121" s="4">
        <f t="shared" si="69"/>
        <v>0</v>
      </c>
      <c r="S121" s="4">
        <f t="shared" si="69"/>
        <v>4.2857142857142856</v>
      </c>
      <c r="T121" s="4">
        <f t="shared" si="69"/>
        <v>0</v>
      </c>
      <c r="U121" s="4">
        <f t="shared" si="69"/>
        <v>3.0534351145038165</v>
      </c>
      <c r="V121" s="4">
        <f t="shared" si="69"/>
        <v>0</v>
      </c>
      <c r="W121" s="4">
        <f t="shared" si="69"/>
        <v>6.3699825479930192</v>
      </c>
      <c r="X121" s="4" t="e">
        <f t="shared" si="69"/>
        <v>#DIV/0!</v>
      </c>
      <c r="Y121" s="4">
        <f t="shared" si="69"/>
        <v>0</v>
      </c>
      <c r="Z121" s="4">
        <f t="shared" si="69"/>
        <v>0</v>
      </c>
      <c r="AA121" s="4">
        <f t="shared" si="69"/>
        <v>0</v>
      </c>
      <c r="AB121" s="4">
        <f t="shared" si="69"/>
        <v>0</v>
      </c>
      <c r="AC121" s="4">
        <f t="shared" si="69"/>
        <v>6.4608347627215554</v>
      </c>
      <c r="AD121" s="4">
        <f t="shared" si="69"/>
        <v>8.4014611236736823</v>
      </c>
      <c r="AE121" s="4">
        <f t="shared" si="69"/>
        <v>11.538461538461538</v>
      </c>
      <c r="AF121" s="4">
        <f t="shared" si="69"/>
        <v>0</v>
      </c>
      <c r="AG121" s="4">
        <f t="shared" si="69"/>
        <v>0</v>
      </c>
      <c r="AH121" s="4" t="e">
        <f t="shared" si="69"/>
        <v>#DIV/0!</v>
      </c>
      <c r="AI121" s="4">
        <f t="shared" si="69"/>
        <v>0</v>
      </c>
      <c r="AJ121" s="4">
        <f t="shared" si="69"/>
        <v>0</v>
      </c>
      <c r="AK121" s="4">
        <f t="shared" si="69"/>
        <v>0</v>
      </c>
      <c r="AL121" s="4">
        <f t="shared" si="69"/>
        <v>2.1276595744680851</v>
      </c>
      <c r="AM121" s="4">
        <f t="shared" si="69"/>
        <v>62.5</v>
      </c>
      <c r="AN121" s="4">
        <f t="shared" si="69"/>
        <v>0</v>
      </c>
      <c r="AO121" s="4">
        <f t="shared" si="69"/>
        <v>0</v>
      </c>
      <c r="AP121" s="4">
        <f t="shared" si="69"/>
        <v>0</v>
      </c>
      <c r="AQ121" s="4">
        <f t="shared" si="69"/>
        <v>0</v>
      </c>
      <c r="AR121" s="4">
        <f t="shared" si="69"/>
        <v>4.5551819015591564</v>
      </c>
      <c r="AS121" s="4">
        <f t="shared" si="69"/>
        <v>0</v>
      </c>
      <c r="AT121" s="4">
        <f t="shared" si="69"/>
        <v>0</v>
      </c>
      <c r="AU121" s="23">
        <f t="shared" si="69"/>
        <v>0</v>
      </c>
      <c r="AV121" s="4">
        <f t="shared" si="71"/>
        <v>2.2905431700672709</v>
      </c>
      <c r="AW121" s="4">
        <f t="shared" si="71"/>
        <v>5.9078823897403812</v>
      </c>
      <c r="AX121" s="4">
        <f t="shared" si="71"/>
        <v>0.77669902912621358</v>
      </c>
      <c r="AY121" s="4">
        <f t="shared" si="71"/>
        <v>6.2045496923363785</v>
      </c>
      <c r="AZ121" s="4">
        <f t="shared" si="71"/>
        <v>3.3127699673405364</v>
      </c>
      <c r="BA121" s="4">
        <f t="shared" si="71"/>
        <v>5.5827730651579106</v>
      </c>
      <c r="BB121" s="4">
        <f t="shared" si="71"/>
        <v>3.7613951644867223</v>
      </c>
      <c r="BC121" s="23">
        <f t="shared" si="71"/>
        <v>4.8418558816382733</v>
      </c>
      <c r="BD121" s="4">
        <f t="shared" si="71"/>
        <v>5.1509903669228274</v>
      </c>
      <c r="BE121" s="4">
        <f t="shared" si="71"/>
        <v>5.8927753777547727</v>
      </c>
      <c r="BF121" s="4">
        <f t="shared" si="71"/>
        <v>6.7318132464712273</v>
      </c>
      <c r="BG121" s="4">
        <f t="shared" si="71"/>
        <v>1.6820401519262074</v>
      </c>
      <c r="BH121" s="4">
        <f t="shared" si="71"/>
        <v>2.1995600879824035</v>
      </c>
      <c r="BI121" s="4">
        <f t="shared" si="71"/>
        <v>4.4697633654688866</v>
      </c>
      <c r="BJ121" s="4">
        <f t="shared" si="71"/>
        <v>4.8200122025625385</v>
      </c>
      <c r="BK121" s="4">
        <f t="shared" si="71"/>
        <v>0</v>
      </c>
      <c r="BL121" s="4">
        <f t="shared" si="71"/>
        <v>0</v>
      </c>
      <c r="BM121" s="4">
        <f t="shared" si="71"/>
        <v>4.5551819015591564</v>
      </c>
      <c r="BN121" s="4">
        <f t="shared" si="71"/>
        <v>8.1532748143146527</v>
      </c>
      <c r="BO121" s="4">
        <f t="shared" si="71"/>
        <v>6.169014084507042</v>
      </c>
    </row>
    <row r="122" spans="1:67">
      <c r="A122" t="s">
        <v>11</v>
      </c>
      <c r="B122" s="4">
        <f t="shared" si="68"/>
        <v>10.740246538949377</v>
      </c>
      <c r="C122" s="4">
        <f t="shared" si="69"/>
        <v>7.9921480650588892</v>
      </c>
      <c r="D122" s="4">
        <f t="shared" si="69"/>
        <v>9.6036931090740154</v>
      </c>
      <c r="E122" s="4">
        <f t="shared" si="69"/>
        <v>11.70452574995665</v>
      </c>
      <c r="F122" s="4">
        <f t="shared" si="69"/>
        <v>11.120202414370413</v>
      </c>
      <c r="G122" s="4">
        <f t="shared" si="69"/>
        <v>9.9807275766206729</v>
      </c>
      <c r="H122" s="4">
        <f t="shared" si="69"/>
        <v>10.929242223694571</v>
      </c>
      <c r="I122" s="35">
        <f t="shared" si="69"/>
        <v>10.72763174657098</v>
      </c>
      <c r="J122" s="23">
        <f t="shared" si="70"/>
        <v>9.9027770853068748</v>
      </c>
      <c r="K122" s="4">
        <f t="shared" si="69"/>
        <v>7.8001752848378612</v>
      </c>
      <c r="L122" s="4">
        <f t="shared" si="69"/>
        <v>8.2434301521438442</v>
      </c>
      <c r="M122" s="4">
        <f t="shared" si="69"/>
        <v>11.233885819521179</v>
      </c>
      <c r="N122" s="4">
        <f t="shared" si="69"/>
        <v>5.5344546934346175</v>
      </c>
      <c r="O122" s="4">
        <f t="shared" si="69"/>
        <v>7.4918566775244306</v>
      </c>
      <c r="P122" s="4">
        <f t="shared" si="69"/>
        <v>9.0402341183731174</v>
      </c>
      <c r="Q122" s="4">
        <f t="shared" si="69"/>
        <v>12.695590327169274</v>
      </c>
      <c r="R122" s="4">
        <f t="shared" si="69"/>
        <v>23.75</v>
      </c>
      <c r="S122" s="4">
        <f t="shared" si="69"/>
        <v>14.761904761904763</v>
      </c>
      <c r="T122" s="4">
        <f t="shared" si="69"/>
        <v>41.35188866799205</v>
      </c>
      <c r="U122" s="4">
        <f t="shared" si="69"/>
        <v>26.717557251908396</v>
      </c>
      <c r="V122" s="4">
        <f t="shared" si="69"/>
        <v>44.444444444444443</v>
      </c>
      <c r="W122" s="4">
        <f t="shared" si="69"/>
        <v>15.270506108202445</v>
      </c>
      <c r="X122" s="4" t="e">
        <f t="shared" si="69"/>
        <v>#DIV/0!</v>
      </c>
      <c r="Y122" s="4">
        <f t="shared" si="69"/>
        <v>100</v>
      </c>
      <c r="Z122" s="4">
        <f t="shared" si="69"/>
        <v>34.408602150537639</v>
      </c>
      <c r="AA122" s="4">
        <f t="shared" si="69"/>
        <v>0</v>
      </c>
      <c r="AB122" s="4">
        <f t="shared" si="69"/>
        <v>0</v>
      </c>
      <c r="AC122" s="4">
        <f t="shared" si="69"/>
        <v>16.366495140080044</v>
      </c>
      <c r="AD122" s="4">
        <f t="shared" si="69"/>
        <v>18.142285614889548</v>
      </c>
      <c r="AE122" s="4">
        <f t="shared" si="69"/>
        <v>7.6923076923076925</v>
      </c>
      <c r="AF122" s="4">
        <f t="shared" si="69"/>
        <v>0</v>
      </c>
      <c r="AG122" s="4">
        <f t="shared" si="69"/>
        <v>63.636363636363633</v>
      </c>
      <c r="AH122" s="4" t="e">
        <f t="shared" si="69"/>
        <v>#DIV/0!</v>
      </c>
      <c r="AI122" s="4">
        <f t="shared" si="69"/>
        <v>0</v>
      </c>
      <c r="AJ122" s="4">
        <f t="shared" si="69"/>
        <v>0</v>
      </c>
      <c r="AK122" s="4">
        <f t="shared" si="69"/>
        <v>10.59190031152648</v>
      </c>
      <c r="AL122" s="4">
        <f t="shared" si="69"/>
        <v>0</v>
      </c>
      <c r="AM122" s="4">
        <f t="shared" si="69"/>
        <v>0</v>
      </c>
      <c r="AN122" s="4">
        <f t="shared" si="69"/>
        <v>21.142857142857142</v>
      </c>
      <c r="AO122" s="4">
        <f t="shared" si="69"/>
        <v>0</v>
      </c>
      <c r="AP122" s="4">
        <f t="shared" si="69"/>
        <v>13.452914798206278</v>
      </c>
      <c r="AQ122" s="4">
        <f t="shared" si="69"/>
        <v>27.065527065527068</v>
      </c>
      <c r="AR122" s="4">
        <f t="shared" si="69"/>
        <v>12.412106389483338</v>
      </c>
      <c r="AS122" s="4">
        <f t="shared" si="69"/>
        <v>25</v>
      </c>
      <c r="AT122" s="4">
        <f t="shared" si="69"/>
        <v>0</v>
      </c>
      <c r="AU122" s="23">
        <f t="shared" si="69"/>
        <v>0</v>
      </c>
      <c r="AV122" s="4">
        <f t="shared" si="71"/>
        <v>8.0280202368377154</v>
      </c>
      <c r="AW122" s="4">
        <f t="shared" si="71"/>
        <v>9.0123553331248054</v>
      </c>
      <c r="AX122" s="4">
        <f t="shared" si="71"/>
        <v>17.059639389736478</v>
      </c>
      <c r="AY122" s="4">
        <f t="shared" si="71"/>
        <v>16.017154577661756</v>
      </c>
      <c r="AZ122" s="4">
        <f t="shared" si="71"/>
        <v>7.9845950343568184</v>
      </c>
      <c r="BA122" s="4">
        <f t="shared" si="71"/>
        <v>9.6647269146643637</v>
      </c>
      <c r="BB122" s="4">
        <f t="shared" si="71"/>
        <v>10.939357907253269</v>
      </c>
      <c r="BC122" s="23">
        <f t="shared" si="71"/>
        <v>10.765679418990795</v>
      </c>
      <c r="BD122" s="4">
        <f t="shared" si="71"/>
        <v>10.527113323952808</v>
      </c>
      <c r="BE122" s="4">
        <f t="shared" si="71"/>
        <v>9.0402341183731174</v>
      </c>
      <c r="BF122" s="4">
        <f t="shared" si="71"/>
        <v>7.4918566775244306</v>
      </c>
      <c r="BG122" s="4">
        <f t="shared" si="71"/>
        <v>5.5344546934346175</v>
      </c>
      <c r="BH122" s="4">
        <f t="shared" si="71"/>
        <v>8.3516630007331862</v>
      </c>
      <c r="BI122" s="4">
        <f t="shared" si="71"/>
        <v>7.8001752848378612</v>
      </c>
      <c r="BJ122" s="4">
        <f t="shared" si="71"/>
        <v>15.293878381126703</v>
      </c>
      <c r="BK122" s="4">
        <f t="shared" si="71"/>
        <v>27.065527065527068</v>
      </c>
      <c r="BL122" s="4">
        <f t="shared" si="71"/>
        <v>10.59190031152648</v>
      </c>
      <c r="BM122" s="4">
        <f t="shared" si="71"/>
        <v>12.412106389483338</v>
      </c>
      <c r="BN122" s="4">
        <f t="shared" si="71"/>
        <v>18.23092505064146</v>
      </c>
      <c r="BO122" s="4">
        <f t="shared" si="71"/>
        <v>15.577464788732396</v>
      </c>
    </row>
    <row r="123" spans="1:67">
      <c r="A123" t="s">
        <v>12</v>
      </c>
      <c r="B123" s="4">
        <f t="shared" si="68"/>
        <v>3.820584093210234</v>
      </c>
      <c r="C123" s="4">
        <f t="shared" si="69"/>
        <v>3.3883226642427524</v>
      </c>
      <c r="D123" s="4">
        <f t="shared" si="69"/>
        <v>3.3485261948831999</v>
      </c>
      <c r="E123" s="4">
        <f t="shared" si="69"/>
        <v>2.906190393618866</v>
      </c>
      <c r="F123" s="4">
        <f t="shared" si="69"/>
        <v>4.3308870734255613</v>
      </c>
      <c r="G123" s="4">
        <f t="shared" si="69"/>
        <v>3.6530321712025247</v>
      </c>
      <c r="H123" s="4">
        <f t="shared" si="69"/>
        <v>3.8622770486212876</v>
      </c>
      <c r="I123" s="35">
        <f t="shared" ref="C123:AU128" si="73">I37/I$31*100</f>
        <v>3.557475901312158</v>
      </c>
      <c r="J123" s="23">
        <f t="shared" si="70"/>
        <v>3.6630048805349205</v>
      </c>
      <c r="K123" s="4">
        <f t="shared" si="73"/>
        <v>4.5574057843996494</v>
      </c>
      <c r="L123" s="4">
        <f t="shared" si="73"/>
        <v>1.4384508990318119</v>
      </c>
      <c r="M123" s="4">
        <f t="shared" si="73"/>
        <v>4.0515653775322287</v>
      </c>
      <c r="N123" s="4">
        <f t="shared" si="73"/>
        <v>6.1313076505697239</v>
      </c>
      <c r="O123" s="4">
        <f t="shared" si="73"/>
        <v>4.234527687296417</v>
      </c>
      <c r="P123" s="4">
        <f t="shared" si="73"/>
        <v>2.3869721884891799</v>
      </c>
      <c r="Q123" s="4">
        <f t="shared" si="73"/>
        <v>2.5248933143669987</v>
      </c>
      <c r="R123" s="4">
        <f t="shared" si="73"/>
        <v>17.5</v>
      </c>
      <c r="S123" s="4">
        <f t="shared" si="73"/>
        <v>0</v>
      </c>
      <c r="T123" s="4">
        <f t="shared" si="73"/>
        <v>0.99403578528827041</v>
      </c>
      <c r="U123" s="4">
        <f t="shared" si="73"/>
        <v>0</v>
      </c>
      <c r="V123" s="4">
        <f t="shared" si="73"/>
        <v>0</v>
      </c>
      <c r="W123" s="4">
        <f t="shared" si="73"/>
        <v>1.5706806282722512</v>
      </c>
      <c r="X123" s="4" t="e">
        <f t="shared" si="73"/>
        <v>#DIV/0!</v>
      </c>
      <c r="Y123" s="4">
        <f t="shared" si="73"/>
        <v>0</v>
      </c>
      <c r="Z123" s="4">
        <f t="shared" si="73"/>
        <v>0</v>
      </c>
      <c r="AA123" s="4">
        <f t="shared" si="73"/>
        <v>0</v>
      </c>
      <c r="AB123" s="4">
        <f t="shared" si="73"/>
        <v>0</v>
      </c>
      <c r="AC123" s="4">
        <f t="shared" si="73"/>
        <v>4.9028016009148088</v>
      </c>
      <c r="AD123" s="4">
        <f t="shared" si="73"/>
        <v>7.1142807444773002</v>
      </c>
      <c r="AE123" s="4">
        <f t="shared" si="73"/>
        <v>0</v>
      </c>
      <c r="AF123" s="4">
        <f t="shared" si="73"/>
        <v>0</v>
      </c>
      <c r="AG123" s="4">
        <f t="shared" si="73"/>
        <v>0</v>
      </c>
      <c r="AH123" s="4" t="e">
        <f t="shared" si="73"/>
        <v>#DIV/0!</v>
      </c>
      <c r="AI123" s="4">
        <f t="shared" si="73"/>
        <v>0</v>
      </c>
      <c r="AJ123" s="4">
        <f t="shared" si="73"/>
        <v>0</v>
      </c>
      <c r="AK123" s="4">
        <f t="shared" si="73"/>
        <v>9.657320872274143</v>
      </c>
      <c r="AL123" s="4">
        <f t="shared" si="73"/>
        <v>0</v>
      </c>
      <c r="AM123" s="4">
        <f t="shared" si="73"/>
        <v>0</v>
      </c>
      <c r="AN123" s="4">
        <f t="shared" si="73"/>
        <v>5.7142857142857144</v>
      </c>
      <c r="AO123" s="4">
        <f t="shared" si="73"/>
        <v>0</v>
      </c>
      <c r="AP123" s="4">
        <f t="shared" si="73"/>
        <v>11.659192825112108</v>
      </c>
      <c r="AQ123" s="4">
        <f t="shared" si="73"/>
        <v>0</v>
      </c>
      <c r="AR123" s="4">
        <f t="shared" si="73"/>
        <v>21.614185264445123</v>
      </c>
      <c r="AS123" s="4">
        <f t="shared" si="73"/>
        <v>19.642857142857142</v>
      </c>
      <c r="AT123" s="4">
        <f t="shared" si="73"/>
        <v>57.777777777777771</v>
      </c>
      <c r="AU123" s="23">
        <f t="shared" si="73"/>
        <v>0</v>
      </c>
      <c r="AV123" s="4">
        <f t="shared" si="71"/>
        <v>2.1960304664479899</v>
      </c>
      <c r="AW123" s="4">
        <f t="shared" si="71"/>
        <v>2.4202377228651861</v>
      </c>
      <c r="AX123" s="4">
        <f t="shared" si="71"/>
        <v>2.496532593619972</v>
      </c>
      <c r="AY123" s="4">
        <f t="shared" si="71"/>
        <v>7.5890359873205293</v>
      </c>
      <c r="AZ123" s="4">
        <f t="shared" si="71"/>
        <v>3.6393646036967238</v>
      </c>
      <c r="BA123" s="4">
        <f t="shared" si="71"/>
        <v>3.4443377266967454</v>
      </c>
      <c r="BB123" s="4">
        <f t="shared" si="71"/>
        <v>2.9647245342845818</v>
      </c>
      <c r="BC123" s="23">
        <f t="shared" si="71"/>
        <v>4.095007964577877</v>
      </c>
      <c r="BD123" s="4">
        <f t="shared" si="71"/>
        <v>3.5501677670743588</v>
      </c>
      <c r="BE123" s="4">
        <f t="shared" si="71"/>
        <v>2.3869721884891799</v>
      </c>
      <c r="BF123" s="4">
        <f t="shared" si="71"/>
        <v>4.234527687296417</v>
      </c>
      <c r="BG123" s="4">
        <f t="shared" si="71"/>
        <v>6.1313076505697239</v>
      </c>
      <c r="BH123" s="4">
        <f t="shared" si="71"/>
        <v>1.5330267279877356</v>
      </c>
      <c r="BI123" s="4">
        <f t="shared" si="71"/>
        <v>4.5574057843996494</v>
      </c>
      <c r="BJ123" s="4">
        <f t="shared" si="71"/>
        <v>4.2098840756558875</v>
      </c>
      <c r="BK123" s="4">
        <f t="shared" si="71"/>
        <v>0</v>
      </c>
      <c r="BL123" s="4">
        <f t="shared" si="71"/>
        <v>9.657320872274143</v>
      </c>
      <c r="BM123" s="4">
        <f t="shared" si="71"/>
        <v>21.614185264445123</v>
      </c>
      <c r="BN123" s="4">
        <f t="shared" si="71"/>
        <v>7.0729237002025656</v>
      </c>
      <c r="BO123" s="4">
        <f t="shared" si="71"/>
        <v>2.140845070422535</v>
      </c>
    </row>
    <row r="124" spans="1:67">
      <c r="A124" t="s">
        <v>13</v>
      </c>
      <c r="B124" s="4">
        <f t="shared" si="68"/>
        <v>1.329027447523266</v>
      </c>
      <c r="C124" s="4">
        <f t="shared" si="73"/>
        <v>1.0791575608718356</v>
      </c>
      <c r="D124" s="4">
        <f t="shared" si="73"/>
        <v>2.7954377519442226</v>
      </c>
      <c r="E124" s="4">
        <f t="shared" si="73"/>
        <v>1.0126582278481013</v>
      </c>
      <c r="F124" s="4">
        <f t="shared" si="73"/>
        <v>1.0646265782152793</v>
      </c>
      <c r="G124" s="4">
        <f t="shared" si="73"/>
        <v>2.0140234218634157</v>
      </c>
      <c r="H124" s="4">
        <f t="shared" si="73"/>
        <v>1.1585757673951131</v>
      </c>
      <c r="I124" s="35">
        <f t="shared" si="73"/>
        <v>0.96713236230837829</v>
      </c>
      <c r="J124" s="23">
        <f t="shared" si="70"/>
        <v>2.1232819796912135</v>
      </c>
      <c r="K124" s="4">
        <f t="shared" si="73"/>
        <v>1.4899211218229622</v>
      </c>
      <c r="L124" s="4">
        <f t="shared" si="73"/>
        <v>1.1549100968188106</v>
      </c>
      <c r="M124" s="4">
        <f t="shared" si="73"/>
        <v>6.2615101289134447</v>
      </c>
      <c r="N124" s="4">
        <f t="shared" si="73"/>
        <v>0</v>
      </c>
      <c r="O124" s="4">
        <f t="shared" si="73"/>
        <v>2.8230184581976112</v>
      </c>
      <c r="P124" s="4">
        <f t="shared" si="73"/>
        <v>1.1705918655810157</v>
      </c>
      <c r="Q124" s="4">
        <f t="shared" si="73"/>
        <v>0.21337126600284498</v>
      </c>
      <c r="R124" s="4">
        <f t="shared" si="73"/>
        <v>0</v>
      </c>
      <c r="S124" s="4">
        <f t="shared" si="73"/>
        <v>0</v>
      </c>
      <c r="T124" s="4">
        <f t="shared" si="73"/>
        <v>5.5666003976143141</v>
      </c>
      <c r="U124" s="4">
        <f t="shared" si="73"/>
        <v>0</v>
      </c>
      <c r="V124" s="4">
        <f t="shared" si="73"/>
        <v>0</v>
      </c>
      <c r="W124" s="4">
        <f t="shared" si="73"/>
        <v>0</v>
      </c>
      <c r="X124" s="4" t="e">
        <f t="shared" si="73"/>
        <v>#DIV/0!</v>
      </c>
      <c r="Y124" s="4">
        <f t="shared" si="73"/>
        <v>0</v>
      </c>
      <c r="Z124" s="4">
        <f t="shared" si="73"/>
        <v>0</v>
      </c>
      <c r="AA124" s="4">
        <f t="shared" si="73"/>
        <v>0</v>
      </c>
      <c r="AB124" s="4">
        <f t="shared" si="73"/>
        <v>0</v>
      </c>
      <c r="AC124" s="4">
        <f t="shared" si="73"/>
        <v>0.17152658662092624</v>
      </c>
      <c r="AD124" s="4">
        <f t="shared" si="73"/>
        <v>0.24352061228039659</v>
      </c>
      <c r="AE124" s="4">
        <f t="shared" si="73"/>
        <v>0</v>
      </c>
      <c r="AF124" s="4">
        <f t="shared" si="73"/>
        <v>0</v>
      </c>
      <c r="AG124" s="4">
        <f t="shared" si="73"/>
        <v>0</v>
      </c>
      <c r="AH124" s="4" t="e">
        <f t="shared" si="73"/>
        <v>#DIV/0!</v>
      </c>
      <c r="AI124" s="4">
        <f t="shared" si="73"/>
        <v>0</v>
      </c>
      <c r="AJ124" s="4">
        <f t="shared" si="73"/>
        <v>0</v>
      </c>
      <c r="AK124" s="4">
        <f t="shared" si="73"/>
        <v>0</v>
      </c>
      <c r="AL124" s="4">
        <f t="shared" si="73"/>
        <v>0</v>
      </c>
      <c r="AM124" s="4">
        <f t="shared" si="73"/>
        <v>0</v>
      </c>
      <c r="AN124" s="4">
        <f t="shared" si="73"/>
        <v>0</v>
      </c>
      <c r="AO124" s="4">
        <f t="shared" si="73"/>
        <v>0</v>
      </c>
      <c r="AP124" s="4">
        <f t="shared" si="73"/>
        <v>8.5201793721973083</v>
      </c>
      <c r="AQ124" s="4">
        <f t="shared" si="73"/>
        <v>0</v>
      </c>
      <c r="AR124" s="4">
        <f t="shared" si="73"/>
        <v>0</v>
      </c>
      <c r="AS124" s="4">
        <f t="shared" si="73"/>
        <v>0</v>
      </c>
      <c r="AT124" s="4">
        <f t="shared" si="73"/>
        <v>0</v>
      </c>
      <c r="AU124" s="23">
        <f t="shared" si="73"/>
        <v>0</v>
      </c>
      <c r="AV124" s="4">
        <f t="shared" si="71"/>
        <v>1.2119864346472453</v>
      </c>
      <c r="AW124" s="4">
        <f t="shared" si="71"/>
        <v>1.2003440725680325</v>
      </c>
      <c r="AX124" s="4">
        <f t="shared" si="71"/>
        <v>0.9431345353675451</v>
      </c>
      <c r="AY124" s="4">
        <f t="shared" si="71"/>
        <v>0.20977065075517431</v>
      </c>
      <c r="AZ124" s="4">
        <f t="shared" si="71"/>
        <v>1.0511899048310254</v>
      </c>
      <c r="BA124" s="4">
        <f t="shared" si="71"/>
        <v>2.9600723169678527</v>
      </c>
      <c r="BB124" s="4">
        <f t="shared" si="71"/>
        <v>1.0225921521997621</v>
      </c>
      <c r="BC124" s="23">
        <f t="shared" si="71"/>
        <v>1.1265152946893813</v>
      </c>
      <c r="BD124" s="4">
        <f t="shared" si="71"/>
        <v>0.93516614352202621</v>
      </c>
      <c r="BE124" s="4">
        <f t="shared" si="71"/>
        <v>1.1705918655810157</v>
      </c>
      <c r="BF124" s="4">
        <f t="shared" si="71"/>
        <v>2.8230184581976112</v>
      </c>
      <c r="BG124" s="4">
        <f t="shared" si="71"/>
        <v>0</v>
      </c>
      <c r="BH124" s="4">
        <f t="shared" si="71"/>
        <v>1.3397320535892823</v>
      </c>
      <c r="BI124" s="4">
        <f t="shared" si="71"/>
        <v>1.4899211218229622</v>
      </c>
      <c r="BJ124" s="4">
        <f t="shared" si="71"/>
        <v>0.18303843807199513</v>
      </c>
      <c r="BK124" s="4">
        <f t="shared" si="71"/>
        <v>0</v>
      </c>
      <c r="BL124" s="4">
        <f t="shared" si="71"/>
        <v>0</v>
      </c>
      <c r="BM124" s="4">
        <f t="shared" si="71"/>
        <v>0</v>
      </c>
      <c r="BN124" s="4">
        <f t="shared" si="71"/>
        <v>0.2363268062120189</v>
      </c>
      <c r="BO124" s="4">
        <f t="shared" si="71"/>
        <v>0</v>
      </c>
    </row>
    <row r="125" spans="1:67">
      <c r="A125" t="s">
        <v>14</v>
      </c>
      <c r="B125" s="4">
        <f t="shared" si="68"/>
        <v>9.2358651901916158</v>
      </c>
      <c r="C125" s="4">
        <f t="shared" si="73"/>
        <v>12.577600711702477</v>
      </c>
      <c r="D125" s="4">
        <f t="shared" si="73"/>
        <v>10.691945832449319</v>
      </c>
      <c r="E125" s="4">
        <f t="shared" si="73"/>
        <v>8.4307265475984057</v>
      </c>
      <c r="F125" s="4">
        <f t="shared" si="73"/>
        <v>8.6192897873893841</v>
      </c>
      <c r="G125" s="4">
        <f t="shared" si="73"/>
        <v>10.161412816111385</v>
      </c>
      <c r="H125" s="4">
        <f t="shared" si="73"/>
        <v>9.0055555916153356</v>
      </c>
      <c r="I125" s="35">
        <f t="shared" si="73"/>
        <v>10.788143870228035</v>
      </c>
      <c r="J125" s="23">
        <f t="shared" si="70"/>
        <v>10.096004165904947</v>
      </c>
      <c r="K125" s="4">
        <f t="shared" si="73"/>
        <v>3.1551270815074495</v>
      </c>
      <c r="L125" s="4">
        <f t="shared" si="73"/>
        <v>12.427385892116183</v>
      </c>
      <c r="M125" s="4">
        <f t="shared" si="73"/>
        <v>6.4456721915285451</v>
      </c>
      <c r="N125" s="4">
        <f t="shared" si="73"/>
        <v>1.1394465545306565</v>
      </c>
      <c r="O125" s="4">
        <f t="shared" si="73"/>
        <v>9.6634093376764394</v>
      </c>
      <c r="P125" s="4">
        <f t="shared" si="73"/>
        <v>12.894427743823536</v>
      </c>
      <c r="Q125" s="4">
        <f t="shared" si="73"/>
        <v>9.2816500711237548</v>
      </c>
      <c r="R125" s="4">
        <f t="shared" si="73"/>
        <v>0</v>
      </c>
      <c r="S125" s="4">
        <f t="shared" si="73"/>
        <v>0</v>
      </c>
      <c r="T125" s="4">
        <f t="shared" si="73"/>
        <v>3.9761431411530817</v>
      </c>
      <c r="U125" s="4">
        <f t="shared" si="73"/>
        <v>0</v>
      </c>
      <c r="V125" s="4">
        <f t="shared" si="73"/>
        <v>0</v>
      </c>
      <c r="W125" s="4">
        <f t="shared" si="73"/>
        <v>6.9226294357184415</v>
      </c>
      <c r="X125" s="4" t="e">
        <f t="shared" si="73"/>
        <v>#DIV/0!</v>
      </c>
      <c r="Y125" s="4">
        <f t="shared" si="73"/>
        <v>0</v>
      </c>
      <c r="Z125" s="4">
        <f t="shared" si="73"/>
        <v>0</v>
      </c>
      <c r="AA125" s="4">
        <f t="shared" si="73"/>
        <v>0</v>
      </c>
      <c r="AB125" s="4">
        <f t="shared" si="73"/>
        <v>0</v>
      </c>
      <c r="AC125" s="4">
        <f t="shared" si="73"/>
        <v>7.275586049170955</v>
      </c>
      <c r="AD125" s="4">
        <f t="shared" si="73"/>
        <v>5.2356931640285262</v>
      </c>
      <c r="AE125" s="4">
        <f t="shared" si="73"/>
        <v>0</v>
      </c>
      <c r="AF125" s="4">
        <f t="shared" si="73"/>
        <v>47.058823529411761</v>
      </c>
      <c r="AG125" s="4">
        <f t="shared" si="73"/>
        <v>0</v>
      </c>
      <c r="AH125" s="4" t="e">
        <f t="shared" si="73"/>
        <v>#DIV/0!</v>
      </c>
      <c r="AI125" s="4">
        <f t="shared" si="73"/>
        <v>0</v>
      </c>
      <c r="AJ125" s="4">
        <f t="shared" si="73"/>
        <v>59.420289855072461</v>
      </c>
      <c r="AK125" s="4">
        <f t="shared" si="73"/>
        <v>12.772585669781931</v>
      </c>
      <c r="AL125" s="4">
        <f t="shared" si="73"/>
        <v>46.808510638297875</v>
      </c>
      <c r="AM125" s="4">
        <f t="shared" si="73"/>
        <v>0</v>
      </c>
      <c r="AN125" s="4">
        <f t="shared" si="73"/>
        <v>5.1428571428571423</v>
      </c>
      <c r="AO125" s="4">
        <f t="shared" si="73"/>
        <v>0</v>
      </c>
      <c r="AP125" s="4">
        <f t="shared" si="73"/>
        <v>9.8654708520179373</v>
      </c>
      <c r="AQ125" s="4">
        <f t="shared" si="73"/>
        <v>15.954415954415953</v>
      </c>
      <c r="AR125" s="4">
        <f t="shared" si="73"/>
        <v>5.0749006420055034</v>
      </c>
      <c r="AS125" s="4">
        <f t="shared" si="73"/>
        <v>11.607142857142858</v>
      </c>
      <c r="AT125" s="4">
        <f t="shared" si="73"/>
        <v>0</v>
      </c>
      <c r="AU125" s="23">
        <f t="shared" si="73"/>
        <v>0</v>
      </c>
      <c r="AV125" s="4">
        <f t="shared" si="71"/>
        <v>10.502029243342415</v>
      </c>
      <c r="AW125" s="4">
        <f t="shared" si="71"/>
        <v>12.836252736940882</v>
      </c>
      <c r="AX125" s="4">
        <f t="shared" si="71"/>
        <v>7.794729542302357</v>
      </c>
      <c r="AY125" s="4">
        <f t="shared" si="71"/>
        <v>6.6473988439306355</v>
      </c>
      <c r="AZ125" s="4">
        <f t="shared" si="71"/>
        <v>13.014620670279889</v>
      </c>
      <c r="BA125" s="4">
        <f t="shared" si="71"/>
        <v>10.470625267354862</v>
      </c>
      <c r="BB125" s="4">
        <f t="shared" si="71"/>
        <v>8.5216012683313505</v>
      </c>
      <c r="BC125" s="23">
        <f t="shared" si="71"/>
        <v>8.7620481114500937</v>
      </c>
      <c r="BD125" s="4">
        <f t="shared" si="71"/>
        <v>10.8767182595519</v>
      </c>
      <c r="BE125" s="4">
        <f t="shared" si="71"/>
        <v>12.894427743823536</v>
      </c>
      <c r="BF125" s="4">
        <f t="shared" si="71"/>
        <v>9.6634093376764394</v>
      </c>
      <c r="BG125" s="4">
        <f t="shared" si="71"/>
        <v>1.1394465545306565</v>
      </c>
      <c r="BH125" s="4">
        <f t="shared" si="71"/>
        <v>12.210891155102313</v>
      </c>
      <c r="BI125" s="4">
        <f t="shared" si="71"/>
        <v>3.1551270815074495</v>
      </c>
      <c r="BJ125" s="4">
        <f t="shared" si="71"/>
        <v>7.8299776286353469</v>
      </c>
      <c r="BK125" s="4">
        <f t="shared" si="71"/>
        <v>15.954415954415953</v>
      </c>
      <c r="BL125" s="4">
        <f t="shared" si="71"/>
        <v>12.772585669781931</v>
      </c>
      <c r="BM125" s="4">
        <f t="shared" si="71"/>
        <v>5.0749006420055034</v>
      </c>
      <c r="BN125" s="4">
        <f t="shared" si="71"/>
        <v>5.232950708980419</v>
      </c>
      <c r="BO125" s="4">
        <f t="shared" si="71"/>
        <v>7.070422535211268</v>
      </c>
    </row>
    <row r="126" spans="1:67">
      <c r="A126" t="s">
        <v>15</v>
      </c>
      <c r="B126" s="4">
        <f t="shared" si="68"/>
        <v>21.834499260862916</v>
      </c>
      <c r="C126" s="4">
        <f t="shared" si="73"/>
        <v>25.425957800684628</v>
      </c>
      <c r="D126" s="4">
        <f t="shared" si="73"/>
        <v>23.339271474244075</v>
      </c>
      <c r="E126" s="4">
        <f t="shared" si="73"/>
        <v>21.355990983180163</v>
      </c>
      <c r="F126" s="4">
        <f t="shared" si="73"/>
        <v>22.493422791757407</v>
      </c>
      <c r="G126" s="4">
        <f t="shared" si="73"/>
        <v>23.228737881999798</v>
      </c>
      <c r="H126" s="4">
        <f t="shared" si="73"/>
        <v>21.487562454845527</v>
      </c>
      <c r="I126" s="35">
        <f t="shared" si="73"/>
        <v>23.383158520531659</v>
      </c>
      <c r="J126" s="23">
        <f t="shared" si="70"/>
        <v>23.212621805631727</v>
      </c>
      <c r="K126" s="4">
        <f t="shared" si="73"/>
        <v>8.4136722173531986</v>
      </c>
      <c r="L126" s="4">
        <f t="shared" si="73"/>
        <v>24.052558782849239</v>
      </c>
      <c r="M126" s="4">
        <f t="shared" si="73"/>
        <v>29.65009208103131</v>
      </c>
      <c r="N126" s="4">
        <f t="shared" si="73"/>
        <v>24.796527400976668</v>
      </c>
      <c r="O126" s="4">
        <f t="shared" si="73"/>
        <v>15.852334419109662</v>
      </c>
      <c r="P126" s="4">
        <f t="shared" si="73"/>
        <v>26.784256733889432</v>
      </c>
      <c r="Q126" s="4">
        <f t="shared" si="73"/>
        <v>19.025604551920342</v>
      </c>
      <c r="R126" s="4">
        <f t="shared" si="73"/>
        <v>13.750000000000002</v>
      </c>
      <c r="S126" s="4">
        <f t="shared" si="73"/>
        <v>19.047619047619047</v>
      </c>
      <c r="T126" s="4">
        <f t="shared" si="73"/>
        <v>7.7534791252485098</v>
      </c>
      <c r="U126" s="4">
        <f t="shared" si="73"/>
        <v>0.76335877862595414</v>
      </c>
      <c r="V126" s="4">
        <f t="shared" si="73"/>
        <v>0</v>
      </c>
      <c r="W126" s="4">
        <f t="shared" si="73"/>
        <v>16.724840023269344</v>
      </c>
      <c r="X126" s="4" t="e">
        <f t="shared" si="73"/>
        <v>#DIV/0!</v>
      </c>
      <c r="Y126" s="4">
        <f t="shared" si="73"/>
        <v>0</v>
      </c>
      <c r="Z126" s="4">
        <f t="shared" si="73"/>
        <v>0</v>
      </c>
      <c r="AA126" s="4">
        <f t="shared" si="73"/>
        <v>33.950617283950621</v>
      </c>
      <c r="AB126" s="4">
        <f t="shared" si="73"/>
        <v>0</v>
      </c>
      <c r="AC126" s="4">
        <f t="shared" si="73"/>
        <v>17.767295597484274</v>
      </c>
      <c r="AD126" s="4">
        <f t="shared" si="73"/>
        <v>19.34249434684293</v>
      </c>
      <c r="AE126" s="4">
        <f t="shared" si="73"/>
        <v>0</v>
      </c>
      <c r="AF126" s="4">
        <f t="shared" si="73"/>
        <v>0</v>
      </c>
      <c r="AG126" s="4">
        <f t="shared" si="73"/>
        <v>0</v>
      </c>
      <c r="AH126" s="4" t="e">
        <f t="shared" si="73"/>
        <v>#DIV/0!</v>
      </c>
      <c r="AI126" s="4">
        <f t="shared" si="73"/>
        <v>0</v>
      </c>
      <c r="AJ126" s="4">
        <f t="shared" si="73"/>
        <v>0</v>
      </c>
      <c r="AK126" s="4">
        <f t="shared" si="73"/>
        <v>9.0342679127725845</v>
      </c>
      <c r="AL126" s="4">
        <f t="shared" si="73"/>
        <v>38.297872340425535</v>
      </c>
      <c r="AM126" s="4">
        <f t="shared" si="73"/>
        <v>0</v>
      </c>
      <c r="AN126" s="4">
        <f t="shared" si="73"/>
        <v>11.428571428571429</v>
      </c>
      <c r="AO126" s="4">
        <f t="shared" si="73"/>
        <v>0</v>
      </c>
      <c r="AP126" s="4">
        <f t="shared" si="73"/>
        <v>8.5201793721973083</v>
      </c>
      <c r="AQ126" s="4">
        <f t="shared" si="73"/>
        <v>11.680911680911681</v>
      </c>
      <c r="AR126" s="4">
        <f t="shared" si="73"/>
        <v>14.949556710486089</v>
      </c>
      <c r="AS126" s="4">
        <f t="shared" si="73"/>
        <v>6.25</v>
      </c>
      <c r="AT126" s="4">
        <f t="shared" si="73"/>
        <v>0</v>
      </c>
      <c r="AU126" s="23">
        <f t="shared" si="73"/>
        <v>0</v>
      </c>
      <c r="AV126" s="4">
        <f t="shared" si="71"/>
        <v>23.305720798354368</v>
      </c>
      <c r="AW126" s="4">
        <f t="shared" si="71"/>
        <v>26.587425711604627</v>
      </c>
      <c r="AX126" s="4">
        <f t="shared" si="71"/>
        <v>17.337031900138697</v>
      </c>
      <c r="AY126" s="4">
        <f t="shared" si="71"/>
        <v>16.823606190564984</v>
      </c>
      <c r="AZ126" s="4">
        <f t="shared" si="71"/>
        <v>25.872382267901251</v>
      </c>
      <c r="BA126" s="4">
        <f t="shared" si="71"/>
        <v>23.004019402900749</v>
      </c>
      <c r="BB126" s="4">
        <f t="shared" si="71"/>
        <v>21.930241775663891</v>
      </c>
      <c r="BC126" s="23">
        <f t="shared" si="71"/>
        <v>22.903898593374549</v>
      </c>
      <c r="BD126" s="4">
        <f t="shared" si="71"/>
        <v>23.642169065916224</v>
      </c>
      <c r="BE126" s="4">
        <f t="shared" si="71"/>
        <v>26.784256733889432</v>
      </c>
      <c r="BF126" s="4">
        <f t="shared" si="71"/>
        <v>15.852334419109662</v>
      </c>
      <c r="BG126" s="4">
        <f t="shared" si="71"/>
        <v>24.796527400976668</v>
      </c>
      <c r="BH126" s="4">
        <f t="shared" si="71"/>
        <v>24.255148970205958</v>
      </c>
      <c r="BI126" s="4">
        <f t="shared" si="71"/>
        <v>8.4136722173531986</v>
      </c>
      <c r="BJ126" s="4">
        <f t="shared" si="71"/>
        <v>18.080130160667075</v>
      </c>
      <c r="BK126" s="4">
        <f t="shared" si="71"/>
        <v>11.680911680911681</v>
      </c>
      <c r="BL126" s="4">
        <f t="shared" si="71"/>
        <v>9.0342679127725845</v>
      </c>
      <c r="BM126" s="4">
        <f t="shared" si="71"/>
        <v>14.949556710486089</v>
      </c>
      <c r="BN126" s="4">
        <f t="shared" si="71"/>
        <v>19.10871033085753</v>
      </c>
      <c r="BO126" s="4">
        <f t="shared" si="71"/>
        <v>16.3943661971831</v>
      </c>
    </row>
    <row r="127" spans="1:67">
      <c r="A127" t="s">
        <v>16</v>
      </c>
      <c r="B127" s="4">
        <f t="shared" si="68"/>
        <v>10.243590397115018</v>
      </c>
      <c r="C127" s="4">
        <f t="shared" si="73"/>
        <v>11.31471560910515</v>
      </c>
      <c r="D127" s="4">
        <f t="shared" si="73"/>
        <v>11.447687051438688</v>
      </c>
      <c r="E127" s="4">
        <f t="shared" si="73"/>
        <v>10.102306225073695</v>
      </c>
      <c r="F127" s="4">
        <f t="shared" si="73"/>
        <v>10.732493296912175</v>
      </c>
      <c r="G127" s="4">
        <f t="shared" si="73"/>
        <v>11.166969815231536</v>
      </c>
      <c r="H127" s="4">
        <f t="shared" si="73"/>
        <v>10.013820326764849</v>
      </c>
      <c r="I127" s="35">
        <f t="shared" si="73"/>
        <v>11.180941865896642</v>
      </c>
      <c r="J127" s="23">
        <f t="shared" si="70"/>
        <v>11.165511625201509</v>
      </c>
      <c r="K127" s="4">
        <f t="shared" si="73"/>
        <v>3.4180543382997373</v>
      </c>
      <c r="L127" s="4">
        <f t="shared" si="73"/>
        <v>11.597510373443983</v>
      </c>
      <c r="M127" s="4">
        <f t="shared" si="73"/>
        <v>1.4732965009208103</v>
      </c>
      <c r="N127" s="4">
        <f t="shared" si="73"/>
        <v>10.200759631036354</v>
      </c>
      <c r="O127" s="4">
        <f t="shared" si="73"/>
        <v>18.783930510314875</v>
      </c>
      <c r="P127" s="4">
        <f t="shared" si="73"/>
        <v>11.050944635782683</v>
      </c>
      <c r="Q127" s="4">
        <f t="shared" si="73"/>
        <v>13.442389758179232</v>
      </c>
      <c r="R127" s="4">
        <f t="shared" si="73"/>
        <v>0</v>
      </c>
      <c r="S127" s="4">
        <f t="shared" si="73"/>
        <v>4.7619047619047619</v>
      </c>
      <c r="T127" s="4">
        <f t="shared" si="73"/>
        <v>6.7594433399602387</v>
      </c>
      <c r="U127" s="4">
        <f t="shared" si="73"/>
        <v>0</v>
      </c>
      <c r="V127" s="4">
        <f t="shared" si="73"/>
        <v>0</v>
      </c>
      <c r="W127" s="4">
        <f t="shared" si="73"/>
        <v>13.234438627108785</v>
      </c>
      <c r="X127" s="4" t="e">
        <f t="shared" si="73"/>
        <v>#DIV/0!</v>
      </c>
      <c r="Y127" s="4">
        <f t="shared" si="73"/>
        <v>0</v>
      </c>
      <c r="Z127" s="4">
        <f t="shared" si="73"/>
        <v>0</v>
      </c>
      <c r="AA127" s="4">
        <f t="shared" si="73"/>
        <v>15.432098765432098</v>
      </c>
      <c r="AB127" s="4">
        <f t="shared" si="73"/>
        <v>0</v>
      </c>
      <c r="AC127" s="4">
        <f t="shared" si="73"/>
        <v>15.923384791309319</v>
      </c>
      <c r="AD127" s="4">
        <f t="shared" si="73"/>
        <v>9.9495564445990592</v>
      </c>
      <c r="AE127" s="4">
        <f t="shared" si="73"/>
        <v>0</v>
      </c>
      <c r="AF127" s="4">
        <f t="shared" si="73"/>
        <v>0</v>
      </c>
      <c r="AG127" s="4">
        <f t="shared" si="73"/>
        <v>0</v>
      </c>
      <c r="AH127" s="4" t="e">
        <f t="shared" si="73"/>
        <v>#DIV/0!</v>
      </c>
      <c r="AI127" s="4">
        <f t="shared" si="73"/>
        <v>0</v>
      </c>
      <c r="AJ127" s="4">
        <f t="shared" si="73"/>
        <v>0</v>
      </c>
      <c r="AK127" s="4">
        <f t="shared" si="73"/>
        <v>19.314641744548286</v>
      </c>
      <c r="AL127" s="4">
        <f t="shared" si="73"/>
        <v>0</v>
      </c>
      <c r="AM127" s="4">
        <f t="shared" si="73"/>
        <v>0</v>
      </c>
      <c r="AN127" s="4">
        <f t="shared" si="73"/>
        <v>9.1428571428571423</v>
      </c>
      <c r="AO127" s="4">
        <f t="shared" si="73"/>
        <v>0</v>
      </c>
      <c r="AP127" s="4">
        <f t="shared" si="73"/>
        <v>7.1748878923766819</v>
      </c>
      <c r="AQ127" s="4">
        <f t="shared" si="73"/>
        <v>15.954415954415953</v>
      </c>
      <c r="AR127" s="4">
        <f t="shared" si="73"/>
        <v>4.830327117089575</v>
      </c>
      <c r="AS127" s="4">
        <f t="shared" si="73"/>
        <v>0</v>
      </c>
      <c r="AT127" s="4">
        <f t="shared" si="73"/>
        <v>0</v>
      </c>
      <c r="AU127" s="23">
        <f t="shared" si="73"/>
        <v>0</v>
      </c>
      <c r="AV127" s="4">
        <f t="shared" si="71"/>
        <v>10.629899371768499</v>
      </c>
      <c r="AW127" s="4">
        <f t="shared" si="71"/>
        <v>11.190178292148889</v>
      </c>
      <c r="AX127" s="4">
        <f t="shared" si="71"/>
        <v>11.705963938973648</v>
      </c>
      <c r="AY127" s="4">
        <f t="shared" si="71"/>
        <v>11.532724221517807</v>
      </c>
      <c r="AZ127" s="4">
        <f t="shared" si="71"/>
        <v>11.45890643473375</v>
      </c>
      <c r="BA127" s="4">
        <f t="shared" si="71"/>
        <v>11.474265329017991</v>
      </c>
      <c r="BB127" s="4">
        <f t="shared" si="71"/>
        <v>9.873166864843439</v>
      </c>
      <c r="BC127" s="23">
        <f t="shared" si="71"/>
        <v>10.674559248359836</v>
      </c>
      <c r="BD127" s="4">
        <f t="shared" si="71"/>
        <v>11.307500811776167</v>
      </c>
      <c r="BE127" s="4">
        <f t="shared" si="71"/>
        <v>11.050944635782683</v>
      </c>
      <c r="BF127" s="4">
        <f t="shared" si="71"/>
        <v>18.783930510314875</v>
      </c>
      <c r="BG127" s="4">
        <f t="shared" si="71"/>
        <v>10.200759631036354</v>
      </c>
      <c r="BH127" s="4">
        <f t="shared" si="71"/>
        <v>11.231087115910151</v>
      </c>
      <c r="BI127" s="4">
        <f t="shared" si="71"/>
        <v>3.4180543382997373</v>
      </c>
      <c r="BJ127" s="4">
        <f t="shared" si="71"/>
        <v>15.171852755745373</v>
      </c>
      <c r="BK127" s="4">
        <f t="shared" si="71"/>
        <v>15.954415954415953</v>
      </c>
      <c r="BL127" s="4">
        <f t="shared" si="71"/>
        <v>19.314641744548286</v>
      </c>
      <c r="BM127" s="4">
        <f t="shared" si="71"/>
        <v>4.830327117089575</v>
      </c>
      <c r="BN127" s="4">
        <f t="shared" si="71"/>
        <v>9.9257258609047945</v>
      </c>
      <c r="BO127" s="4">
        <f t="shared" si="71"/>
        <v>12.816901408450704</v>
      </c>
    </row>
    <row r="128" spans="1:67">
      <c r="A128" t="s">
        <v>17</v>
      </c>
      <c r="B128" s="4">
        <f t="shared" si="68"/>
        <v>7.1164658152846947</v>
      </c>
      <c r="C128" s="4">
        <f t="shared" si="73"/>
        <v>7.2524029628483575</v>
      </c>
      <c r="D128" s="4">
        <f t="shared" si="73"/>
        <v>7.7026344860886553</v>
      </c>
      <c r="E128" s="4">
        <f t="shared" si="73"/>
        <v>8.4064504941910876</v>
      </c>
      <c r="F128" s="4">
        <f t="shared" si="73"/>
        <v>6.0699135207260735</v>
      </c>
      <c r="G128" s="4">
        <f t="shared" si="73"/>
        <v>7.1557775635282681</v>
      </c>
      <c r="H128" s="4">
        <f t="shared" si="73"/>
        <v>7.1066836358443757</v>
      </c>
      <c r="I128" s="35">
        <f t="shared" si="73"/>
        <v>6.9206760371990317</v>
      </c>
      <c r="J128" s="23">
        <f t="shared" si="70"/>
        <v>7.1803138832106272</v>
      </c>
      <c r="K128" s="4">
        <f t="shared" si="73"/>
        <v>8.1507449605609121</v>
      </c>
      <c r="L128" s="4">
        <f t="shared" si="73"/>
        <v>9.8824343015214389</v>
      </c>
      <c r="M128" s="4">
        <f t="shared" si="73"/>
        <v>4.7882136279926337</v>
      </c>
      <c r="N128" s="4">
        <f t="shared" si="73"/>
        <v>12.533912099837222</v>
      </c>
      <c r="O128" s="4">
        <f t="shared" si="73"/>
        <v>3.1487513572204127</v>
      </c>
      <c r="P128" s="4">
        <f t="shared" si="73"/>
        <v>6.6990503872110851</v>
      </c>
      <c r="Q128" s="4">
        <f t="shared" si="73"/>
        <v>8.6415362731152197</v>
      </c>
      <c r="R128" s="4">
        <f t="shared" si="73"/>
        <v>0</v>
      </c>
      <c r="S128" s="4">
        <f t="shared" si="73"/>
        <v>0</v>
      </c>
      <c r="T128" s="4">
        <f t="shared" si="73"/>
        <v>16.103379721669981</v>
      </c>
      <c r="U128" s="4">
        <f t="shared" si="73"/>
        <v>0</v>
      </c>
      <c r="V128" s="4">
        <f t="shared" si="73"/>
        <v>0</v>
      </c>
      <c r="W128" s="4">
        <f t="shared" si="73"/>
        <v>7.1262361838278068</v>
      </c>
      <c r="X128" s="4" t="e">
        <f t="shared" si="73"/>
        <v>#DIV/0!</v>
      </c>
      <c r="Y128" s="4">
        <f t="shared" si="73"/>
        <v>0</v>
      </c>
      <c r="Z128" s="4">
        <f t="shared" si="73"/>
        <v>0</v>
      </c>
      <c r="AA128" s="4">
        <f t="shared" si="73"/>
        <v>0</v>
      </c>
      <c r="AB128" s="4">
        <f t="shared" si="73"/>
        <v>0</v>
      </c>
      <c r="AC128" s="4">
        <f t="shared" si="73"/>
        <v>4.9313893653516292</v>
      </c>
      <c r="AD128" s="4">
        <f t="shared" si="73"/>
        <v>3.4962602191685512</v>
      </c>
      <c r="AE128" s="4">
        <f t="shared" si="73"/>
        <v>26.923076923076923</v>
      </c>
      <c r="AF128" s="4">
        <f t="shared" si="73"/>
        <v>29.411764705882355</v>
      </c>
      <c r="AG128" s="4">
        <f t="shared" si="73"/>
        <v>0</v>
      </c>
      <c r="AH128" s="4" t="e">
        <f t="shared" si="73"/>
        <v>#DIV/0!</v>
      </c>
      <c r="AI128" s="4">
        <f t="shared" si="73"/>
        <v>0</v>
      </c>
      <c r="AJ128" s="4">
        <f t="shared" si="73"/>
        <v>0</v>
      </c>
      <c r="AK128" s="4">
        <f t="shared" si="73"/>
        <v>2.4922118380062304</v>
      </c>
      <c r="AL128" s="4">
        <f t="shared" si="73"/>
        <v>0</v>
      </c>
      <c r="AM128" s="4">
        <f t="shared" si="73"/>
        <v>0</v>
      </c>
      <c r="AN128" s="4">
        <f t="shared" si="73"/>
        <v>0</v>
      </c>
      <c r="AO128" s="4">
        <f t="shared" si="73"/>
        <v>50</v>
      </c>
      <c r="AP128" s="4">
        <f t="shared" si="73"/>
        <v>0</v>
      </c>
      <c r="AQ128" s="4">
        <f t="shared" si="73"/>
        <v>0</v>
      </c>
      <c r="AR128" s="4">
        <f t="shared" si="73"/>
        <v>6.2060531947416688</v>
      </c>
      <c r="AS128" s="4">
        <f t="shared" ref="C128:AU130" si="74">AS42/AS$31*100</f>
        <v>0</v>
      </c>
      <c r="AT128" s="4">
        <f t="shared" si="74"/>
        <v>0</v>
      </c>
      <c r="AU128" s="23">
        <f t="shared" si="74"/>
        <v>0</v>
      </c>
      <c r="AV128" s="4">
        <f t="shared" ref="AV128:BO128" si="75">AV42/AV$31*100</f>
        <v>9.8904764552176569</v>
      </c>
      <c r="AW128" s="4">
        <f t="shared" si="75"/>
        <v>6.6351266812636851</v>
      </c>
      <c r="AX128" s="4">
        <f t="shared" si="75"/>
        <v>8.9875173370318997</v>
      </c>
      <c r="AY128" s="4">
        <f t="shared" si="75"/>
        <v>4.7641245571508488</v>
      </c>
      <c r="AZ128" s="4">
        <f t="shared" si="75"/>
        <v>6.6969459304435359</v>
      </c>
      <c r="BA128" s="4">
        <f t="shared" si="75"/>
        <v>7.8128152769594585</v>
      </c>
      <c r="BB128" s="4">
        <f t="shared" si="75"/>
        <v>8.3234244946492275</v>
      </c>
      <c r="BC128" s="23">
        <f t="shared" si="75"/>
        <v>6.1644482842409349</v>
      </c>
      <c r="BD128" s="4">
        <f t="shared" si="75"/>
        <v>6.9542158242234002</v>
      </c>
      <c r="BE128" s="4">
        <f t="shared" si="75"/>
        <v>6.6990503872110851</v>
      </c>
      <c r="BF128" s="4">
        <f t="shared" si="75"/>
        <v>3.1487513572204127</v>
      </c>
      <c r="BG128" s="4">
        <f t="shared" si="75"/>
        <v>12.533912099837222</v>
      </c>
      <c r="BH128" s="4">
        <f t="shared" si="75"/>
        <v>9.6980603879224159</v>
      </c>
      <c r="BI128" s="4">
        <f t="shared" si="75"/>
        <v>8.1507449605609121</v>
      </c>
      <c r="BJ128" s="4">
        <f t="shared" si="75"/>
        <v>6.05043725849095</v>
      </c>
      <c r="BK128" s="4">
        <f t="shared" si="75"/>
        <v>0</v>
      </c>
      <c r="BL128" s="4">
        <f t="shared" si="75"/>
        <v>2.4922118380062304</v>
      </c>
      <c r="BM128" s="4">
        <f t="shared" si="75"/>
        <v>6.2060531947416688</v>
      </c>
      <c r="BN128" s="4">
        <f t="shared" si="75"/>
        <v>3.3929777177582712</v>
      </c>
      <c r="BO128" s="4">
        <f t="shared" si="75"/>
        <v>6.9014084507042259</v>
      </c>
    </row>
    <row r="129" spans="1:67">
      <c r="A129" t="s">
        <v>18</v>
      </c>
      <c r="B129" s="4">
        <f t="shared" si="68"/>
        <v>6.728216445725149</v>
      </c>
      <c r="C129" s="4">
        <f t="shared" si="74"/>
        <v>6.8327305780648659</v>
      </c>
      <c r="D129" s="4">
        <f t="shared" si="74"/>
        <v>5.6450137906311504</v>
      </c>
      <c r="E129" s="4">
        <f t="shared" si="74"/>
        <v>6.5996185191607424</v>
      </c>
      <c r="F129" s="4">
        <f t="shared" si="74"/>
        <v>6.8777457484170652</v>
      </c>
      <c r="G129" s="4">
        <f t="shared" si="74"/>
        <v>6.188845671128786</v>
      </c>
      <c r="H129" s="4">
        <f t="shared" si="74"/>
        <v>6.8624313290031642</v>
      </c>
      <c r="I129" s="35">
        <f t="shared" si="74"/>
        <v>6.4153467238523927</v>
      </c>
      <c r="J129" s="23">
        <f>J43/J$31*100</f>
        <v>6.1652069380044656</v>
      </c>
      <c r="K129" s="4">
        <f t="shared" si="74"/>
        <v>26.468010517090274</v>
      </c>
      <c r="L129" s="4">
        <f t="shared" si="74"/>
        <v>6.0857538035961269</v>
      </c>
      <c r="M129" s="4">
        <f t="shared" si="74"/>
        <v>0</v>
      </c>
      <c r="N129" s="4">
        <f t="shared" si="74"/>
        <v>5.3174172544763971</v>
      </c>
      <c r="O129" s="4">
        <f t="shared" si="74"/>
        <v>4.7774158523344195</v>
      </c>
      <c r="P129" s="4">
        <f t="shared" si="74"/>
        <v>5.7852720431605986</v>
      </c>
      <c r="Q129" s="4">
        <f t="shared" si="74"/>
        <v>5.4054054054054053</v>
      </c>
      <c r="R129" s="4">
        <f t="shared" si="74"/>
        <v>6.25</v>
      </c>
      <c r="S129" s="4">
        <f t="shared" si="74"/>
        <v>28.095238095238095</v>
      </c>
      <c r="T129" s="4">
        <f t="shared" si="74"/>
        <v>7.1570576540755466</v>
      </c>
      <c r="U129" s="4">
        <f t="shared" si="74"/>
        <v>4.5801526717557248</v>
      </c>
      <c r="V129" s="4">
        <f t="shared" si="74"/>
        <v>0</v>
      </c>
      <c r="W129" s="4">
        <f t="shared" si="74"/>
        <v>4.6247818499127398</v>
      </c>
      <c r="X129" s="4" t="e">
        <f t="shared" si="74"/>
        <v>#DIV/0!</v>
      </c>
      <c r="Y129" s="4">
        <f t="shared" si="74"/>
        <v>0</v>
      </c>
      <c r="Z129" s="4">
        <f t="shared" si="74"/>
        <v>40.86021505376344</v>
      </c>
      <c r="AA129" s="4">
        <f t="shared" si="74"/>
        <v>45.679012345679013</v>
      </c>
      <c r="AB129" s="4">
        <f t="shared" si="74"/>
        <v>0</v>
      </c>
      <c r="AC129" s="4">
        <f t="shared" si="74"/>
        <v>5.688965122927387</v>
      </c>
      <c r="AD129" s="4">
        <f t="shared" si="74"/>
        <v>7.0968864150287008</v>
      </c>
      <c r="AE129" s="4">
        <f t="shared" si="74"/>
        <v>0</v>
      </c>
      <c r="AF129" s="4">
        <f t="shared" si="74"/>
        <v>0</v>
      </c>
      <c r="AG129" s="4">
        <f t="shared" si="74"/>
        <v>0</v>
      </c>
      <c r="AH129" s="4" t="e">
        <f t="shared" si="74"/>
        <v>#DIV/0!</v>
      </c>
      <c r="AI129" s="4">
        <f t="shared" si="74"/>
        <v>0</v>
      </c>
      <c r="AJ129" s="4">
        <f t="shared" si="74"/>
        <v>0</v>
      </c>
      <c r="AK129" s="4">
        <f t="shared" si="74"/>
        <v>14.330218068535824</v>
      </c>
      <c r="AL129" s="4">
        <f t="shared" si="74"/>
        <v>0</v>
      </c>
      <c r="AM129" s="4">
        <f t="shared" si="74"/>
        <v>0</v>
      </c>
      <c r="AN129" s="4">
        <f t="shared" si="74"/>
        <v>4.5714285714285712</v>
      </c>
      <c r="AO129" s="4">
        <f t="shared" si="74"/>
        <v>0</v>
      </c>
      <c r="AP129" s="4">
        <f t="shared" si="74"/>
        <v>7.1748878923766819</v>
      </c>
      <c r="AQ129" s="4">
        <f t="shared" si="74"/>
        <v>2.2792022792022792</v>
      </c>
      <c r="AR129" s="4">
        <f t="shared" si="74"/>
        <v>12.228676245796393</v>
      </c>
      <c r="AS129" s="4">
        <f t="shared" si="74"/>
        <v>0</v>
      </c>
      <c r="AT129" s="4">
        <f t="shared" si="74"/>
        <v>0</v>
      </c>
      <c r="AU129" s="23">
        <f t="shared" si="74"/>
        <v>0</v>
      </c>
      <c r="AV129" s="4">
        <f t="shared" ref="AV129:BO129" si="76">AV43/AV$31*100</f>
        <v>7.1162506254517162</v>
      </c>
      <c r="AW129" s="4">
        <f t="shared" si="76"/>
        <v>5.7671254300907107</v>
      </c>
      <c r="AX129" s="4">
        <f t="shared" si="76"/>
        <v>6.9902912621359228</v>
      </c>
      <c r="AY129" s="4">
        <f t="shared" si="76"/>
        <v>7.2767107961961592</v>
      </c>
      <c r="AZ129" s="4">
        <f t="shared" si="76"/>
        <v>6.773034286583866</v>
      </c>
      <c r="BA129" s="4">
        <f t="shared" si="76"/>
        <v>5.6324102696551224</v>
      </c>
      <c r="BB129" s="4">
        <f t="shared" si="76"/>
        <v>6.5437970669837489</v>
      </c>
      <c r="BC129" s="23">
        <f t="shared" si="76"/>
        <v>6.8488620103134528</v>
      </c>
      <c r="BD129" s="4">
        <f t="shared" si="76"/>
        <v>6.2874769996752899</v>
      </c>
      <c r="BE129" s="4">
        <f t="shared" si="76"/>
        <v>5.7852720431605986</v>
      </c>
      <c r="BF129" s="4">
        <f t="shared" si="76"/>
        <v>4.7774158523344195</v>
      </c>
      <c r="BG129" s="4">
        <f t="shared" si="76"/>
        <v>5.3174172544763971</v>
      </c>
      <c r="BH129" s="4">
        <f t="shared" si="76"/>
        <v>5.8654935679530764</v>
      </c>
      <c r="BI129" s="4">
        <f t="shared" si="76"/>
        <v>26.468010517090274</v>
      </c>
      <c r="BJ129" s="4">
        <f t="shared" si="76"/>
        <v>5.592841163310962</v>
      </c>
      <c r="BK129" s="4">
        <f t="shared" si="76"/>
        <v>2.2792022792022792</v>
      </c>
      <c r="BL129" s="4">
        <f t="shared" si="76"/>
        <v>14.330218068535824</v>
      </c>
      <c r="BM129" s="4">
        <f t="shared" si="76"/>
        <v>12.228676245796393</v>
      </c>
      <c r="BN129" s="4">
        <f t="shared" si="76"/>
        <v>7.0222822417285613</v>
      </c>
      <c r="BO129" s="4">
        <f t="shared" si="76"/>
        <v>4.47887323943662</v>
      </c>
    </row>
    <row r="130" spans="1:67">
      <c r="A130" t="s">
        <v>19</v>
      </c>
      <c r="B130" s="4">
        <f t="shared" si="68"/>
        <v>0</v>
      </c>
      <c r="C130" s="4">
        <f t="shared" si="74"/>
        <v>0</v>
      </c>
      <c r="D130" s="4">
        <f t="shared" si="74"/>
        <v>0</v>
      </c>
      <c r="E130" s="4">
        <f t="shared" si="74"/>
        <v>0</v>
      </c>
      <c r="F130" s="4">
        <f t="shared" si="74"/>
        <v>0</v>
      </c>
      <c r="G130" s="4">
        <f t="shared" si="74"/>
        <v>0</v>
      </c>
      <c r="H130" s="4">
        <f t="shared" si="74"/>
        <v>0</v>
      </c>
      <c r="I130" s="35">
        <f t="shared" si="74"/>
        <v>0</v>
      </c>
      <c r="J130" s="23">
        <f>J44/J$31*100</f>
        <v>0</v>
      </c>
      <c r="K130" s="4">
        <f t="shared" si="74"/>
        <v>0</v>
      </c>
      <c r="L130" s="4">
        <f t="shared" si="74"/>
        <v>0</v>
      </c>
      <c r="M130" s="4">
        <f t="shared" si="74"/>
        <v>0</v>
      </c>
      <c r="N130" s="4">
        <f t="shared" si="74"/>
        <v>0</v>
      </c>
      <c r="O130" s="4">
        <f t="shared" si="74"/>
        <v>0</v>
      </c>
      <c r="P130" s="4">
        <f t="shared" si="74"/>
        <v>0</v>
      </c>
      <c r="Q130" s="4">
        <f t="shared" si="74"/>
        <v>0</v>
      </c>
      <c r="R130" s="4">
        <f t="shared" si="74"/>
        <v>0</v>
      </c>
      <c r="S130" s="4">
        <f t="shared" si="74"/>
        <v>0</v>
      </c>
      <c r="T130" s="4">
        <f t="shared" si="74"/>
        <v>0</v>
      </c>
      <c r="U130" s="4">
        <f t="shared" si="74"/>
        <v>0</v>
      </c>
      <c r="V130" s="4">
        <f t="shared" si="74"/>
        <v>0</v>
      </c>
      <c r="W130" s="4">
        <f t="shared" si="74"/>
        <v>0</v>
      </c>
      <c r="X130" s="4" t="e">
        <f t="shared" si="74"/>
        <v>#DIV/0!</v>
      </c>
      <c r="Y130" s="4">
        <f t="shared" si="74"/>
        <v>0</v>
      </c>
      <c r="Z130" s="4">
        <f t="shared" si="74"/>
        <v>0</v>
      </c>
      <c r="AA130" s="4">
        <f t="shared" si="74"/>
        <v>0</v>
      </c>
      <c r="AB130" s="4">
        <f t="shared" si="74"/>
        <v>0</v>
      </c>
      <c r="AC130" s="4">
        <f t="shared" si="74"/>
        <v>0</v>
      </c>
      <c r="AD130" s="4">
        <f t="shared" si="74"/>
        <v>0</v>
      </c>
      <c r="AE130" s="4">
        <f t="shared" si="74"/>
        <v>0</v>
      </c>
      <c r="AF130" s="4">
        <f t="shared" si="74"/>
        <v>0</v>
      </c>
      <c r="AG130" s="4">
        <f t="shared" si="74"/>
        <v>0</v>
      </c>
      <c r="AH130" s="4" t="e">
        <f t="shared" si="74"/>
        <v>#DIV/0!</v>
      </c>
      <c r="AI130" s="4">
        <f t="shared" si="74"/>
        <v>0</v>
      </c>
      <c r="AJ130" s="4">
        <f t="shared" si="74"/>
        <v>0</v>
      </c>
      <c r="AK130" s="4">
        <f t="shared" si="74"/>
        <v>0</v>
      </c>
      <c r="AL130" s="4">
        <f t="shared" si="74"/>
        <v>0</v>
      </c>
      <c r="AM130" s="4">
        <f t="shared" si="74"/>
        <v>0</v>
      </c>
      <c r="AN130" s="4">
        <f t="shared" si="74"/>
        <v>0</v>
      </c>
      <c r="AO130" s="4">
        <f t="shared" si="74"/>
        <v>0</v>
      </c>
      <c r="AP130" s="4">
        <f t="shared" si="74"/>
        <v>0</v>
      </c>
      <c r="AQ130" s="4">
        <f t="shared" si="74"/>
        <v>0</v>
      </c>
      <c r="AR130" s="4">
        <f t="shared" si="74"/>
        <v>0</v>
      </c>
      <c r="AS130" s="4">
        <f t="shared" si="74"/>
        <v>0</v>
      </c>
      <c r="AT130" s="4">
        <f t="shared" si="74"/>
        <v>0</v>
      </c>
      <c r="AU130" s="23">
        <f t="shared" si="74"/>
        <v>0</v>
      </c>
      <c r="AV130" s="4">
        <f t="shared" ref="AV130:BO130" si="77">AV44/AV$31*100</f>
        <v>0</v>
      </c>
      <c r="AW130" s="4">
        <f t="shared" si="77"/>
        <v>0</v>
      </c>
      <c r="AX130" s="4">
        <f t="shared" si="77"/>
        <v>0</v>
      </c>
      <c r="AY130" s="4">
        <f t="shared" si="77"/>
        <v>0</v>
      </c>
      <c r="AZ130" s="4">
        <f t="shared" si="77"/>
        <v>0</v>
      </c>
      <c r="BA130" s="4">
        <f t="shared" si="77"/>
        <v>0</v>
      </c>
      <c r="BB130" s="4">
        <f t="shared" si="77"/>
        <v>0</v>
      </c>
      <c r="BC130" s="23">
        <f t="shared" si="77"/>
        <v>0</v>
      </c>
      <c r="BD130" s="4">
        <f t="shared" si="77"/>
        <v>0</v>
      </c>
      <c r="BE130" s="4">
        <f t="shared" si="77"/>
        <v>0</v>
      </c>
      <c r="BF130" s="4">
        <f t="shared" si="77"/>
        <v>0</v>
      </c>
      <c r="BG130" s="4">
        <f t="shared" si="77"/>
        <v>0</v>
      </c>
      <c r="BH130" s="4">
        <f t="shared" si="77"/>
        <v>0</v>
      </c>
      <c r="BI130" s="4">
        <f t="shared" si="77"/>
        <v>0</v>
      </c>
      <c r="BJ130" s="4">
        <f t="shared" si="77"/>
        <v>0</v>
      </c>
      <c r="BK130" s="4">
        <f t="shared" si="77"/>
        <v>0</v>
      </c>
      <c r="BL130" s="4">
        <f t="shared" si="77"/>
        <v>0</v>
      </c>
      <c r="BM130" s="4">
        <f t="shared" si="77"/>
        <v>0</v>
      </c>
      <c r="BN130" s="4">
        <f t="shared" si="77"/>
        <v>0</v>
      </c>
      <c r="BO130" s="4">
        <f t="shared" si="77"/>
        <v>0</v>
      </c>
    </row>
    <row r="131" spans="1:67">
      <c r="A131" t="s">
        <v>110</v>
      </c>
      <c r="B131" s="4">
        <f t="shared" ref="B131:B144" si="78">B45/B$45*100</f>
        <v>100</v>
      </c>
      <c r="C131" s="4">
        <f t="shared" ref="C131:AU137" si="79">C45/C$45*100</f>
        <v>100</v>
      </c>
      <c r="D131" s="4">
        <f t="shared" si="79"/>
        <v>100</v>
      </c>
      <c r="E131" s="4">
        <f t="shared" si="79"/>
        <v>100</v>
      </c>
      <c r="F131" s="4">
        <f t="shared" si="79"/>
        <v>100</v>
      </c>
      <c r="G131" s="4">
        <f t="shared" si="79"/>
        <v>100</v>
      </c>
      <c r="H131" s="4">
        <f t="shared" si="79"/>
        <v>100</v>
      </c>
      <c r="I131" s="35">
        <f t="shared" si="79"/>
        <v>100</v>
      </c>
      <c r="J131" s="23">
        <f t="shared" ref="J131:J142" si="80">J45/J$45*100</f>
        <v>100</v>
      </c>
      <c r="K131" s="4">
        <f t="shared" si="79"/>
        <v>100</v>
      </c>
      <c r="L131" s="4">
        <f t="shared" si="79"/>
        <v>100</v>
      </c>
      <c r="M131" s="4">
        <f t="shared" si="79"/>
        <v>100</v>
      </c>
      <c r="N131" s="4">
        <f t="shared" si="79"/>
        <v>100</v>
      </c>
      <c r="O131" s="4">
        <f t="shared" si="79"/>
        <v>100</v>
      </c>
      <c r="P131" s="4">
        <f t="shared" si="79"/>
        <v>100</v>
      </c>
      <c r="Q131" s="4">
        <f t="shared" si="79"/>
        <v>100</v>
      </c>
      <c r="R131" s="4">
        <f t="shared" si="79"/>
        <v>100</v>
      </c>
      <c r="S131" s="4">
        <f t="shared" si="79"/>
        <v>100</v>
      </c>
      <c r="T131" s="4">
        <f t="shared" si="79"/>
        <v>100</v>
      </c>
      <c r="U131" s="4">
        <f t="shared" si="79"/>
        <v>100</v>
      </c>
      <c r="V131" s="4">
        <f t="shared" si="79"/>
        <v>100</v>
      </c>
      <c r="W131" s="4">
        <f t="shared" si="79"/>
        <v>100</v>
      </c>
      <c r="X131" s="4">
        <f t="shared" si="79"/>
        <v>100</v>
      </c>
      <c r="Y131" s="4">
        <f t="shared" si="79"/>
        <v>100</v>
      </c>
      <c r="Z131" s="4">
        <f t="shared" si="79"/>
        <v>100</v>
      </c>
      <c r="AA131" s="4">
        <f t="shared" si="79"/>
        <v>100</v>
      </c>
      <c r="AB131" s="4">
        <f t="shared" si="79"/>
        <v>100</v>
      </c>
      <c r="AC131" s="4">
        <f t="shared" si="79"/>
        <v>100</v>
      </c>
      <c r="AD131" s="4">
        <f t="shared" si="79"/>
        <v>100</v>
      </c>
      <c r="AE131" s="4">
        <f t="shared" si="79"/>
        <v>100</v>
      </c>
      <c r="AF131" s="4">
        <f t="shared" si="79"/>
        <v>100</v>
      </c>
      <c r="AG131" s="4">
        <f t="shared" si="79"/>
        <v>100</v>
      </c>
      <c r="AH131" s="4">
        <f t="shared" si="79"/>
        <v>100</v>
      </c>
      <c r="AI131" s="4">
        <f t="shared" si="79"/>
        <v>100</v>
      </c>
      <c r="AJ131" s="4">
        <f t="shared" si="79"/>
        <v>100</v>
      </c>
      <c r="AK131" s="4">
        <f t="shared" si="79"/>
        <v>100</v>
      </c>
      <c r="AL131" s="4">
        <f t="shared" si="79"/>
        <v>100</v>
      </c>
      <c r="AM131" s="4">
        <f t="shared" si="79"/>
        <v>100</v>
      </c>
      <c r="AN131" s="4">
        <f t="shared" si="79"/>
        <v>100</v>
      </c>
      <c r="AO131" s="4" t="e">
        <f t="shared" si="79"/>
        <v>#DIV/0!</v>
      </c>
      <c r="AP131" s="4">
        <f t="shared" si="79"/>
        <v>100</v>
      </c>
      <c r="AQ131" s="4">
        <f t="shared" si="79"/>
        <v>100</v>
      </c>
      <c r="AR131" s="4">
        <f t="shared" si="79"/>
        <v>100</v>
      </c>
      <c r="AS131" s="4">
        <f t="shared" si="79"/>
        <v>100</v>
      </c>
      <c r="AT131" s="4">
        <f t="shared" si="79"/>
        <v>100</v>
      </c>
      <c r="AU131" s="23">
        <f t="shared" si="79"/>
        <v>100</v>
      </c>
      <c r="AV131" s="4">
        <f t="shared" ref="AV131:BO141" si="81">AV45/AV$45*100</f>
        <v>100</v>
      </c>
      <c r="AW131" s="4">
        <f t="shared" si="81"/>
        <v>100</v>
      </c>
      <c r="AX131" s="4">
        <f t="shared" si="81"/>
        <v>100</v>
      </c>
      <c r="AY131" s="4">
        <f t="shared" si="81"/>
        <v>100</v>
      </c>
      <c r="AZ131" s="4">
        <f t="shared" si="81"/>
        <v>100</v>
      </c>
      <c r="BA131" s="4">
        <f t="shared" si="81"/>
        <v>100</v>
      </c>
      <c r="BB131" s="4">
        <f t="shared" si="81"/>
        <v>100</v>
      </c>
      <c r="BC131" s="23">
        <f t="shared" si="81"/>
        <v>100</v>
      </c>
      <c r="BD131" s="4">
        <f t="shared" si="81"/>
        <v>100</v>
      </c>
      <c r="BE131" s="4">
        <f t="shared" si="81"/>
        <v>100</v>
      </c>
      <c r="BF131" s="4">
        <f t="shared" si="81"/>
        <v>100</v>
      </c>
      <c r="BG131" s="4">
        <f t="shared" si="81"/>
        <v>100</v>
      </c>
      <c r="BH131" s="4">
        <f t="shared" si="81"/>
        <v>100</v>
      </c>
      <c r="BI131" s="4">
        <f t="shared" si="81"/>
        <v>100</v>
      </c>
      <c r="BJ131" s="4">
        <f t="shared" si="81"/>
        <v>100</v>
      </c>
      <c r="BK131" s="4">
        <f t="shared" si="81"/>
        <v>100</v>
      </c>
      <c r="BL131" s="4">
        <f t="shared" si="81"/>
        <v>100</v>
      </c>
      <c r="BM131" s="4">
        <f t="shared" si="81"/>
        <v>100</v>
      </c>
      <c r="BN131" s="4">
        <f t="shared" si="81"/>
        <v>100</v>
      </c>
      <c r="BO131" s="4">
        <f t="shared" si="81"/>
        <v>100</v>
      </c>
    </row>
    <row r="132" spans="1:67">
      <c r="A132" t="s">
        <v>7</v>
      </c>
      <c r="B132" s="4">
        <f t="shared" si="78"/>
        <v>0.32499611625777086</v>
      </c>
      <c r="C132" s="4">
        <f t="shared" ref="C132:R132" si="82">C46/C$45*100</f>
        <v>0.25995729273047996</v>
      </c>
      <c r="D132" s="4">
        <f t="shared" si="82"/>
        <v>0.62186376361033857</v>
      </c>
      <c r="E132" s="4">
        <f t="shared" si="82"/>
        <v>1.2303737030575705</v>
      </c>
      <c r="F132" s="4">
        <f t="shared" si="82"/>
        <v>0.56865458185294626</v>
      </c>
      <c r="G132" s="4">
        <f t="shared" si="82"/>
        <v>0.59322302419515049</v>
      </c>
      <c r="H132" s="4">
        <f t="shared" si="82"/>
        <v>0.26825416787159206</v>
      </c>
      <c r="I132" s="35">
        <f t="shared" si="82"/>
        <v>0.49711423282151801</v>
      </c>
      <c r="J132" s="23">
        <f>J46/J$45*100</f>
        <v>0.60300415985317779</v>
      </c>
      <c r="K132" s="4">
        <f t="shared" si="82"/>
        <v>0.42166720726565032</v>
      </c>
      <c r="L132" s="4">
        <f t="shared" si="82"/>
        <v>0.14852267340812134</v>
      </c>
      <c r="M132" s="4">
        <f t="shared" si="82"/>
        <v>0</v>
      </c>
      <c r="N132" s="4">
        <f t="shared" si="82"/>
        <v>1.8151421065201814</v>
      </c>
      <c r="O132" s="4">
        <f t="shared" si="82"/>
        <v>4.8600311041990665</v>
      </c>
      <c r="P132" s="4">
        <f t="shared" si="82"/>
        <v>0.21385891759446332</v>
      </c>
      <c r="Q132" s="4">
        <f t="shared" si="82"/>
        <v>1.1230086184382344</v>
      </c>
      <c r="R132" s="4">
        <f t="shared" si="82"/>
        <v>0</v>
      </c>
      <c r="S132" s="4">
        <f t="shared" si="79"/>
        <v>6.6964285714285712</v>
      </c>
      <c r="T132" s="4">
        <f t="shared" si="79"/>
        <v>0.85227272727272718</v>
      </c>
      <c r="U132" s="4">
        <f t="shared" si="79"/>
        <v>0</v>
      </c>
      <c r="V132" s="4">
        <f t="shared" si="79"/>
        <v>0</v>
      </c>
      <c r="W132" s="4">
        <f t="shared" si="79"/>
        <v>1.2477718360071302</v>
      </c>
      <c r="X132" s="4">
        <f t="shared" si="79"/>
        <v>47.142857142857139</v>
      </c>
      <c r="Y132" s="4">
        <f t="shared" si="79"/>
        <v>0</v>
      </c>
      <c r="Z132" s="4">
        <f t="shared" si="79"/>
        <v>0</v>
      </c>
      <c r="AA132" s="4">
        <f t="shared" si="79"/>
        <v>0</v>
      </c>
      <c r="AB132" s="4">
        <f t="shared" si="79"/>
        <v>0</v>
      </c>
      <c r="AC132" s="4">
        <f t="shared" si="79"/>
        <v>0.38215721157013904</v>
      </c>
      <c r="AD132" s="4">
        <f t="shared" si="79"/>
        <v>0.52449106587252203</v>
      </c>
      <c r="AE132" s="4">
        <f t="shared" si="79"/>
        <v>0</v>
      </c>
      <c r="AF132" s="4">
        <f t="shared" si="79"/>
        <v>0</v>
      </c>
      <c r="AG132" s="4">
        <f t="shared" si="79"/>
        <v>0</v>
      </c>
      <c r="AH132" s="4">
        <f t="shared" si="79"/>
        <v>0</v>
      </c>
      <c r="AI132" s="4">
        <f t="shared" si="79"/>
        <v>0</v>
      </c>
      <c r="AJ132" s="4">
        <f t="shared" si="79"/>
        <v>10.16949152542373</v>
      </c>
      <c r="AK132" s="4">
        <f t="shared" si="79"/>
        <v>1.9971469329529243</v>
      </c>
      <c r="AL132" s="4">
        <f t="shared" si="79"/>
        <v>13.008130081300814</v>
      </c>
      <c r="AM132" s="4">
        <f t="shared" si="79"/>
        <v>0</v>
      </c>
      <c r="AN132" s="4">
        <f t="shared" si="79"/>
        <v>3.0955585464333781</v>
      </c>
      <c r="AO132" s="4" t="e">
        <f t="shared" si="79"/>
        <v>#DIV/0!</v>
      </c>
      <c r="AP132" s="4">
        <f t="shared" si="79"/>
        <v>0</v>
      </c>
      <c r="AQ132" s="4">
        <f t="shared" si="79"/>
        <v>0</v>
      </c>
      <c r="AR132" s="4">
        <f t="shared" si="79"/>
        <v>1.3694366635543105</v>
      </c>
      <c r="AS132" s="4">
        <f t="shared" si="79"/>
        <v>0.79681274900398402</v>
      </c>
      <c r="AT132" s="4">
        <f t="shared" si="79"/>
        <v>9.375</v>
      </c>
      <c r="AU132" s="23">
        <f t="shared" si="79"/>
        <v>0</v>
      </c>
      <c r="AV132" s="4">
        <f t="shared" si="81"/>
        <v>0.34169137229284957</v>
      </c>
      <c r="AW132" s="4">
        <f t="shared" si="81"/>
        <v>0.33882707270141388</v>
      </c>
      <c r="AX132" s="4">
        <f t="shared" si="81"/>
        <v>1.4454664914586071</v>
      </c>
      <c r="AY132" s="4">
        <f t="shared" si="81"/>
        <v>0.86603710909694875</v>
      </c>
      <c r="AZ132" s="4">
        <f t="shared" si="81"/>
        <v>0.23541129068767258</v>
      </c>
      <c r="BA132" s="4">
        <f t="shared" si="81"/>
        <v>0.64867145667302561</v>
      </c>
      <c r="BB132" s="4">
        <f t="shared" si="81"/>
        <v>1.2082756758581119</v>
      </c>
      <c r="BC132" s="23">
        <f t="shared" si="81"/>
        <v>0.54787753403720263</v>
      </c>
      <c r="BD132" s="4">
        <f t="shared" si="81"/>
        <v>0.4469167763965452</v>
      </c>
      <c r="BE132" s="4">
        <f t="shared" si="81"/>
        <v>0.21385891759446332</v>
      </c>
      <c r="BF132" s="4">
        <f t="shared" si="81"/>
        <v>4.8600311041990665</v>
      </c>
      <c r="BG132" s="4">
        <f t="shared" si="81"/>
        <v>1.8151421065201814</v>
      </c>
      <c r="BH132" s="4">
        <f t="shared" si="81"/>
        <v>0.144473134144842</v>
      </c>
      <c r="BI132" s="4">
        <f t="shared" si="81"/>
        <v>0.42166720726565032</v>
      </c>
      <c r="BJ132" s="4">
        <f t="shared" si="81"/>
        <v>0.53065727946198704</v>
      </c>
      <c r="BK132" s="4">
        <f t="shared" si="81"/>
        <v>0</v>
      </c>
      <c r="BL132" s="4">
        <f t="shared" si="81"/>
        <v>1.9971469329529243</v>
      </c>
      <c r="BM132" s="4">
        <f t="shared" si="81"/>
        <v>1.3694366635543105</v>
      </c>
      <c r="BN132" s="4">
        <f t="shared" si="81"/>
        <v>0.68378919279519679</v>
      </c>
      <c r="BO132" s="4">
        <f t="shared" si="81"/>
        <v>1.2338062924120914</v>
      </c>
    </row>
    <row r="133" spans="1:67">
      <c r="A133" t="s">
        <v>8</v>
      </c>
      <c r="B133" s="4">
        <f t="shared" si="78"/>
        <v>0.93799070940360907</v>
      </c>
      <c r="C133" s="4">
        <f t="shared" si="79"/>
        <v>1.3003667254665305</v>
      </c>
      <c r="D133" s="4">
        <f t="shared" si="79"/>
        <v>1.2027404349879571</v>
      </c>
      <c r="E133" s="4">
        <f t="shared" si="79"/>
        <v>1.3681021026535671</v>
      </c>
      <c r="F133" s="4">
        <f t="shared" si="79"/>
        <v>1.694032845612605</v>
      </c>
      <c r="G133" s="4">
        <f t="shared" si="79"/>
        <v>1.3761064150066564</v>
      </c>
      <c r="H133" s="4">
        <f t="shared" si="79"/>
        <v>0.84530970679403439</v>
      </c>
      <c r="I133" s="35">
        <f t="shared" si="79"/>
        <v>1.235979527387564</v>
      </c>
      <c r="J133" s="23">
        <f t="shared" si="80"/>
        <v>1.3903673382536375</v>
      </c>
      <c r="K133" s="4">
        <f t="shared" si="79"/>
        <v>0.22705157314304247</v>
      </c>
      <c r="L133" s="4">
        <f t="shared" si="79"/>
        <v>0.46452836151050719</v>
      </c>
      <c r="M133" s="4">
        <f t="shared" si="79"/>
        <v>1.9165727170236753</v>
      </c>
      <c r="N133" s="4">
        <f t="shared" si="79"/>
        <v>1.170288989730117</v>
      </c>
      <c r="O133" s="4">
        <f t="shared" si="79"/>
        <v>2.3328149300155521</v>
      </c>
      <c r="P133" s="4">
        <f t="shared" si="79"/>
        <v>1.0811159351760307</v>
      </c>
      <c r="Q133" s="4">
        <f t="shared" si="79"/>
        <v>2.4810655523635412</v>
      </c>
      <c r="R133" s="4">
        <f t="shared" si="79"/>
        <v>0</v>
      </c>
      <c r="S133" s="4">
        <f t="shared" si="79"/>
        <v>0</v>
      </c>
      <c r="T133" s="4">
        <f t="shared" si="79"/>
        <v>0</v>
      </c>
      <c r="U133" s="4">
        <f t="shared" si="79"/>
        <v>0.23809523809523811</v>
      </c>
      <c r="V133" s="4">
        <f t="shared" si="79"/>
        <v>0</v>
      </c>
      <c r="W133" s="4">
        <f t="shared" si="79"/>
        <v>2.6865291571173922</v>
      </c>
      <c r="X133" s="4">
        <f t="shared" si="79"/>
        <v>11.428571428571429</v>
      </c>
      <c r="Y133" s="4">
        <f t="shared" si="79"/>
        <v>0</v>
      </c>
      <c r="Z133" s="4">
        <f t="shared" si="79"/>
        <v>14.388489208633093</v>
      </c>
      <c r="AA133" s="4">
        <f t="shared" si="79"/>
        <v>0</v>
      </c>
      <c r="AB133" s="4">
        <f t="shared" si="79"/>
        <v>0</v>
      </c>
      <c r="AC133" s="4">
        <f t="shared" si="79"/>
        <v>1.5747512683666074</v>
      </c>
      <c r="AD133" s="4">
        <f t="shared" si="79"/>
        <v>2.7913592319317271</v>
      </c>
      <c r="AE133" s="4">
        <f t="shared" si="79"/>
        <v>11.111111111111111</v>
      </c>
      <c r="AF133" s="4">
        <f t="shared" si="79"/>
        <v>7.3529411764705888</v>
      </c>
      <c r="AG133" s="4">
        <f t="shared" si="79"/>
        <v>0</v>
      </c>
      <c r="AH133" s="4">
        <f t="shared" si="79"/>
        <v>0</v>
      </c>
      <c r="AI133" s="4">
        <f t="shared" si="79"/>
        <v>0</v>
      </c>
      <c r="AJ133" s="4">
        <f t="shared" si="79"/>
        <v>0</v>
      </c>
      <c r="AK133" s="4">
        <f t="shared" si="79"/>
        <v>0</v>
      </c>
      <c r="AL133" s="4">
        <f t="shared" si="79"/>
        <v>0</v>
      </c>
      <c r="AM133" s="4">
        <f t="shared" si="79"/>
        <v>0</v>
      </c>
      <c r="AN133" s="4">
        <f t="shared" si="79"/>
        <v>0.53835800807537015</v>
      </c>
      <c r="AO133" s="4" t="e">
        <f t="shared" si="79"/>
        <v>#DIV/0!</v>
      </c>
      <c r="AP133" s="4">
        <f t="shared" si="79"/>
        <v>0</v>
      </c>
      <c r="AQ133" s="4">
        <f t="shared" si="79"/>
        <v>1.4511873350923483</v>
      </c>
      <c r="AR133" s="4">
        <f t="shared" si="79"/>
        <v>1.9296607531901648</v>
      </c>
      <c r="AS133" s="4">
        <f t="shared" si="79"/>
        <v>4.3824701195219129</v>
      </c>
      <c r="AT133" s="4">
        <f t="shared" si="79"/>
        <v>0</v>
      </c>
      <c r="AU133" s="23">
        <f t="shared" si="79"/>
        <v>0</v>
      </c>
      <c r="AV133" s="4">
        <f t="shared" si="81"/>
        <v>0.55273604341490379</v>
      </c>
      <c r="AW133" s="4">
        <f t="shared" si="81"/>
        <v>1.1147828996904543</v>
      </c>
      <c r="AX133" s="4">
        <f t="shared" si="81"/>
        <v>1.5604467805519056</v>
      </c>
      <c r="AY133" s="4">
        <f t="shared" si="81"/>
        <v>2.1093342191429794</v>
      </c>
      <c r="AZ133" s="4">
        <f t="shared" si="81"/>
        <v>1.5248917258967509</v>
      </c>
      <c r="BA133" s="4">
        <f t="shared" si="81"/>
        <v>1.2110712934403853</v>
      </c>
      <c r="BB133" s="4">
        <f t="shared" si="81"/>
        <v>1.3483411522494855</v>
      </c>
      <c r="BC133" s="23">
        <f t="shared" si="81"/>
        <v>1.6650172320331811</v>
      </c>
      <c r="BD133" s="4">
        <f t="shared" si="81"/>
        <v>1.2475729238735018</v>
      </c>
      <c r="BE133" s="4">
        <f t="shared" si="81"/>
        <v>1.0811159351760307</v>
      </c>
      <c r="BF133" s="4">
        <f t="shared" si="81"/>
        <v>2.3328149300155521</v>
      </c>
      <c r="BG133" s="4">
        <f t="shared" si="81"/>
        <v>1.170288989730117</v>
      </c>
      <c r="BH133" s="4">
        <f t="shared" si="81"/>
        <v>0.50411902127136354</v>
      </c>
      <c r="BI133" s="4">
        <f t="shared" si="81"/>
        <v>0.22705157314304247</v>
      </c>
      <c r="BJ133" s="4">
        <f t="shared" si="81"/>
        <v>1.7706089423632636</v>
      </c>
      <c r="BK133" s="4">
        <f t="shared" si="81"/>
        <v>1.4511873350923483</v>
      </c>
      <c r="BL133" s="4">
        <f t="shared" si="81"/>
        <v>0</v>
      </c>
      <c r="BM133" s="4">
        <f t="shared" si="81"/>
        <v>1.9296607531901648</v>
      </c>
      <c r="BN133" s="4">
        <f t="shared" si="81"/>
        <v>2.6517678452301534</v>
      </c>
      <c r="BO133" s="4">
        <f t="shared" si="81"/>
        <v>2.7390499691548427</v>
      </c>
    </row>
    <row r="134" spans="1:67">
      <c r="A134" t="s">
        <v>9</v>
      </c>
      <c r="B134" s="4">
        <f t="shared" si="78"/>
        <v>1.675423125922032</v>
      </c>
      <c r="C134" s="4">
        <f t="shared" si="79"/>
        <v>1.519705691207873</v>
      </c>
      <c r="D134" s="4">
        <f t="shared" si="79"/>
        <v>2.200183491883108</v>
      </c>
      <c r="E134" s="4">
        <f t="shared" si="79"/>
        <v>0.49429192299452146</v>
      </c>
      <c r="F134" s="4">
        <f t="shared" si="79"/>
        <v>1.9483004665446719</v>
      </c>
      <c r="G134" s="4">
        <f t="shared" si="79"/>
        <v>2.0033787810737964</v>
      </c>
      <c r="H134" s="4">
        <f t="shared" si="79"/>
        <v>1.6060458848365802</v>
      </c>
      <c r="I134" s="35">
        <f t="shared" si="79"/>
        <v>1.6732004791462485</v>
      </c>
      <c r="J134" s="23">
        <f t="shared" si="80"/>
        <v>2.0369815214301425</v>
      </c>
      <c r="K134" s="4">
        <f t="shared" si="79"/>
        <v>2.5300032435939022</v>
      </c>
      <c r="L134" s="4">
        <f t="shared" si="79"/>
        <v>0.8563754147574657</v>
      </c>
      <c r="M134" s="4">
        <f t="shared" si="79"/>
        <v>1.9165727170236753</v>
      </c>
      <c r="N134" s="4">
        <f t="shared" si="79"/>
        <v>0.85980415572008595</v>
      </c>
      <c r="O134" s="4">
        <f t="shared" si="79"/>
        <v>1.9051321928460343</v>
      </c>
      <c r="P134" s="4">
        <f t="shared" si="79"/>
        <v>1.3895456304002063</v>
      </c>
      <c r="Q134" s="4">
        <f t="shared" si="79"/>
        <v>0.3656307129798903</v>
      </c>
      <c r="R134" s="4">
        <f t="shared" si="79"/>
        <v>0</v>
      </c>
      <c r="S134" s="4">
        <f t="shared" si="79"/>
        <v>2.6785714285714284</v>
      </c>
      <c r="T134" s="4">
        <f t="shared" si="79"/>
        <v>0</v>
      </c>
      <c r="U134" s="4">
        <f t="shared" si="79"/>
        <v>1.1904761904761905</v>
      </c>
      <c r="V134" s="4">
        <f t="shared" si="79"/>
        <v>0</v>
      </c>
      <c r="W134" s="4">
        <f t="shared" si="79"/>
        <v>4.7109752992105927</v>
      </c>
      <c r="X134" s="4">
        <f t="shared" si="79"/>
        <v>0</v>
      </c>
      <c r="Y134" s="4">
        <f t="shared" si="79"/>
        <v>0</v>
      </c>
      <c r="Z134" s="4">
        <f t="shared" si="79"/>
        <v>15.827338129496402</v>
      </c>
      <c r="AA134" s="4">
        <f t="shared" si="79"/>
        <v>0</v>
      </c>
      <c r="AB134" s="4">
        <f t="shared" si="79"/>
        <v>0</v>
      </c>
      <c r="AC134" s="4">
        <f t="shared" si="79"/>
        <v>3.5843710878302697</v>
      </c>
      <c r="AD134" s="4">
        <f t="shared" si="79"/>
        <v>1.0312027735798737</v>
      </c>
      <c r="AE134" s="4">
        <f t="shared" si="79"/>
        <v>0</v>
      </c>
      <c r="AF134" s="4">
        <f t="shared" si="79"/>
        <v>0</v>
      </c>
      <c r="AG134" s="4">
        <f t="shared" si="79"/>
        <v>14.117647058823529</v>
      </c>
      <c r="AH134" s="4">
        <f t="shared" si="79"/>
        <v>0</v>
      </c>
      <c r="AI134" s="4">
        <f t="shared" si="79"/>
        <v>0</v>
      </c>
      <c r="AJ134" s="4">
        <f t="shared" si="79"/>
        <v>0</v>
      </c>
      <c r="AK134" s="4">
        <f t="shared" si="79"/>
        <v>8.4165477888730376</v>
      </c>
      <c r="AL134" s="4">
        <f t="shared" si="79"/>
        <v>0</v>
      </c>
      <c r="AM134" s="4">
        <f t="shared" si="79"/>
        <v>0</v>
      </c>
      <c r="AN134" s="4">
        <f t="shared" si="79"/>
        <v>1.6150740242261103</v>
      </c>
      <c r="AO134" s="4" t="e">
        <f t="shared" si="79"/>
        <v>#DIV/0!</v>
      </c>
      <c r="AP134" s="4">
        <f t="shared" si="79"/>
        <v>0</v>
      </c>
      <c r="AQ134" s="4">
        <f t="shared" si="79"/>
        <v>5.4089709762532978</v>
      </c>
      <c r="AR134" s="4">
        <f t="shared" si="79"/>
        <v>3.299097416744476</v>
      </c>
      <c r="AS134" s="4">
        <f t="shared" si="79"/>
        <v>6.3745019920318722</v>
      </c>
      <c r="AT134" s="4">
        <f t="shared" si="79"/>
        <v>0</v>
      </c>
      <c r="AU134" s="23">
        <f t="shared" si="79"/>
        <v>0</v>
      </c>
      <c r="AV134" s="4">
        <f t="shared" si="81"/>
        <v>1.0099994975126878</v>
      </c>
      <c r="AW134" s="4">
        <f t="shared" si="81"/>
        <v>1.4034133690286956</v>
      </c>
      <c r="AX134" s="4">
        <f t="shared" si="81"/>
        <v>0.42706964520367935</v>
      </c>
      <c r="AY134" s="4">
        <f t="shared" si="81"/>
        <v>3.0916338442556826</v>
      </c>
      <c r="AZ134" s="4">
        <f t="shared" si="81"/>
        <v>1.672778305944135</v>
      </c>
      <c r="BA134" s="4">
        <f t="shared" si="81"/>
        <v>2.2756492162258</v>
      </c>
      <c r="BB134" s="4">
        <f t="shared" si="81"/>
        <v>0.50119815046069727</v>
      </c>
      <c r="BC134" s="23">
        <f t="shared" si="81"/>
        <v>1.8684198747755856</v>
      </c>
      <c r="BD134" s="4">
        <f t="shared" si="81"/>
        <v>1.6861204722476399</v>
      </c>
      <c r="BE134" s="4">
        <f t="shared" si="81"/>
        <v>1.3895456304002063</v>
      </c>
      <c r="BF134" s="4">
        <f t="shared" si="81"/>
        <v>1.9051321928460343</v>
      </c>
      <c r="BG134" s="4">
        <f t="shared" si="81"/>
        <v>0.85980415572008595</v>
      </c>
      <c r="BH134" s="4">
        <f t="shared" si="81"/>
        <v>0.88528218369605305</v>
      </c>
      <c r="BI134" s="4">
        <f t="shared" si="81"/>
        <v>2.5300032435939022</v>
      </c>
      <c r="BJ134" s="4">
        <f t="shared" si="81"/>
        <v>2.9317501182157306</v>
      </c>
      <c r="BK134" s="4">
        <f t="shared" si="81"/>
        <v>5.4089709762532978</v>
      </c>
      <c r="BL134" s="4">
        <f t="shared" si="81"/>
        <v>8.4165477888730376</v>
      </c>
      <c r="BM134" s="4">
        <f t="shared" si="81"/>
        <v>3.299097416744476</v>
      </c>
      <c r="BN134" s="4">
        <f t="shared" si="81"/>
        <v>1.0673782521681119</v>
      </c>
      <c r="BO134" s="4">
        <f t="shared" si="81"/>
        <v>4.7624922887106722</v>
      </c>
    </row>
    <row r="135" spans="1:67">
      <c r="A135" t="s">
        <v>10</v>
      </c>
      <c r="B135" s="4">
        <f t="shared" si="78"/>
        <v>0.43394287961417777</v>
      </c>
      <c r="C135" s="4">
        <f t="shared" si="79"/>
        <v>0.50888961099247987</v>
      </c>
      <c r="D135" s="4">
        <f t="shared" si="79"/>
        <v>0.76011603056750388</v>
      </c>
      <c r="E135" s="4">
        <f t="shared" si="79"/>
        <v>0.45909466531998894</v>
      </c>
      <c r="F135" s="4">
        <f t="shared" si="79"/>
        <v>0.58120526880937362</v>
      </c>
      <c r="G135" s="4">
        <f t="shared" si="79"/>
        <v>0.67037470873227312</v>
      </c>
      <c r="H135" s="4">
        <f t="shared" si="79"/>
        <v>0.38392700779940508</v>
      </c>
      <c r="I135" s="35">
        <f t="shared" si="79"/>
        <v>0.55700751388435155</v>
      </c>
      <c r="J135" s="23">
        <f t="shared" si="80"/>
        <v>0.68191225796298527</v>
      </c>
      <c r="K135" s="4">
        <f t="shared" si="79"/>
        <v>0.29192345118391178</v>
      </c>
      <c r="L135" s="4">
        <f t="shared" si="79"/>
        <v>0.26860483488702797</v>
      </c>
      <c r="M135" s="4">
        <f t="shared" si="79"/>
        <v>11.048478015783541</v>
      </c>
      <c r="N135" s="4">
        <f t="shared" si="79"/>
        <v>0</v>
      </c>
      <c r="O135" s="4">
        <f t="shared" si="79"/>
        <v>2.1384136858475893</v>
      </c>
      <c r="P135" s="4">
        <f t="shared" si="79"/>
        <v>0.46425654472767913</v>
      </c>
      <c r="Q135" s="4">
        <f t="shared" si="79"/>
        <v>0</v>
      </c>
      <c r="R135" s="4">
        <f t="shared" si="79"/>
        <v>0</v>
      </c>
      <c r="S135" s="4">
        <f t="shared" si="79"/>
        <v>0</v>
      </c>
      <c r="T135" s="4">
        <f t="shared" si="79"/>
        <v>0</v>
      </c>
      <c r="U135" s="4">
        <f t="shared" si="79"/>
        <v>1.9047619047619049</v>
      </c>
      <c r="V135" s="4">
        <f t="shared" si="79"/>
        <v>0</v>
      </c>
      <c r="W135" s="4">
        <f t="shared" si="79"/>
        <v>0.5984211866564807</v>
      </c>
      <c r="X135" s="4">
        <f t="shared" si="79"/>
        <v>0</v>
      </c>
      <c r="Y135" s="4">
        <f t="shared" si="79"/>
        <v>0</v>
      </c>
      <c r="Z135" s="4">
        <f t="shared" si="79"/>
        <v>6.4748201438848918</v>
      </c>
      <c r="AA135" s="4">
        <f t="shared" si="79"/>
        <v>0</v>
      </c>
      <c r="AB135" s="4">
        <f t="shared" si="79"/>
        <v>0</v>
      </c>
      <c r="AC135" s="4">
        <f t="shared" si="79"/>
        <v>0.71819200105422676</v>
      </c>
      <c r="AD135" s="4">
        <f t="shared" si="79"/>
        <v>0.79118143835007548</v>
      </c>
      <c r="AE135" s="4">
        <f t="shared" si="79"/>
        <v>0</v>
      </c>
      <c r="AF135" s="4">
        <f t="shared" si="79"/>
        <v>0</v>
      </c>
      <c r="AG135" s="4">
        <f t="shared" si="79"/>
        <v>0</v>
      </c>
      <c r="AH135" s="4">
        <f t="shared" si="79"/>
        <v>0</v>
      </c>
      <c r="AI135" s="4">
        <f t="shared" si="79"/>
        <v>0</v>
      </c>
      <c r="AJ135" s="4">
        <f t="shared" si="79"/>
        <v>0</v>
      </c>
      <c r="AK135" s="4">
        <f t="shared" si="79"/>
        <v>1.7118402282453637</v>
      </c>
      <c r="AL135" s="4">
        <f t="shared" si="79"/>
        <v>0</v>
      </c>
      <c r="AM135" s="4">
        <f t="shared" si="79"/>
        <v>0</v>
      </c>
      <c r="AN135" s="4">
        <f t="shared" si="79"/>
        <v>0</v>
      </c>
      <c r="AO135" s="4" t="e">
        <f t="shared" si="79"/>
        <v>#DIV/0!</v>
      </c>
      <c r="AP135" s="4">
        <f t="shared" si="79"/>
        <v>0.390625</v>
      </c>
      <c r="AQ135" s="4">
        <f t="shared" si="79"/>
        <v>0</v>
      </c>
      <c r="AR135" s="4">
        <f t="shared" si="79"/>
        <v>2.1164021164021163</v>
      </c>
      <c r="AS135" s="4">
        <f t="shared" si="79"/>
        <v>0</v>
      </c>
      <c r="AT135" s="4">
        <f t="shared" si="79"/>
        <v>0</v>
      </c>
      <c r="AU135" s="23">
        <f t="shared" si="79"/>
        <v>0</v>
      </c>
      <c r="AV135" s="4">
        <f t="shared" si="81"/>
        <v>0.48238781970755235</v>
      </c>
      <c r="AW135" s="4">
        <f t="shared" si="81"/>
        <v>0.50928637162218682</v>
      </c>
      <c r="AX135" s="4">
        <f t="shared" si="81"/>
        <v>0</v>
      </c>
      <c r="AY135" s="4">
        <f t="shared" si="81"/>
        <v>0.81621031651876819</v>
      </c>
      <c r="AZ135" s="4">
        <f t="shared" si="81"/>
        <v>0.51684850679825556</v>
      </c>
      <c r="BA135" s="4">
        <f t="shared" si="81"/>
        <v>0.78387324906250189</v>
      </c>
      <c r="BB135" s="4">
        <f t="shared" si="81"/>
        <v>0.50626075804110837</v>
      </c>
      <c r="BC135" s="23">
        <f t="shared" si="81"/>
        <v>0.56478631118449296</v>
      </c>
      <c r="BD135" s="4">
        <f t="shared" si="81"/>
        <v>0.56018032896645609</v>
      </c>
      <c r="BE135" s="4">
        <f t="shared" si="81"/>
        <v>0.46425654472767913</v>
      </c>
      <c r="BF135" s="4">
        <f t="shared" si="81"/>
        <v>2.1384136858475893</v>
      </c>
      <c r="BG135" s="4">
        <f t="shared" si="81"/>
        <v>0</v>
      </c>
      <c r="BH135" s="4">
        <f t="shared" si="81"/>
        <v>0.56252305422353377</v>
      </c>
      <c r="BI135" s="4">
        <f t="shared" si="81"/>
        <v>0.29192345118391178</v>
      </c>
      <c r="BJ135" s="4">
        <f t="shared" si="81"/>
        <v>0.57268953922135235</v>
      </c>
      <c r="BK135" s="4">
        <f t="shared" si="81"/>
        <v>0</v>
      </c>
      <c r="BL135" s="4">
        <f t="shared" si="81"/>
        <v>1.7118402282453637</v>
      </c>
      <c r="BM135" s="4">
        <f t="shared" si="81"/>
        <v>2.1164021164021163</v>
      </c>
      <c r="BN135" s="4">
        <f t="shared" si="81"/>
        <v>0.74216144096064041</v>
      </c>
      <c r="BO135" s="4">
        <f t="shared" si="81"/>
        <v>0.57988895743368285</v>
      </c>
    </row>
    <row r="136" spans="1:67">
      <c r="A136" t="s">
        <v>11</v>
      </c>
      <c r="B136" s="4">
        <f t="shared" si="78"/>
        <v>2.1611960714180021</v>
      </c>
      <c r="C136" s="4">
        <f t="shared" si="79"/>
        <v>2.7753922569863523</v>
      </c>
      <c r="D136" s="4">
        <f t="shared" si="79"/>
        <v>2.7279488538995644</v>
      </c>
      <c r="E136" s="4">
        <f t="shared" si="79"/>
        <v>3.3039512747528539</v>
      </c>
      <c r="F136" s="4">
        <f t="shared" si="79"/>
        <v>2.7083142877949991</v>
      </c>
      <c r="G136" s="4">
        <f t="shared" si="79"/>
        <v>2.7446183682368424</v>
      </c>
      <c r="H136" s="4">
        <f t="shared" si="79"/>
        <v>2.0377762471057848</v>
      </c>
      <c r="I136" s="35">
        <f t="shared" si="79"/>
        <v>3.2701731460307091</v>
      </c>
      <c r="J136" s="23">
        <f t="shared" si="80"/>
        <v>2.6911318712800569</v>
      </c>
      <c r="K136" s="4">
        <f t="shared" si="79"/>
        <v>3.5030814142069411</v>
      </c>
      <c r="L136" s="4">
        <f t="shared" si="79"/>
        <v>2.6955285195133514</v>
      </c>
      <c r="M136" s="4">
        <f t="shared" si="79"/>
        <v>0</v>
      </c>
      <c r="N136" s="4">
        <f t="shared" si="79"/>
        <v>4.4184380224504416</v>
      </c>
      <c r="O136" s="4">
        <f t="shared" si="79"/>
        <v>1.6718506998444789</v>
      </c>
      <c r="P136" s="4">
        <f t="shared" si="79"/>
        <v>3.170270386450587</v>
      </c>
      <c r="Q136" s="4">
        <f t="shared" si="79"/>
        <v>3.5257247323060854</v>
      </c>
      <c r="R136" s="4">
        <f t="shared" si="79"/>
        <v>0</v>
      </c>
      <c r="S136" s="4">
        <f t="shared" si="79"/>
        <v>0</v>
      </c>
      <c r="T136" s="4">
        <f t="shared" si="79"/>
        <v>2.3863636363636367</v>
      </c>
      <c r="U136" s="4">
        <f t="shared" si="79"/>
        <v>0.7142857142857143</v>
      </c>
      <c r="V136" s="4">
        <f t="shared" si="79"/>
        <v>0</v>
      </c>
      <c r="W136" s="4">
        <f t="shared" si="79"/>
        <v>3.8069773363891009</v>
      </c>
      <c r="X136" s="4">
        <f t="shared" si="79"/>
        <v>0</v>
      </c>
      <c r="Y136" s="4">
        <f t="shared" si="79"/>
        <v>0</v>
      </c>
      <c r="Z136" s="4">
        <f t="shared" si="79"/>
        <v>0</v>
      </c>
      <c r="AA136" s="4">
        <f t="shared" si="79"/>
        <v>0</v>
      </c>
      <c r="AB136" s="4">
        <f t="shared" si="79"/>
        <v>0</v>
      </c>
      <c r="AC136" s="4">
        <f t="shared" si="79"/>
        <v>4.1905514923898002</v>
      </c>
      <c r="AD136" s="4">
        <f t="shared" si="79"/>
        <v>3.867010400924527</v>
      </c>
      <c r="AE136" s="4">
        <f t="shared" si="79"/>
        <v>0</v>
      </c>
      <c r="AF136" s="4">
        <f t="shared" si="79"/>
        <v>0</v>
      </c>
      <c r="AG136" s="4">
        <f t="shared" si="79"/>
        <v>0</v>
      </c>
      <c r="AH136" s="4">
        <f t="shared" si="79"/>
        <v>0</v>
      </c>
      <c r="AI136" s="4">
        <f t="shared" si="79"/>
        <v>0</v>
      </c>
      <c r="AJ136" s="4">
        <f t="shared" si="79"/>
        <v>0</v>
      </c>
      <c r="AK136" s="4">
        <f t="shared" si="79"/>
        <v>6.7047075606276749</v>
      </c>
      <c r="AL136" s="4">
        <f t="shared" si="79"/>
        <v>0</v>
      </c>
      <c r="AM136" s="4">
        <f t="shared" si="79"/>
        <v>0</v>
      </c>
      <c r="AN136" s="4">
        <f t="shared" si="79"/>
        <v>5.1144010767160157</v>
      </c>
      <c r="AO136" s="4" t="e">
        <f t="shared" si="79"/>
        <v>#DIV/0!</v>
      </c>
      <c r="AP136" s="4">
        <f t="shared" si="79"/>
        <v>2.34375</v>
      </c>
      <c r="AQ136" s="4">
        <f t="shared" si="79"/>
        <v>1.4511873350923483</v>
      </c>
      <c r="AR136" s="4">
        <f t="shared" si="79"/>
        <v>5.6644880174291936</v>
      </c>
      <c r="AS136" s="4">
        <f t="shared" si="79"/>
        <v>7.1713147410358573</v>
      </c>
      <c r="AT136" s="4">
        <f t="shared" si="79"/>
        <v>0</v>
      </c>
      <c r="AU136" s="23">
        <f t="shared" si="79"/>
        <v>6.4748201438848918</v>
      </c>
      <c r="AV136" s="4">
        <f t="shared" si="81"/>
        <v>2.8792522988794533</v>
      </c>
      <c r="AW136" s="4">
        <f t="shared" si="81"/>
        <v>3.1299673722078141</v>
      </c>
      <c r="AX136" s="4">
        <f t="shared" si="81"/>
        <v>2.907358738501971</v>
      </c>
      <c r="AY136" s="4">
        <f t="shared" si="81"/>
        <v>4.0098704503392968</v>
      </c>
      <c r="AZ136" s="4">
        <f t="shared" si="81"/>
        <v>2.7442014879200811</v>
      </c>
      <c r="BA136" s="4">
        <f t="shared" si="81"/>
        <v>2.68987185049158</v>
      </c>
      <c r="BB136" s="4">
        <f t="shared" si="81"/>
        <v>3.3446960747915893</v>
      </c>
      <c r="BC136" s="23">
        <f t="shared" si="81"/>
        <v>2.6173792390055648</v>
      </c>
      <c r="BD136" s="4">
        <f t="shared" si="81"/>
        <v>3.3142142968732564</v>
      </c>
      <c r="BE136" s="4">
        <f t="shared" si="81"/>
        <v>3.170270386450587</v>
      </c>
      <c r="BF136" s="4">
        <f t="shared" si="81"/>
        <v>1.6718506998444789</v>
      </c>
      <c r="BG136" s="4">
        <f t="shared" si="81"/>
        <v>4.4184380224504416</v>
      </c>
      <c r="BH136" s="4">
        <f t="shared" si="81"/>
        <v>2.622033689905324</v>
      </c>
      <c r="BI136" s="4">
        <f t="shared" si="81"/>
        <v>3.5030814142069411</v>
      </c>
      <c r="BJ136" s="4">
        <f t="shared" si="81"/>
        <v>4.0508590343088322</v>
      </c>
      <c r="BK136" s="4">
        <f t="shared" si="81"/>
        <v>1.4511873350923483</v>
      </c>
      <c r="BL136" s="4">
        <f t="shared" si="81"/>
        <v>6.7047075606276749</v>
      </c>
      <c r="BM136" s="4">
        <f t="shared" si="81"/>
        <v>5.6644880174291936</v>
      </c>
      <c r="BN136" s="4">
        <f t="shared" si="81"/>
        <v>3.9442961974649768</v>
      </c>
      <c r="BO136" s="4">
        <f t="shared" si="81"/>
        <v>3.9111659469463294</v>
      </c>
    </row>
    <row r="137" spans="1:67">
      <c r="A137" t="s">
        <v>12</v>
      </c>
      <c r="B137" s="4">
        <f t="shared" si="78"/>
        <v>1.3767460044876654</v>
      </c>
      <c r="C137" s="4">
        <f t="shared" si="79"/>
        <v>1.8933942995079378</v>
      </c>
      <c r="D137" s="4">
        <f t="shared" si="79"/>
        <v>1.326063628615324</v>
      </c>
      <c r="E137" s="4">
        <f t="shared" si="79"/>
        <v>2.0184862118568851</v>
      </c>
      <c r="F137" s="4">
        <f t="shared" si="79"/>
        <v>2.0852733957975342</v>
      </c>
      <c r="G137" s="4">
        <f t="shared" si="79"/>
        <v>1.6444272996256584</v>
      </c>
      <c r="H137" s="4">
        <f t="shared" si="79"/>
        <v>1.3201194775315723</v>
      </c>
      <c r="I137" s="35">
        <f t="shared" ref="C137:AU142" si="83">I51/I$45*100</f>
        <v>1.7826418381792442</v>
      </c>
      <c r="J137" s="23">
        <f t="shared" si="80"/>
        <v>1.6303609990075532</v>
      </c>
      <c r="K137" s="4">
        <f t="shared" si="83"/>
        <v>12.228349010703859</v>
      </c>
      <c r="L137" s="4">
        <f t="shared" si="83"/>
        <v>1.5326275872965713</v>
      </c>
      <c r="M137" s="4">
        <f t="shared" si="83"/>
        <v>6.7643742953776771</v>
      </c>
      <c r="N137" s="4">
        <f t="shared" si="83"/>
        <v>1.7673752089801769</v>
      </c>
      <c r="O137" s="4">
        <f t="shared" si="83"/>
        <v>6.6874027993779155</v>
      </c>
      <c r="P137" s="4">
        <f t="shared" si="83"/>
        <v>0.90916906675837172</v>
      </c>
      <c r="Q137" s="4">
        <f t="shared" si="83"/>
        <v>2.063201880386524</v>
      </c>
      <c r="R137" s="4">
        <f t="shared" si="83"/>
        <v>0</v>
      </c>
      <c r="S137" s="4">
        <f t="shared" si="83"/>
        <v>5.8035714285714288</v>
      </c>
      <c r="T137" s="4">
        <f t="shared" si="83"/>
        <v>2.2727272727272729</v>
      </c>
      <c r="U137" s="4">
        <f t="shared" si="83"/>
        <v>6.1904761904761907</v>
      </c>
      <c r="V137" s="4">
        <f t="shared" si="83"/>
        <v>0</v>
      </c>
      <c r="W137" s="4">
        <f t="shared" si="83"/>
        <v>2.3300229182582126</v>
      </c>
      <c r="X137" s="4">
        <f t="shared" si="83"/>
        <v>0</v>
      </c>
      <c r="Y137" s="4">
        <f t="shared" si="83"/>
        <v>0</v>
      </c>
      <c r="Z137" s="4">
        <f t="shared" si="83"/>
        <v>9.3525179856115113</v>
      </c>
      <c r="AA137" s="4">
        <f t="shared" si="83"/>
        <v>0</v>
      </c>
      <c r="AB137" s="4">
        <f t="shared" si="83"/>
        <v>0</v>
      </c>
      <c r="AC137" s="4">
        <f t="shared" si="83"/>
        <v>2.8661790867760426</v>
      </c>
      <c r="AD137" s="4">
        <f t="shared" si="83"/>
        <v>1.8401635700951195</v>
      </c>
      <c r="AE137" s="4">
        <f t="shared" si="83"/>
        <v>0</v>
      </c>
      <c r="AF137" s="4">
        <f t="shared" si="83"/>
        <v>0</v>
      </c>
      <c r="AG137" s="4">
        <f t="shared" si="83"/>
        <v>0</v>
      </c>
      <c r="AH137" s="4">
        <f t="shared" si="83"/>
        <v>0</v>
      </c>
      <c r="AI137" s="4">
        <f t="shared" si="83"/>
        <v>100</v>
      </c>
      <c r="AJ137" s="4">
        <f t="shared" si="83"/>
        <v>30.508474576271187</v>
      </c>
      <c r="AK137" s="4">
        <f t="shared" si="83"/>
        <v>1.1412268188302426</v>
      </c>
      <c r="AL137" s="4">
        <f t="shared" si="83"/>
        <v>0</v>
      </c>
      <c r="AM137" s="4">
        <f t="shared" si="83"/>
        <v>0</v>
      </c>
      <c r="AN137" s="4">
        <f t="shared" si="83"/>
        <v>0.80753701211305517</v>
      </c>
      <c r="AO137" s="4" t="e">
        <f t="shared" si="83"/>
        <v>#DIV/0!</v>
      </c>
      <c r="AP137" s="4">
        <f t="shared" si="83"/>
        <v>0</v>
      </c>
      <c r="AQ137" s="4">
        <f t="shared" si="83"/>
        <v>2.5065963060686016</v>
      </c>
      <c r="AR137" s="4">
        <f t="shared" si="83"/>
        <v>4.3261749144102088</v>
      </c>
      <c r="AS137" s="4">
        <f t="shared" si="83"/>
        <v>4.7808764940239046</v>
      </c>
      <c r="AT137" s="4">
        <f t="shared" si="83"/>
        <v>15.625</v>
      </c>
      <c r="AU137" s="23">
        <f t="shared" si="83"/>
        <v>0</v>
      </c>
      <c r="AV137" s="4">
        <f t="shared" si="81"/>
        <v>2.5023868147329278</v>
      </c>
      <c r="AW137" s="4">
        <f t="shared" si="81"/>
        <v>1.0645862963272819</v>
      </c>
      <c r="AX137" s="4">
        <f t="shared" si="81"/>
        <v>2.3817345597897503</v>
      </c>
      <c r="AY137" s="4">
        <f t="shared" si="81"/>
        <v>2.6455654154605419</v>
      </c>
      <c r="AZ137" s="4">
        <f t="shared" si="81"/>
        <v>1.7105044743235698</v>
      </c>
      <c r="BA137" s="4">
        <f t="shared" si="81"/>
        <v>1.3508293367089208</v>
      </c>
      <c r="BB137" s="4">
        <f t="shared" si="81"/>
        <v>1.9811670998008708</v>
      </c>
      <c r="BC137" s="23">
        <f t="shared" si="81"/>
        <v>2.0461278071471076</v>
      </c>
      <c r="BD137" s="4">
        <f t="shared" si="81"/>
        <v>1.7307563550338116</v>
      </c>
      <c r="BE137" s="4">
        <f t="shared" si="81"/>
        <v>0.90916906675837172</v>
      </c>
      <c r="BF137" s="4">
        <f t="shared" si="81"/>
        <v>6.6874027993779155</v>
      </c>
      <c r="BG137" s="4">
        <f t="shared" si="81"/>
        <v>1.7673752089801769</v>
      </c>
      <c r="BH137" s="4">
        <f t="shared" si="81"/>
        <v>1.6752735767859339</v>
      </c>
      <c r="BI137" s="4">
        <f t="shared" si="81"/>
        <v>12.228349010703859</v>
      </c>
      <c r="BJ137" s="4">
        <f t="shared" si="81"/>
        <v>2.7005726895392215</v>
      </c>
      <c r="BK137" s="4">
        <f t="shared" si="81"/>
        <v>2.5065963060686016</v>
      </c>
      <c r="BL137" s="4">
        <f t="shared" si="81"/>
        <v>1.1412268188302426</v>
      </c>
      <c r="BM137" s="4">
        <f t="shared" si="81"/>
        <v>4.3261749144102088</v>
      </c>
      <c r="BN137" s="4">
        <f t="shared" si="81"/>
        <v>1.7761841227484989</v>
      </c>
      <c r="BO137" s="4">
        <f t="shared" si="81"/>
        <v>2.4059222702035781</v>
      </c>
    </row>
    <row r="138" spans="1:67">
      <c r="A138" t="s">
        <v>13</v>
      </c>
      <c r="B138" s="4">
        <f t="shared" si="78"/>
        <v>0.95645879285827018</v>
      </c>
      <c r="C138" s="4">
        <f t="shared" si="83"/>
        <v>0.57213814873270818</v>
      </c>
      <c r="D138" s="4">
        <f t="shared" si="83"/>
        <v>0.9576321946823545</v>
      </c>
      <c r="E138" s="4">
        <f t="shared" si="83"/>
        <v>0.69935420683744987</v>
      </c>
      <c r="F138" s="4">
        <f t="shared" si="83"/>
        <v>0.6476774256526745</v>
      </c>
      <c r="G138" s="4">
        <f t="shared" si="83"/>
        <v>0.81512213252486687</v>
      </c>
      <c r="H138" s="4">
        <f t="shared" si="83"/>
        <v>0.98635779720270045</v>
      </c>
      <c r="I138" s="35">
        <f t="shared" si="83"/>
        <v>0.78841337253620825</v>
      </c>
      <c r="J138" s="23">
        <f t="shared" si="80"/>
        <v>0.81784032303556797</v>
      </c>
      <c r="K138" s="4">
        <f t="shared" si="83"/>
        <v>0</v>
      </c>
      <c r="L138" s="4">
        <f t="shared" si="83"/>
        <v>0.91325643861589512</v>
      </c>
      <c r="M138" s="4">
        <f t="shared" si="83"/>
        <v>0</v>
      </c>
      <c r="N138" s="4">
        <f t="shared" si="83"/>
        <v>0.40601862909004055</v>
      </c>
      <c r="O138" s="4">
        <f t="shared" si="83"/>
        <v>0.34992223950233281</v>
      </c>
      <c r="P138" s="4">
        <f t="shared" si="83"/>
        <v>0.84039031939130804</v>
      </c>
      <c r="Q138" s="4">
        <f t="shared" si="83"/>
        <v>7.8349438495690787E-2</v>
      </c>
      <c r="R138" s="4">
        <f t="shared" si="83"/>
        <v>0</v>
      </c>
      <c r="S138" s="4">
        <f t="shared" si="83"/>
        <v>0</v>
      </c>
      <c r="T138" s="4">
        <f t="shared" si="83"/>
        <v>2.8977272727272725</v>
      </c>
      <c r="U138" s="4">
        <f t="shared" si="83"/>
        <v>0</v>
      </c>
      <c r="V138" s="4">
        <f t="shared" si="83"/>
        <v>0</v>
      </c>
      <c r="W138" s="4">
        <f t="shared" si="83"/>
        <v>0.17825311942959002</v>
      </c>
      <c r="X138" s="4">
        <f t="shared" si="83"/>
        <v>0</v>
      </c>
      <c r="Y138" s="4">
        <f t="shared" si="83"/>
        <v>0</v>
      </c>
      <c r="Z138" s="4">
        <f t="shared" si="83"/>
        <v>0</v>
      </c>
      <c r="AA138" s="4">
        <f t="shared" si="83"/>
        <v>0</v>
      </c>
      <c r="AB138" s="4">
        <f t="shared" si="83"/>
        <v>0</v>
      </c>
      <c r="AC138" s="4">
        <f t="shared" si="83"/>
        <v>1.3243724056137578</v>
      </c>
      <c r="AD138" s="4">
        <f t="shared" si="83"/>
        <v>6.2227753578095832E-2</v>
      </c>
      <c r="AE138" s="4">
        <f t="shared" si="83"/>
        <v>0</v>
      </c>
      <c r="AF138" s="4">
        <f t="shared" si="83"/>
        <v>0</v>
      </c>
      <c r="AG138" s="4">
        <f t="shared" si="83"/>
        <v>0</v>
      </c>
      <c r="AH138" s="4">
        <f t="shared" si="83"/>
        <v>0</v>
      </c>
      <c r="AI138" s="4">
        <f t="shared" si="83"/>
        <v>0</v>
      </c>
      <c r="AJ138" s="4">
        <f t="shared" si="83"/>
        <v>0</v>
      </c>
      <c r="AK138" s="4">
        <f t="shared" si="83"/>
        <v>0</v>
      </c>
      <c r="AL138" s="4">
        <f t="shared" si="83"/>
        <v>0</v>
      </c>
      <c r="AM138" s="4">
        <f t="shared" si="83"/>
        <v>0</v>
      </c>
      <c r="AN138" s="4">
        <f t="shared" si="83"/>
        <v>0</v>
      </c>
      <c r="AO138" s="4" t="e">
        <f t="shared" si="83"/>
        <v>#DIV/0!</v>
      </c>
      <c r="AP138" s="4">
        <f t="shared" si="83"/>
        <v>0</v>
      </c>
      <c r="AQ138" s="4">
        <f t="shared" si="83"/>
        <v>1.8469656992084433</v>
      </c>
      <c r="AR138" s="4">
        <f t="shared" si="83"/>
        <v>1.8985371926548398</v>
      </c>
      <c r="AS138" s="4">
        <f t="shared" si="83"/>
        <v>0</v>
      </c>
      <c r="AT138" s="4">
        <f t="shared" si="83"/>
        <v>0</v>
      </c>
      <c r="AU138" s="23">
        <f t="shared" si="83"/>
        <v>0</v>
      </c>
      <c r="AV138" s="4">
        <f t="shared" si="81"/>
        <v>0.7688055876589116</v>
      </c>
      <c r="AW138" s="4">
        <f t="shared" si="81"/>
        <v>0.82719819292227881</v>
      </c>
      <c r="AX138" s="4">
        <f t="shared" si="81"/>
        <v>0.8869908015768726</v>
      </c>
      <c r="AY138" s="4">
        <f t="shared" si="81"/>
        <v>0.70469320931998292</v>
      </c>
      <c r="AZ138" s="4">
        <f t="shared" si="81"/>
        <v>0.51307588996031206</v>
      </c>
      <c r="BA138" s="4">
        <f t="shared" si="81"/>
        <v>0.96998619257885788</v>
      </c>
      <c r="BB138" s="4">
        <f t="shared" si="81"/>
        <v>0.68007695163522219</v>
      </c>
      <c r="BC138" s="23">
        <f t="shared" si="81"/>
        <v>0.64369393787184803</v>
      </c>
      <c r="BD138" s="4">
        <f t="shared" si="81"/>
        <v>0.77945410315352515</v>
      </c>
      <c r="BE138" s="4">
        <f t="shared" si="81"/>
        <v>0.84039031939130804</v>
      </c>
      <c r="BF138" s="4">
        <f t="shared" si="81"/>
        <v>0.34992223950233281</v>
      </c>
      <c r="BG138" s="4">
        <f t="shared" si="81"/>
        <v>0.40601862909004055</v>
      </c>
      <c r="BH138" s="4">
        <f t="shared" si="81"/>
        <v>0.8883560801672199</v>
      </c>
      <c r="BI138" s="4">
        <f t="shared" si="81"/>
        <v>0</v>
      </c>
      <c r="BJ138" s="4">
        <f t="shared" si="81"/>
        <v>1.0718226238638155</v>
      </c>
      <c r="BK138" s="4">
        <f t="shared" si="81"/>
        <v>1.8469656992084433</v>
      </c>
      <c r="BL138" s="4">
        <f t="shared" si="81"/>
        <v>0</v>
      </c>
      <c r="BM138" s="4">
        <f t="shared" si="81"/>
        <v>1.8985371926548398</v>
      </c>
      <c r="BN138" s="4">
        <f t="shared" si="81"/>
        <v>5.8372248165443633E-2</v>
      </c>
      <c r="BO138" s="4">
        <f t="shared" si="81"/>
        <v>0.17273288093769279</v>
      </c>
    </row>
    <row r="139" spans="1:67">
      <c r="A139" t="s">
        <v>14</v>
      </c>
      <c r="B139" s="4">
        <f t="shared" si="78"/>
        <v>3.7190838530903041</v>
      </c>
      <c r="C139" s="4">
        <f t="shared" si="83"/>
        <v>3.8877541546745893</v>
      </c>
      <c r="D139" s="4">
        <f t="shared" si="83"/>
        <v>3.9750241127154085</v>
      </c>
      <c r="E139" s="4">
        <f t="shared" si="83"/>
        <v>3.5533927095767144</v>
      </c>
      <c r="F139" s="4">
        <f t="shared" si="83"/>
        <v>3.5798897708802366</v>
      </c>
      <c r="G139" s="4">
        <f t="shared" si="83"/>
        <v>3.8253454851427686</v>
      </c>
      <c r="H139" s="4">
        <f t="shared" si="83"/>
        <v>3.696604780846144</v>
      </c>
      <c r="I139" s="35">
        <f t="shared" si="83"/>
        <v>3.0044647718610475</v>
      </c>
      <c r="J139" s="23">
        <f t="shared" si="80"/>
        <v>3.9088877449184904</v>
      </c>
      <c r="K139" s="4">
        <f t="shared" si="83"/>
        <v>1.3623094388582548</v>
      </c>
      <c r="L139" s="4">
        <f t="shared" si="83"/>
        <v>2.3447622057197028</v>
      </c>
      <c r="M139" s="4">
        <f t="shared" si="83"/>
        <v>3.1567080045095826</v>
      </c>
      <c r="N139" s="4">
        <f t="shared" si="83"/>
        <v>4.3467876761404343</v>
      </c>
      <c r="O139" s="4">
        <f t="shared" si="83"/>
        <v>3.3437013996889577</v>
      </c>
      <c r="P139" s="4">
        <f t="shared" si="83"/>
        <v>3.1788677298714698</v>
      </c>
      <c r="Q139" s="4">
        <f t="shared" si="83"/>
        <v>1.5147558109166883</v>
      </c>
      <c r="R139" s="4">
        <f t="shared" si="83"/>
        <v>0</v>
      </c>
      <c r="S139" s="4">
        <f t="shared" si="83"/>
        <v>0</v>
      </c>
      <c r="T139" s="4">
        <f t="shared" si="83"/>
        <v>1.9886363636363635</v>
      </c>
      <c r="U139" s="4">
        <f t="shared" si="83"/>
        <v>3.8095238095238098</v>
      </c>
      <c r="V139" s="4">
        <f t="shared" si="83"/>
        <v>35</v>
      </c>
      <c r="W139" s="4">
        <f t="shared" si="83"/>
        <v>1.7061370002546472</v>
      </c>
      <c r="X139" s="4">
        <f t="shared" si="83"/>
        <v>0</v>
      </c>
      <c r="Y139" s="4">
        <f t="shared" si="83"/>
        <v>0</v>
      </c>
      <c r="Z139" s="4">
        <f t="shared" si="83"/>
        <v>0</v>
      </c>
      <c r="AA139" s="4">
        <f t="shared" si="83"/>
        <v>0</v>
      </c>
      <c r="AB139" s="4">
        <f t="shared" si="83"/>
        <v>0</v>
      </c>
      <c r="AC139" s="4">
        <f t="shared" si="83"/>
        <v>5.2645450352507082</v>
      </c>
      <c r="AD139" s="4">
        <f t="shared" si="83"/>
        <v>2.0979642634900881</v>
      </c>
      <c r="AE139" s="4">
        <f t="shared" si="83"/>
        <v>0</v>
      </c>
      <c r="AF139" s="4">
        <f t="shared" si="83"/>
        <v>20.588235294117645</v>
      </c>
      <c r="AG139" s="4">
        <f t="shared" si="83"/>
        <v>10.588235294117647</v>
      </c>
      <c r="AH139" s="4">
        <f t="shared" si="83"/>
        <v>0</v>
      </c>
      <c r="AI139" s="4">
        <f t="shared" si="83"/>
        <v>0</v>
      </c>
      <c r="AJ139" s="4">
        <f t="shared" si="83"/>
        <v>16.949152542372879</v>
      </c>
      <c r="AK139" s="4">
        <f t="shared" si="83"/>
        <v>1.8544935805991443</v>
      </c>
      <c r="AL139" s="4">
        <f t="shared" si="83"/>
        <v>0</v>
      </c>
      <c r="AM139" s="4">
        <f t="shared" si="83"/>
        <v>0</v>
      </c>
      <c r="AN139" s="4">
        <f t="shared" si="83"/>
        <v>0.13458950201884254</v>
      </c>
      <c r="AO139" s="4" t="e">
        <f t="shared" si="83"/>
        <v>#DIV/0!</v>
      </c>
      <c r="AP139" s="4">
        <f t="shared" si="83"/>
        <v>0</v>
      </c>
      <c r="AQ139" s="4">
        <f t="shared" si="83"/>
        <v>3.2981530343007917</v>
      </c>
      <c r="AR139" s="4">
        <f t="shared" si="83"/>
        <v>3.3924680983504514</v>
      </c>
      <c r="AS139" s="4">
        <f t="shared" si="83"/>
        <v>5.5776892430278879</v>
      </c>
      <c r="AT139" s="4">
        <f t="shared" si="83"/>
        <v>0</v>
      </c>
      <c r="AU139" s="23">
        <f t="shared" si="83"/>
        <v>0</v>
      </c>
      <c r="AV139" s="4">
        <f t="shared" si="81"/>
        <v>2.4973619416109742</v>
      </c>
      <c r="AW139" s="4">
        <f t="shared" si="81"/>
        <v>3.1833012632811846</v>
      </c>
      <c r="AX139" s="4">
        <f t="shared" si="81"/>
        <v>1.5275952693823915</v>
      </c>
      <c r="AY139" s="4">
        <f t="shared" si="81"/>
        <v>3.2909410145684048</v>
      </c>
      <c r="AZ139" s="4">
        <f t="shared" si="81"/>
        <v>4.3053103354610895</v>
      </c>
      <c r="BA139" s="4">
        <f t="shared" si="81"/>
        <v>4.0500117868229264</v>
      </c>
      <c r="BB139" s="4">
        <f t="shared" si="81"/>
        <v>3.761517432245435</v>
      </c>
      <c r="BC139" s="23">
        <f t="shared" si="81"/>
        <v>3.6000775814480876</v>
      </c>
      <c r="BD139" s="4">
        <f t="shared" si="81"/>
        <v>3.0279866985069295</v>
      </c>
      <c r="BE139" s="4">
        <f t="shared" si="81"/>
        <v>3.1788677298714698</v>
      </c>
      <c r="BF139" s="4">
        <f t="shared" si="81"/>
        <v>3.3437013996889577</v>
      </c>
      <c r="BG139" s="4">
        <f t="shared" si="81"/>
        <v>4.3467876761404343</v>
      </c>
      <c r="BH139" s="4">
        <f t="shared" si="81"/>
        <v>2.3669002827984755</v>
      </c>
      <c r="BI139" s="4">
        <f t="shared" si="81"/>
        <v>1.3623094388582548</v>
      </c>
      <c r="BJ139" s="4">
        <f t="shared" si="81"/>
        <v>4.5027058267220088</v>
      </c>
      <c r="BK139" s="4">
        <f t="shared" si="81"/>
        <v>3.2981530343007917</v>
      </c>
      <c r="BL139" s="4">
        <f t="shared" si="81"/>
        <v>1.8544935805991443</v>
      </c>
      <c r="BM139" s="4">
        <f t="shared" si="81"/>
        <v>3.3924680983504514</v>
      </c>
      <c r="BN139" s="4">
        <f t="shared" si="81"/>
        <v>1.9763175450300201</v>
      </c>
      <c r="BO139" s="4">
        <f t="shared" si="81"/>
        <v>1.8260333127698951</v>
      </c>
    </row>
    <row r="140" spans="1:67">
      <c r="A140" t="s">
        <v>15</v>
      </c>
      <c r="B140" s="4">
        <f t="shared" si="78"/>
        <v>3.6909909386958866</v>
      </c>
      <c r="C140" s="4">
        <f t="shared" si="83"/>
        <v>3.9608671432550366</v>
      </c>
      <c r="D140" s="4">
        <f t="shared" si="83"/>
        <v>5.1490826310636919</v>
      </c>
      <c r="E140" s="4">
        <f t="shared" si="83"/>
        <v>6.306430385945581</v>
      </c>
      <c r="F140" s="4">
        <f t="shared" si="83"/>
        <v>3.881106257834495</v>
      </c>
      <c r="G140" s="4">
        <f t="shared" si="83"/>
        <v>4.6725554760344439</v>
      </c>
      <c r="H140" s="4">
        <f t="shared" si="83"/>
        <v>3.4833462816267655</v>
      </c>
      <c r="I140" s="35">
        <f t="shared" si="83"/>
        <v>6.12218229336818</v>
      </c>
      <c r="J140" s="23">
        <f t="shared" si="80"/>
        <v>4.5250247834598873</v>
      </c>
      <c r="K140" s="4">
        <f t="shared" si="83"/>
        <v>4.7356470969834579</v>
      </c>
      <c r="L140" s="4">
        <f t="shared" si="83"/>
        <v>3.8742297361352507</v>
      </c>
      <c r="M140" s="4">
        <f t="shared" si="83"/>
        <v>7.5535512965050735</v>
      </c>
      <c r="N140" s="4">
        <f t="shared" si="83"/>
        <v>1.7673752089801769</v>
      </c>
      <c r="O140" s="4">
        <f t="shared" si="83"/>
        <v>1.3996889580093312</v>
      </c>
      <c r="P140" s="4">
        <f t="shared" si="83"/>
        <v>8.1599535743455274</v>
      </c>
      <c r="Q140" s="4">
        <f t="shared" si="83"/>
        <v>5.0927135022199002</v>
      </c>
      <c r="R140" s="4">
        <f t="shared" si="83"/>
        <v>0</v>
      </c>
      <c r="S140" s="4">
        <f t="shared" si="83"/>
        <v>5.8035714285714288</v>
      </c>
      <c r="T140" s="4">
        <f t="shared" si="83"/>
        <v>1.4772727272727273</v>
      </c>
      <c r="U140" s="4">
        <f t="shared" si="83"/>
        <v>10.238095238095237</v>
      </c>
      <c r="V140" s="4">
        <f t="shared" si="83"/>
        <v>0</v>
      </c>
      <c r="W140" s="4">
        <f t="shared" si="83"/>
        <v>3.2722179781003309</v>
      </c>
      <c r="X140" s="4">
        <f t="shared" si="83"/>
        <v>0</v>
      </c>
      <c r="Y140" s="4">
        <f t="shared" si="83"/>
        <v>0</v>
      </c>
      <c r="Z140" s="4">
        <f t="shared" si="83"/>
        <v>0</v>
      </c>
      <c r="AA140" s="4">
        <f t="shared" si="83"/>
        <v>0</v>
      </c>
      <c r="AB140" s="4">
        <f t="shared" si="83"/>
        <v>0</v>
      </c>
      <c r="AC140" s="4">
        <f t="shared" si="83"/>
        <v>4.4145746853791916</v>
      </c>
      <c r="AD140" s="4">
        <f t="shared" si="83"/>
        <v>5.5027113521201887</v>
      </c>
      <c r="AE140" s="4">
        <f t="shared" si="83"/>
        <v>11.111111111111111</v>
      </c>
      <c r="AF140" s="4">
        <f t="shared" si="83"/>
        <v>0</v>
      </c>
      <c r="AG140" s="4">
        <f t="shared" si="83"/>
        <v>0</v>
      </c>
      <c r="AH140" s="4">
        <f t="shared" si="83"/>
        <v>0</v>
      </c>
      <c r="AI140" s="4">
        <f t="shared" si="83"/>
        <v>0</v>
      </c>
      <c r="AJ140" s="4">
        <f t="shared" si="83"/>
        <v>0</v>
      </c>
      <c r="AK140" s="4">
        <f t="shared" si="83"/>
        <v>5.2781740370898715</v>
      </c>
      <c r="AL140" s="4">
        <f t="shared" si="83"/>
        <v>0</v>
      </c>
      <c r="AM140" s="4">
        <f t="shared" si="83"/>
        <v>0</v>
      </c>
      <c r="AN140" s="4">
        <f t="shared" si="83"/>
        <v>8.0753701211305504</v>
      </c>
      <c r="AO140" s="4" t="e">
        <f t="shared" si="83"/>
        <v>#DIV/0!</v>
      </c>
      <c r="AP140" s="4">
        <f t="shared" si="83"/>
        <v>4.296875</v>
      </c>
      <c r="AQ140" s="4">
        <f t="shared" si="83"/>
        <v>0</v>
      </c>
      <c r="AR140" s="4">
        <f t="shared" si="83"/>
        <v>4.2016806722689077</v>
      </c>
      <c r="AS140" s="4">
        <f t="shared" si="83"/>
        <v>3.5856573705179287</v>
      </c>
      <c r="AT140" s="4">
        <f t="shared" si="83"/>
        <v>0</v>
      </c>
      <c r="AU140" s="23">
        <f t="shared" si="83"/>
        <v>0</v>
      </c>
      <c r="AV140" s="4">
        <f t="shared" si="81"/>
        <v>3.8013165167579519</v>
      </c>
      <c r="AW140" s="4">
        <f t="shared" si="81"/>
        <v>7.9781226470342181</v>
      </c>
      <c r="AX140" s="4">
        <f t="shared" si="81"/>
        <v>4.0571616294349546</v>
      </c>
      <c r="AY140" s="4">
        <f t="shared" si="81"/>
        <v>4.4013666777392872</v>
      </c>
      <c r="AZ140" s="4">
        <f t="shared" si="81"/>
        <v>4.0087826519987324</v>
      </c>
      <c r="BA140" s="4">
        <f t="shared" si="81"/>
        <v>4.8811313765226299</v>
      </c>
      <c r="BB140" s="4">
        <f t="shared" si="81"/>
        <v>6.5375139221708451</v>
      </c>
      <c r="BC140" s="23">
        <f t="shared" si="81"/>
        <v>3.8447575331088779</v>
      </c>
      <c r="BD140" s="4">
        <f t="shared" si="81"/>
        <v>6.2082933470216703</v>
      </c>
      <c r="BE140" s="4">
        <f t="shared" si="81"/>
        <v>8.1599535743455274</v>
      </c>
      <c r="BF140" s="4">
        <f t="shared" si="81"/>
        <v>1.3996889580093312</v>
      </c>
      <c r="BG140" s="4">
        <f t="shared" si="81"/>
        <v>1.7673752089801769</v>
      </c>
      <c r="BH140" s="4">
        <f t="shared" si="81"/>
        <v>3.9745481372187386</v>
      </c>
      <c r="BI140" s="4">
        <f t="shared" si="81"/>
        <v>4.7356470969834579</v>
      </c>
      <c r="BJ140" s="4">
        <f t="shared" si="81"/>
        <v>4.5605001838911363</v>
      </c>
      <c r="BK140" s="4">
        <f t="shared" si="81"/>
        <v>0</v>
      </c>
      <c r="BL140" s="4">
        <f t="shared" si="81"/>
        <v>5.2781740370898715</v>
      </c>
      <c r="BM140" s="4">
        <f t="shared" si="81"/>
        <v>4.2016806722689077</v>
      </c>
      <c r="BN140" s="4">
        <f t="shared" si="81"/>
        <v>5.6621080720480315</v>
      </c>
      <c r="BO140" s="4">
        <f t="shared" si="81"/>
        <v>3.2819247378161629</v>
      </c>
    </row>
    <row r="141" spans="1:67">
      <c r="A141" t="s">
        <v>16</v>
      </c>
      <c r="B141" s="4">
        <f t="shared" si="78"/>
        <v>61.942057288293462</v>
      </c>
      <c r="C141" s="4">
        <f t="shared" si="83"/>
        <v>59.443180763160342</v>
      </c>
      <c r="D141" s="4">
        <f t="shared" si="83"/>
        <v>57.686301263271048</v>
      </c>
      <c r="E141" s="4">
        <f t="shared" si="83"/>
        <v>57.90254950570808</v>
      </c>
      <c r="F141" s="4">
        <f t="shared" si="83"/>
        <v>54.431864489768088</v>
      </c>
      <c r="G141" s="4">
        <f t="shared" si="83"/>
        <v>56.789323092042366</v>
      </c>
      <c r="H141" s="4">
        <f t="shared" si="83"/>
        <v>63.032090275884833</v>
      </c>
      <c r="I141" s="35">
        <f t="shared" si="83"/>
        <v>56.331808777088099</v>
      </c>
      <c r="J141" s="23">
        <f t="shared" si="80"/>
        <v>56.835885009179165</v>
      </c>
      <c r="K141" s="4">
        <f t="shared" si="83"/>
        <v>55.043788517677584</v>
      </c>
      <c r="L141" s="4">
        <f t="shared" si="83"/>
        <v>62.825090851635338</v>
      </c>
      <c r="M141" s="4">
        <f t="shared" si="83"/>
        <v>38.105975197294249</v>
      </c>
      <c r="N141" s="4">
        <f t="shared" si="83"/>
        <v>59.422020539765938</v>
      </c>
      <c r="O141" s="4">
        <f t="shared" si="83"/>
        <v>44.556765163297044</v>
      </c>
      <c r="P141" s="4">
        <f t="shared" si="83"/>
        <v>55.447491725056949</v>
      </c>
      <c r="Q141" s="4">
        <f t="shared" si="83"/>
        <v>63.698093496996599</v>
      </c>
      <c r="R141" s="4">
        <f t="shared" si="83"/>
        <v>82.35294117647058</v>
      </c>
      <c r="S141" s="4">
        <f t="shared" si="83"/>
        <v>64.955357142857139</v>
      </c>
      <c r="T141" s="4">
        <f t="shared" si="83"/>
        <v>56.988636363636367</v>
      </c>
      <c r="U141" s="4">
        <f t="shared" si="83"/>
        <v>49.047619047619044</v>
      </c>
      <c r="V141" s="4">
        <f t="shared" si="83"/>
        <v>20</v>
      </c>
      <c r="W141" s="4">
        <f t="shared" si="83"/>
        <v>55.271199388846448</v>
      </c>
      <c r="X141" s="4">
        <f t="shared" si="83"/>
        <v>32.857142857142854</v>
      </c>
      <c r="Y141" s="4">
        <f t="shared" si="83"/>
        <v>100</v>
      </c>
      <c r="Z141" s="4">
        <f t="shared" si="83"/>
        <v>23.741007194244602</v>
      </c>
      <c r="AA141" s="4">
        <f t="shared" si="83"/>
        <v>46.896551724137929</v>
      </c>
      <c r="AB141" s="4">
        <f t="shared" si="83"/>
        <v>0</v>
      </c>
      <c r="AC141" s="4">
        <f t="shared" si="83"/>
        <v>53.376820188443041</v>
      </c>
      <c r="AD141" s="4">
        <f t="shared" si="83"/>
        <v>54.644857320650722</v>
      </c>
      <c r="AE141" s="4">
        <f t="shared" si="83"/>
        <v>29.629629629629626</v>
      </c>
      <c r="AF141" s="4">
        <f t="shared" si="83"/>
        <v>38.235294117647058</v>
      </c>
      <c r="AG141" s="4">
        <f t="shared" si="83"/>
        <v>75.294117647058826</v>
      </c>
      <c r="AH141" s="4">
        <f t="shared" si="83"/>
        <v>0</v>
      </c>
      <c r="AI141" s="4">
        <f t="shared" si="83"/>
        <v>0</v>
      </c>
      <c r="AJ141" s="4">
        <f t="shared" si="83"/>
        <v>32.20338983050847</v>
      </c>
      <c r="AK141" s="4">
        <f t="shared" si="83"/>
        <v>49.643366619115547</v>
      </c>
      <c r="AL141" s="4">
        <f t="shared" si="83"/>
        <v>7.3170731707317067</v>
      </c>
      <c r="AM141" s="4">
        <f t="shared" si="83"/>
        <v>11.475409836065573</v>
      </c>
      <c r="AN141" s="4">
        <f t="shared" si="83"/>
        <v>59.084791386271874</v>
      </c>
      <c r="AO141" s="4" t="e">
        <f t="shared" si="83"/>
        <v>#DIV/0!</v>
      </c>
      <c r="AP141" s="4">
        <f t="shared" si="83"/>
        <v>70.3125</v>
      </c>
      <c r="AQ141" s="4">
        <f t="shared" si="83"/>
        <v>55.672823218997358</v>
      </c>
      <c r="AR141" s="4">
        <f t="shared" si="83"/>
        <v>51.011515717398069</v>
      </c>
      <c r="AS141" s="4">
        <f t="shared" si="83"/>
        <v>49.003984063745023</v>
      </c>
      <c r="AT141" s="4">
        <f t="shared" si="83"/>
        <v>26.5625</v>
      </c>
      <c r="AU141" s="23">
        <f t="shared" si="83"/>
        <v>41.007194244604314</v>
      </c>
      <c r="AV141" s="4">
        <f t="shared" si="81"/>
        <v>61.313501834078686</v>
      </c>
      <c r="AW141" s="4">
        <f t="shared" si="81"/>
        <v>55.154563707855765</v>
      </c>
      <c r="AX141" s="4">
        <f t="shared" si="81"/>
        <v>62.00722733245729</v>
      </c>
      <c r="AY141" s="4">
        <f t="shared" si="81"/>
        <v>53.478384662838707</v>
      </c>
      <c r="AZ141" s="4">
        <f t="shared" si="81"/>
        <v>58.881494559886519</v>
      </c>
      <c r="BA141" s="4">
        <f t="shared" si="81"/>
        <v>57.926093648784374</v>
      </c>
      <c r="BB141" s="4">
        <f t="shared" si="81"/>
        <v>57.480846467987448</v>
      </c>
      <c r="BC141" s="23">
        <f t="shared" si="81"/>
        <v>54.498480696641614</v>
      </c>
      <c r="BD141" s="4">
        <f t="shared" si="81"/>
        <v>56.437610194835628</v>
      </c>
      <c r="BE141" s="4">
        <f t="shared" si="81"/>
        <v>55.447491725056949</v>
      </c>
      <c r="BF141" s="4">
        <f t="shared" si="81"/>
        <v>44.556765163297044</v>
      </c>
      <c r="BG141" s="4">
        <f t="shared" si="81"/>
        <v>59.422020539765938</v>
      </c>
      <c r="BH141" s="4">
        <f t="shared" si="81"/>
        <v>62.151112750522564</v>
      </c>
      <c r="BI141" s="4">
        <f t="shared" si="81"/>
        <v>55.043788517677584</v>
      </c>
      <c r="BJ141" s="4">
        <f t="shared" si="81"/>
        <v>55.419534492723166</v>
      </c>
      <c r="BK141" s="4">
        <f t="shared" si="81"/>
        <v>55.672823218997358</v>
      </c>
      <c r="BL141" s="4">
        <f t="shared" si="81"/>
        <v>49.643366619115547</v>
      </c>
      <c r="BM141" s="4">
        <f t="shared" si="81"/>
        <v>51.011515717398069</v>
      </c>
      <c r="BN141" s="4">
        <f t="shared" si="81"/>
        <v>54.919946631087392</v>
      </c>
      <c r="BO141" s="4">
        <f t="shared" si="81"/>
        <v>55.077112893275761</v>
      </c>
    </row>
    <row r="142" spans="1:67">
      <c r="A142" t="s">
        <v>17</v>
      </c>
      <c r="B142" s="4">
        <f t="shared" si="78"/>
        <v>4.3909690632817702</v>
      </c>
      <c r="C142" s="4">
        <f t="shared" si="83"/>
        <v>4.7604679231269147</v>
      </c>
      <c r="D142" s="4">
        <f t="shared" si="83"/>
        <v>4.988029597566471</v>
      </c>
      <c r="E142" s="4">
        <f t="shared" si="83"/>
        <v>4.6047194931594895</v>
      </c>
      <c r="F142" s="4">
        <f t="shared" si="83"/>
        <v>4.5707742534278095</v>
      </c>
      <c r="G142" s="4">
        <f t="shared" si="83"/>
        <v>4.8202702723092345</v>
      </c>
      <c r="H142" s="4">
        <f t="shared" si="83"/>
        <v>4.3001527196416784</v>
      </c>
      <c r="I142" s="35">
        <f t="shared" si="83"/>
        <v>5.4862245453555483</v>
      </c>
      <c r="J142" s="23">
        <f t="shared" si="80"/>
        <v>4.7524951084182856</v>
      </c>
      <c r="K142" s="4">
        <f t="shared" si="83"/>
        <v>2.9841063898799867</v>
      </c>
      <c r="L142" s="4">
        <f t="shared" si="83"/>
        <v>4.7021646389635015</v>
      </c>
      <c r="M142" s="4">
        <f t="shared" si="83"/>
        <v>3.720405862457723</v>
      </c>
      <c r="N142" s="4">
        <f t="shared" si="83"/>
        <v>4.2034869835204205</v>
      </c>
      <c r="O142" s="4">
        <f t="shared" si="83"/>
        <v>2.0217729393468118</v>
      </c>
      <c r="P142" s="4">
        <f t="shared" si="83"/>
        <v>6.7231225551304643</v>
      </c>
      <c r="Q142" s="4">
        <f t="shared" si="83"/>
        <v>3.2384434578218859</v>
      </c>
      <c r="R142" s="4">
        <f t="shared" si="83"/>
        <v>0</v>
      </c>
      <c r="S142" s="4">
        <f t="shared" si="83"/>
        <v>2.4553571428571428</v>
      </c>
      <c r="T142" s="4">
        <f t="shared" si="83"/>
        <v>6.704545454545455</v>
      </c>
      <c r="U142" s="4">
        <f t="shared" si="83"/>
        <v>5.4761904761904763</v>
      </c>
      <c r="V142" s="4">
        <f t="shared" si="83"/>
        <v>0</v>
      </c>
      <c r="W142" s="4">
        <f t="shared" si="83"/>
        <v>6.1751973516679399</v>
      </c>
      <c r="X142" s="4">
        <f t="shared" si="83"/>
        <v>0</v>
      </c>
      <c r="Y142" s="4">
        <f t="shared" si="83"/>
        <v>0</v>
      </c>
      <c r="Z142" s="4">
        <f t="shared" si="83"/>
        <v>0</v>
      </c>
      <c r="AA142" s="4">
        <f t="shared" si="83"/>
        <v>0</v>
      </c>
      <c r="AB142" s="4">
        <f t="shared" si="83"/>
        <v>0</v>
      </c>
      <c r="AC142" s="4">
        <f t="shared" si="83"/>
        <v>3.689793766884101</v>
      </c>
      <c r="AD142" s="4">
        <f t="shared" si="83"/>
        <v>3.8759000800071117</v>
      </c>
      <c r="AE142" s="4">
        <f t="shared" si="83"/>
        <v>0</v>
      </c>
      <c r="AF142" s="4">
        <f t="shared" si="83"/>
        <v>0</v>
      </c>
      <c r="AG142" s="4">
        <f t="shared" si="83"/>
        <v>0</v>
      </c>
      <c r="AH142" s="4">
        <f t="shared" si="83"/>
        <v>0</v>
      </c>
      <c r="AI142" s="4">
        <f t="shared" si="83"/>
        <v>0</v>
      </c>
      <c r="AJ142" s="4">
        <f t="shared" si="83"/>
        <v>0</v>
      </c>
      <c r="AK142" s="4">
        <f t="shared" si="83"/>
        <v>9.985734664764621</v>
      </c>
      <c r="AL142" s="4">
        <f t="shared" si="83"/>
        <v>0</v>
      </c>
      <c r="AM142" s="4">
        <f t="shared" si="83"/>
        <v>18.032786885245901</v>
      </c>
      <c r="AN142" s="4">
        <f t="shared" si="83"/>
        <v>1.0767160161507403</v>
      </c>
      <c r="AO142" s="4" t="e">
        <f t="shared" si="83"/>
        <v>#DIV/0!</v>
      </c>
      <c r="AP142" s="4">
        <f t="shared" si="83"/>
        <v>3.515625</v>
      </c>
      <c r="AQ142" s="4">
        <f t="shared" si="83"/>
        <v>1.9788918205804751</v>
      </c>
      <c r="AR142" s="4">
        <f t="shared" si="83"/>
        <v>2.1475256769374416</v>
      </c>
      <c r="AS142" s="4">
        <f t="shared" ref="C142:AU144" si="84">AS56/AS$45*100</f>
        <v>0</v>
      </c>
      <c r="AT142" s="4">
        <f t="shared" si="84"/>
        <v>7.03125</v>
      </c>
      <c r="AU142" s="23">
        <f t="shared" si="84"/>
        <v>0</v>
      </c>
      <c r="AV142" s="4">
        <f t="shared" ref="AV142:BO142" si="85">AV56/AV$45*100</f>
        <v>4.4947490075875587</v>
      </c>
      <c r="AW142" s="4">
        <f t="shared" si="85"/>
        <v>6.5966702919769098</v>
      </c>
      <c r="AX142" s="4">
        <f t="shared" si="85"/>
        <v>4.1557161629434951</v>
      </c>
      <c r="AY142" s="4">
        <f t="shared" si="85"/>
        <v>4.0952878090447493</v>
      </c>
      <c r="AZ142" s="4">
        <f t="shared" si="85"/>
        <v>4.840267403081473</v>
      </c>
      <c r="BA142" s="4">
        <f t="shared" si="85"/>
        <v>4.8356679166641898</v>
      </c>
      <c r="BB142" s="4">
        <f t="shared" si="85"/>
        <v>4.6508488305376492</v>
      </c>
      <c r="BC142" s="23">
        <f t="shared" si="85"/>
        <v>4.6039947814872102</v>
      </c>
      <c r="BD142" s="4">
        <f t="shared" si="85"/>
        <v>5.5036043475349832</v>
      </c>
      <c r="BE142" s="4">
        <f t="shared" si="85"/>
        <v>6.7231225551304643</v>
      </c>
      <c r="BF142" s="4">
        <f t="shared" si="85"/>
        <v>2.0217729393468118</v>
      </c>
      <c r="BG142" s="4">
        <f t="shared" si="85"/>
        <v>4.2034869835204205</v>
      </c>
      <c r="BH142" s="4">
        <f t="shared" si="85"/>
        <v>4.6753965326447808</v>
      </c>
      <c r="BI142" s="4">
        <f t="shared" si="85"/>
        <v>2.9841063898799867</v>
      </c>
      <c r="BJ142" s="4">
        <f t="shared" si="85"/>
        <v>3.5937582094257339</v>
      </c>
      <c r="BK142" s="4">
        <f t="shared" si="85"/>
        <v>1.9788918205804751</v>
      </c>
      <c r="BL142" s="4">
        <f t="shared" si="85"/>
        <v>9.985734664764621</v>
      </c>
      <c r="BM142" s="4">
        <f t="shared" si="85"/>
        <v>2.1475256769374416</v>
      </c>
      <c r="BN142" s="4">
        <f t="shared" si="85"/>
        <v>3.702468312208139</v>
      </c>
      <c r="BO142" s="4">
        <f t="shared" si="85"/>
        <v>5.9839605181986428</v>
      </c>
    </row>
    <row r="143" spans="1:67">
      <c r="A143" t="s">
        <v>18</v>
      </c>
      <c r="B143" s="4">
        <f t="shared" si="78"/>
        <v>18.390145156677054</v>
      </c>
      <c r="C143" s="4">
        <f t="shared" si="84"/>
        <v>19.117885990158758</v>
      </c>
      <c r="D143" s="4">
        <f t="shared" si="84"/>
        <v>18.405013997137239</v>
      </c>
      <c r="E143" s="4">
        <f t="shared" si="84"/>
        <v>18.0592538181373</v>
      </c>
      <c r="F143" s="4">
        <f t="shared" si="84"/>
        <v>23.302906956024565</v>
      </c>
      <c r="G143" s="4">
        <f t="shared" si="84"/>
        <v>20.045254945075946</v>
      </c>
      <c r="H143" s="4">
        <f t="shared" si="84"/>
        <v>18.040015652858912</v>
      </c>
      <c r="I143" s="35">
        <f t="shared" si="84"/>
        <v>19.250789502341284</v>
      </c>
      <c r="J143" s="23">
        <f>J57/J$45*100</f>
        <v>20.126108883201052</v>
      </c>
      <c r="K143" s="4">
        <f t="shared" si="84"/>
        <v>16.672072656503406</v>
      </c>
      <c r="L143" s="4">
        <f t="shared" si="84"/>
        <v>19.374308737557275</v>
      </c>
      <c r="M143" s="4">
        <f t="shared" si="84"/>
        <v>25.817361894024803</v>
      </c>
      <c r="N143" s="4">
        <f t="shared" si="84"/>
        <v>19.823262479101984</v>
      </c>
      <c r="O143" s="4">
        <f t="shared" si="84"/>
        <v>28.732503888024887</v>
      </c>
      <c r="P143" s="4">
        <f t="shared" si="84"/>
        <v>18.421957615096936</v>
      </c>
      <c r="Q143" s="4">
        <f t="shared" si="84"/>
        <v>16.819012797074954</v>
      </c>
      <c r="R143" s="4">
        <f t="shared" si="84"/>
        <v>17.647058823529413</v>
      </c>
      <c r="S143" s="4">
        <f t="shared" si="84"/>
        <v>11.607142857142858</v>
      </c>
      <c r="T143" s="4">
        <f t="shared" si="84"/>
        <v>24.431818181818183</v>
      </c>
      <c r="U143" s="4">
        <f t="shared" si="84"/>
        <v>21.19047619047619</v>
      </c>
      <c r="V143" s="4">
        <f t="shared" si="84"/>
        <v>45</v>
      </c>
      <c r="W143" s="4">
        <f t="shared" si="84"/>
        <v>18.016297428062135</v>
      </c>
      <c r="X143" s="4">
        <f t="shared" si="84"/>
        <v>8.5714285714285712</v>
      </c>
      <c r="Y143" s="4">
        <f t="shared" si="84"/>
        <v>0</v>
      </c>
      <c r="Z143" s="4">
        <f t="shared" si="84"/>
        <v>30.215827338129497</v>
      </c>
      <c r="AA143" s="4">
        <f t="shared" si="84"/>
        <v>53.103448275862064</v>
      </c>
      <c r="AB143" s="4">
        <f t="shared" si="84"/>
        <v>100</v>
      </c>
      <c r="AC143" s="4">
        <f t="shared" si="84"/>
        <v>18.613691770442117</v>
      </c>
      <c r="AD143" s="4">
        <f t="shared" si="84"/>
        <v>22.970930749399944</v>
      </c>
      <c r="AE143" s="4">
        <f t="shared" si="84"/>
        <v>48.148148148148145</v>
      </c>
      <c r="AF143" s="4">
        <f t="shared" si="84"/>
        <v>33.82352941176471</v>
      </c>
      <c r="AG143" s="4">
        <f t="shared" si="84"/>
        <v>0</v>
      </c>
      <c r="AH143" s="4">
        <f t="shared" si="84"/>
        <v>100</v>
      </c>
      <c r="AI143" s="4">
        <f t="shared" si="84"/>
        <v>0</v>
      </c>
      <c r="AJ143" s="4">
        <f t="shared" si="84"/>
        <v>10.16949152542373</v>
      </c>
      <c r="AK143" s="4">
        <f t="shared" si="84"/>
        <v>13.266761768901569</v>
      </c>
      <c r="AL143" s="4">
        <f t="shared" si="84"/>
        <v>79.674796747967477</v>
      </c>
      <c r="AM143" s="4">
        <f t="shared" si="84"/>
        <v>70.491803278688522</v>
      </c>
      <c r="AN143" s="4">
        <f t="shared" si="84"/>
        <v>20.457604306864063</v>
      </c>
      <c r="AO143" s="4" t="e">
        <f t="shared" si="84"/>
        <v>#DIV/0!</v>
      </c>
      <c r="AP143" s="4">
        <f t="shared" si="84"/>
        <v>19.140625</v>
      </c>
      <c r="AQ143" s="4">
        <f t="shared" si="84"/>
        <v>26.385224274406333</v>
      </c>
      <c r="AR143" s="4">
        <f t="shared" si="84"/>
        <v>18.643012760659818</v>
      </c>
      <c r="AS143" s="4">
        <f t="shared" si="84"/>
        <v>18.326693227091635</v>
      </c>
      <c r="AT143" s="4">
        <f t="shared" si="84"/>
        <v>41.40625</v>
      </c>
      <c r="AU143" s="23">
        <f t="shared" si="84"/>
        <v>52.517985611510788</v>
      </c>
      <c r="AV143" s="4">
        <f t="shared" ref="AV143:BO143" si="86">AV57/AV$45*100</f>
        <v>19.355811265765542</v>
      </c>
      <c r="AW143" s="4">
        <f t="shared" si="86"/>
        <v>18.699280515351795</v>
      </c>
      <c r="AX143" s="4">
        <f t="shared" si="86"/>
        <v>18.643232588699078</v>
      </c>
      <c r="AY143" s="4">
        <f t="shared" si="86"/>
        <v>20.490675271674654</v>
      </c>
      <c r="AZ143" s="4">
        <f t="shared" si="86"/>
        <v>19.046433368041406</v>
      </c>
      <c r="BA143" s="4">
        <f t="shared" si="86"/>
        <v>18.37714267602481</v>
      </c>
      <c r="BB143" s="4">
        <f t="shared" si="86"/>
        <v>17.999257484221541</v>
      </c>
      <c r="BC143" s="23">
        <f t="shared" si="86"/>
        <v>23.499387471259222</v>
      </c>
      <c r="BD143" s="4">
        <f t="shared" si="86"/>
        <v>19.05729015555605</v>
      </c>
      <c r="BE143" s="4">
        <f t="shared" si="86"/>
        <v>18.421957615096936</v>
      </c>
      <c r="BF143" s="4">
        <f t="shared" si="86"/>
        <v>28.732503888024887</v>
      </c>
      <c r="BG143" s="4">
        <f t="shared" si="86"/>
        <v>19.823262479101984</v>
      </c>
      <c r="BH143" s="4">
        <f t="shared" si="86"/>
        <v>19.549981556621173</v>
      </c>
      <c r="BI143" s="4">
        <f t="shared" si="86"/>
        <v>16.672072656503406</v>
      </c>
      <c r="BJ143" s="4">
        <f t="shared" si="86"/>
        <v>18.294541060263754</v>
      </c>
      <c r="BK143" s="4">
        <f t="shared" si="86"/>
        <v>26.385224274406333</v>
      </c>
      <c r="BL143" s="4">
        <f t="shared" si="86"/>
        <v>13.266761768901569</v>
      </c>
      <c r="BM143" s="4">
        <f t="shared" si="86"/>
        <v>18.643012760659818</v>
      </c>
      <c r="BN143" s="4">
        <f t="shared" si="86"/>
        <v>22.815210140093395</v>
      </c>
      <c r="BO143" s="4">
        <f t="shared" si="86"/>
        <v>18.025909932140653</v>
      </c>
    </row>
    <row r="144" spans="1:67">
      <c r="A144" t="s">
        <v>19</v>
      </c>
      <c r="B144" s="4">
        <f t="shared" si="78"/>
        <v>0</v>
      </c>
      <c r="C144" s="4">
        <f t="shared" si="84"/>
        <v>0</v>
      </c>
      <c r="D144" s="4">
        <f t="shared" si="84"/>
        <v>0</v>
      </c>
      <c r="E144" s="4">
        <f t="shared" si="84"/>
        <v>0</v>
      </c>
      <c r="F144" s="4">
        <f t="shared" si="84"/>
        <v>0</v>
      </c>
      <c r="G144" s="4">
        <f t="shared" si="84"/>
        <v>0</v>
      </c>
      <c r="H144" s="4">
        <f t="shared" si="84"/>
        <v>0</v>
      </c>
      <c r="I144" s="35">
        <f t="shared" si="84"/>
        <v>0</v>
      </c>
      <c r="J144" s="23">
        <f>J58/J$45*100</f>
        <v>0</v>
      </c>
      <c r="K144" s="4">
        <f t="shared" si="84"/>
        <v>0</v>
      </c>
      <c r="L144" s="4">
        <f t="shared" si="84"/>
        <v>0</v>
      </c>
      <c r="M144" s="4">
        <f t="shared" si="84"/>
        <v>0</v>
      </c>
      <c r="N144" s="4">
        <f t="shared" si="84"/>
        <v>0</v>
      </c>
      <c r="O144" s="4">
        <f t="shared" si="84"/>
        <v>0</v>
      </c>
      <c r="P144" s="4">
        <f t="shared" si="84"/>
        <v>0</v>
      </c>
      <c r="Q144" s="4">
        <f t="shared" si="84"/>
        <v>0</v>
      </c>
      <c r="R144" s="4">
        <f t="shared" si="84"/>
        <v>0</v>
      </c>
      <c r="S144" s="4">
        <f t="shared" si="84"/>
        <v>0</v>
      </c>
      <c r="T144" s="4">
        <f t="shared" si="84"/>
        <v>0</v>
      </c>
      <c r="U144" s="4">
        <f t="shared" si="84"/>
        <v>0</v>
      </c>
      <c r="V144" s="4">
        <f t="shared" si="84"/>
        <v>0</v>
      </c>
      <c r="W144" s="4">
        <f t="shared" si="84"/>
        <v>0</v>
      </c>
      <c r="X144" s="4">
        <f t="shared" si="84"/>
        <v>0</v>
      </c>
      <c r="Y144" s="4">
        <f t="shared" si="84"/>
        <v>0</v>
      </c>
      <c r="Z144" s="4">
        <f t="shared" si="84"/>
        <v>0</v>
      </c>
      <c r="AA144" s="4">
        <f t="shared" si="84"/>
        <v>0</v>
      </c>
      <c r="AB144" s="4">
        <f t="shared" si="84"/>
        <v>0</v>
      </c>
      <c r="AC144" s="4">
        <f t="shared" si="84"/>
        <v>0</v>
      </c>
      <c r="AD144" s="4">
        <f t="shared" si="84"/>
        <v>0</v>
      </c>
      <c r="AE144" s="4">
        <f t="shared" si="84"/>
        <v>0</v>
      </c>
      <c r="AF144" s="4">
        <f t="shared" si="84"/>
        <v>0</v>
      </c>
      <c r="AG144" s="4">
        <f t="shared" si="84"/>
        <v>0</v>
      </c>
      <c r="AH144" s="4">
        <f t="shared" si="84"/>
        <v>0</v>
      </c>
      <c r="AI144" s="4">
        <f t="shared" si="84"/>
        <v>0</v>
      </c>
      <c r="AJ144" s="4">
        <f t="shared" si="84"/>
        <v>0</v>
      </c>
      <c r="AK144" s="4">
        <f t="shared" si="84"/>
        <v>0</v>
      </c>
      <c r="AL144" s="4">
        <f t="shared" si="84"/>
        <v>0</v>
      </c>
      <c r="AM144" s="4">
        <f t="shared" si="84"/>
        <v>0</v>
      </c>
      <c r="AN144" s="4">
        <f t="shared" si="84"/>
        <v>0</v>
      </c>
      <c r="AO144" s="4" t="e">
        <f t="shared" si="84"/>
        <v>#DIV/0!</v>
      </c>
      <c r="AP144" s="4">
        <f t="shared" si="84"/>
        <v>0</v>
      </c>
      <c r="AQ144" s="4">
        <f t="shared" si="84"/>
        <v>0</v>
      </c>
      <c r="AR144" s="4">
        <f t="shared" si="84"/>
        <v>0</v>
      </c>
      <c r="AS144" s="4">
        <f t="shared" si="84"/>
        <v>0</v>
      </c>
      <c r="AT144" s="4">
        <f t="shared" si="84"/>
        <v>0</v>
      </c>
      <c r="AU144" s="23">
        <f t="shared" si="84"/>
        <v>0</v>
      </c>
      <c r="AV144" s="4">
        <f t="shared" ref="AV144:BO144" si="87">AV58/AV$45*100</f>
        <v>0</v>
      </c>
      <c r="AW144" s="4">
        <f t="shared" si="87"/>
        <v>0</v>
      </c>
      <c r="AX144" s="4">
        <f t="shared" si="87"/>
        <v>0</v>
      </c>
      <c r="AY144" s="4">
        <f t="shared" si="87"/>
        <v>0</v>
      </c>
      <c r="AZ144" s="4">
        <f t="shared" si="87"/>
        <v>0</v>
      </c>
      <c r="BA144" s="4">
        <f t="shared" si="87"/>
        <v>0</v>
      </c>
      <c r="BB144" s="4">
        <f t="shared" si="87"/>
        <v>0</v>
      </c>
      <c r="BC144" s="23">
        <f t="shared" si="87"/>
        <v>0</v>
      </c>
      <c r="BD144" s="4">
        <f t="shared" si="87"/>
        <v>0</v>
      </c>
      <c r="BE144" s="4">
        <f t="shared" si="87"/>
        <v>0</v>
      </c>
      <c r="BF144" s="4">
        <f t="shared" si="87"/>
        <v>0</v>
      </c>
      <c r="BG144" s="4">
        <f t="shared" si="87"/>
        <v>0</v>
      </c>
      <c r="BH144" s="4">
        <f t="shared" si="87"/>
        <v>0</v>
      </c>
      <c r="BI144" s="4">
        <f t="shared" si="87"/>
        <v>0</v>
      </c>
      <c r="BJ144" s="4">
        <f t="shared" si="87"/>
        <v>0</v>
      </c>
      <c r="BK144" s="4">
        <f t="shared" si="87"/>
        <v>0</v>
      </c>
      <c r="BL144" s="4">
        <f t="shared" si="87"/>
        <v>0</v>
      </c>
      <c r="BM144" s="4">
        <f t="shared" si="87"/>
        <v>0</v>
      </c>
      <c r="BN144" s="4">
        <f t="shared" si="87"/>
        <v>0</v>
      </c>
      <c r="BO144" s="4">
        <f t="shared" si="87"/>
        <v>0</v>
      </c>
    </row>
    <row r="145" spans="1:67">
      <c r="A145" t="s">
        <v>111</v>
      </c>
      <c r="B145" s="4">
        <f t="shared" ref="B145:B158" si="88">B59/B$59*100</f>
        <v>100</v>
      </c>
      <c r="C145" s="4">
        <f t="shared" ref="C145:AU151" si="89">C59/C$59*100</f>
        <v>100</v>
      </c>
      <c r="D145" s="4">
        <f t="shared" si="89"/>
        <v>100</v>
      </c>
      <c r="E145" s="4">
        <f t="shared" si="89"/>
        <v>100</v>
      </c>
      <c r="F145" s="4">
        <f t="shared" si="89"/>
        <v>100</v>
      </c>
      <c r="G145" s="4">
        <f t="shared" si="89"/>
        <v>100</v>
      </c>
      <c r="H145" s="4">
        <f t="shared" si="89"/>
        <v>100</v>
      </c>
      <c r="I145" s="35">
        <f t="shared" si="89"/>
        <v>100</v>
      </c>
      <c r="J145" s="23">
        <f t="shared" ref="J145:J156" si="90">J59/J$59*100</f>
        <v>100</v>
      </c>
      <c r="K145" s="4">
        <f t="shared" si="89"/>
        <v>100</v>
      </c>
      <c r="L145" s="4">
        <f t="shared" si="89"/>
        <v>100</v>
      </c>
      <c r="M145" s="4">
        <f t="shared" si="89"/>
        <v>100</v>
      </c>
      <c r="N145" s="4">
        <f t="shared" si="89"/>
        <v>100</v>
      </c>
      <c r="O145" s="4">
        <f t="shared" si="89"/>
        <v>100</v>
      </c>
      <c r="P145" s="4">
        <f t="shared" si="89"/>
        <v>100</v>
      </c>
      <c r="Q145" s="4">
        <f t="shared" si="89"/>
        <v>100</v>
      </c>
      <c r="R145" s="4">
        <f t="shared" si="89"/>
        <v>100</v>
      </c>
      <c r="S145" s="4">
        <f t="shared" si="89"/>
        <v>100</v>
      </c>
      <c r="T145" s="4">
        <f t="shared" si="89"/>
        <v>100</v>
      </c>
      <c r="U145" s="4">
        <f t="shared" si="89"/>
        <v>100</v>
      </c>
      <c r="V145" s="4">
        <f t="shared" si="89"/>
        <v>100</v>
      </c>
      <c r="W145" s="4">
        <f t="shared" si="89"/>
        <v>100</v>
      </c>
      <c r="X145" s="4">
        <f t="shared" si="89"/>
        <v>100</v>
      </c>
      <c r="Y145" s="4">
        <f t="shared" si="89"/>
        <v>100</v>
      </c>
      <c r="Z145" s="4">
        <f t="shared" si="89"/>
        <v>100</v>
      </c>
      <c r="AA145" s="4">
        <f t="shared" si="89"/>
        <v>100</v>
      </c>
      <c r="AB145" s="4">
        <f t="shared" si="89"/>
        <v>100</v>
      </c>
      <c r="AC145" s="4">
        <f t="shared" si="89"/>
        <v>100</v>
      </c>
      <c r="AD145" s="4">
        <f t="shared" si="89"/>
        <v>100</v>
      </c>
      <c r="AE145" s="4">
        <f t="shared" si="89"/>
        <v>100</v>
      </c>
      <c r="AF145" s="4">
        <f t="shared" si="89"/>
        <v>100</v>
      </c>
      <c r="AG145" s="4">
        <f t="shared" si="89"/>
        <v>100</v>
      </c>
      <c r="AH145" s="4">
        <f t="shared" si="89"/>
        <v>100</v>
      </c>
      <c r="AI145" s="4">
        <f t="shared" si="89"/>
        <v>100</v>
      </c>
      <c r="AJ145" s="4">
        <f t="shared" si="89"/>
        <v>100</v>
      </c>
      <c r="AK145" s="4">
        <f t="shared" si="89"/>
        <v>100</v>
      </c>
      <c r="AL145" s="4">
        <f t="shared" si="89"/>
        <v>100</v>
      </c>
      <c r="AM145" s="4">
        <f t="shared" si="89"/>
        <v>100</v>
      </c>
      <c r="AN145" s="4">
        <f t="shared" si="89"/>
        <v>100</v>
      </c>
      <c r="AO145" s="4">
        <f t="shared" si="89"/>
        <v>100</v>
      </c>
      <c r="AP145" s="4">
        <f t="shared" si="89"/>
        <v>100</v>
      </c>
      <c r="AQ145" s="4">
        <f t="shared" si="89"/>
        <v>100</v>
      </c>
      <c r="AR145" s="4">
        <f t="shared" si="89"/>
        <v>100</v>
      </c>
      <c r="AS145" s="4">
        <f t="shared" si="89"/>
        <v>100</v>
      </c>
      <c r="AT145" s="4">
        <f t="shared" si="89"/>
        <v>100</v>
      </c>
      <c r="AU145" s="23">
        <f t="shared" si="89"/>
        <v>100</v>
      </c>
      <c r="AV145" s="4">
        <f t="shared" ref="AV145:BO155" si="91">AV59/AV$59*100</f>
        <v>100</v>
      </c>
      <c r="AW145" s="4">
        <f t="shared" si="91"/>
        <v>100</v>
      </c>
      <c r="AX145" s="4">
        <f t="shared" si="91"/>
        <v>100</v>
      </c>
      <c r="AY145" s="4">
        <f t="shared" si="91"/>
        <v>100</v>
      </c>
      <c r="AZ145" s="4">
        <f t="shared" si="91"/>
        <v>100</v>
      </c>
      <c r="BA145" s="4">
        <f t="shared" si="91"/>
        <v>100</v>
      </c>
      <c r="BB145" s="4">
        <f t="shared" si="91"/>
        <v>100</v>
      </c>
      <c r="BC145" s="23">
        <f t="shared" si="91"/>
        <v>100</v>
      </c>
      <c r="BD145" s="4">
        <f t="shared" si="91"/>
        <v>100</v>
      </c>
      <c r="BE145" s="4">
        <f t="shared" si="91"/>
        <v>100</v>
      </c>
      <c r="BF145" s="4">
        <f t="shared" si="91"/>
        <v>100</v>
      </c>
      <c r="BG145" s="4">
        <f t="shared" si="91"/>
        <v>100</v>
      </c>
      <c r="BH145" s="4">
        <f t="shared" si="91"/>
        <v>100</v>
      </c>
      <c r="BI145" s="4">
        <f t="shared" si="91"/>
        <v>100</v>
      </c>
      <c r="BJ145" s="4">
        <f t="shared" si="91"/>
        <v>100</v>
      </c>
      <c r="BK145" s="4">
        <f t="shared" si="91"/>
        <v>100</v>
      </c>
      <c r="BL145" s="4">
        <f t="shared" si="91"/>
        <v>100</v>
      </c>
      <c r="BM145" s="4">
        <f t="shared" si="91"/>
        <v>100</v>
      </c>
      <c r="BN145" s="4">
        <f t="shared" si="91"/>
        <v>100</v>
      </c>
      <c r="BO145" s="4">
        <f t="shared" si="91"/>
        <v>100</v>
      </c>
    </row>
    <row r="146" spans="1:67">
      <c r="A146" t="s">
        <v>7</v>
      </c>
      <c r="B146" s="4">
        <f t="shared" si="88"/>
        <v>0.31580886976163575</v>
      </c>
      <c r="C146" s="4">
        <f t="shared" ref="C146:R146" si="92">C60/C$59*100</f>
        <v>0.61654951194787766</v>
      </c>
      <c r="D146" s="4">
        <f t="shared" si="92"/>
        <v>0.38093644851033037</v>
      </c>
      <c r="E146" s="4">
        <f t="shared" si="92"/>
        <v>1.5844929221638528</v>
      </c>
      <c r="F146" s="4">
        <f t="shared" si="92"/>
        <v>0.14484986225237656</v>
      </c>
      <c r="G146" s="4">
        <f t="shared" si="92"/>
        <v>0.36898212266368496</v>
      </c>
      <c r="H146" s="4">
        <f t="shared" si="92"/>
        <v>0.30056370874147748</v>
      </c>
      <c r="I146" s="35">
        <f t="shared" si="92"/>
        <v>0.22838988659930282</v>
      </c>
      <c r="J146" s="23">
        <f>J60/J$59*100</f>
        <v>0.38815046184610907</v>
      </c>
      <c r="K146" s="4">
        <f t="shared" si="92"/>
        <v>0.28267499814029606</v>
      </c>
      <c r="L146" s="4">
        <f t="shared" si="92"/>
        <v>0.33961020858149377</v>
      </c>
      <c r="M146" s="4">
        <f t="shared" si="92"/>
        <v>0.36264732547597461</v>
      </c>
      <c r="N146" s="4">
        <f t="shared" si="92"/>
        <v>6.6098221957829328E-2</v>
      </c>
      <c r="O146" s="4">
        <f t="shared" si="92"/>
        <v>0.10152284263959391</v>
      </c>
      <c r="P146" s="4">
        <f t="shared" si="92"/>
        <v>0.20524483113304584</v>
      </c>
      <c r="Q146" s="4">
        <f t="shared" si="92"/>
        <v>5.8017583790779668E-2</v>
      </c>
      <c r="R146" s="4">
        <f t="shared" si="92"/>
        <v>0</v>
      </c>
      <c r="S146" s="4">
        <f t="shared" si="89"/>
        <v>1.1470281543274243</v>
      </c>
      <c r="T146" s="4">
        <f t="shared" si="89"/>
        <v>2.7124513057278894</v>
      </c>
      <c r="U146" s="4">
        <f t="shared" si="89"/>
        <v>0</v>
      </c>
      <c r="V146" s="4">
        <f t="shared" si="89"/>
        <v>0</v>
      </c>
      <c r="W146" s="4">
        <f t="shared" si="89"/>
        <v>0.32165343553243908</v>
      </c>
      <c r="X146" s="4">
        <f t="shared" si="89"/>
        <v>0</v>
      </c>
      <c r="Y146" s="4">
        <f t="shared" si="89"/>
        <v>0</v>
      </c>
      <c r="Z146" s="4">
        <f t="shared" si="89"/>
        <v>2.4900398406374502</v>
      </c>
      <c r="AA146" s="4">
        <f t="shared" si="89"/>
        <v>0</v>
      </c>
      <c r="AB146" s="4">
        <f t="shared" si="89"/>
        <v>0</v>
      </c>
      <c r="AC146" s="4">
        <f t="shared" si="89"/>
        <v>2.0572875454977053E-2</v>
      </c>
      <c r="AD146" s="4">
        <f t="shared" si="89"/>
        <v>0.22698055600192832</v>
      </c>
      <c r="AE146" s="4">
        <f t="shared" si="89"/>
        <v>0</v>
      </c>
      <c r="AF146" s="4">
        <f t="shared" si="89"/>
        <v>0</v>
      </c>
      <c r="AG146" s="4">
        <f t="shared" si="89"/>
        <v>0</v>
      </c>
      <c r="AH146" s="4">
        <f t="shared" si="89"/>
        <v>5.9523809523809517</v>
      </c>
      <c r="AI146" s="4">
        <f t="shared" si="89"/>
        <v>0</v>
      </c>
      <c r="AJ146" s="4">
        <f t="shared" si="89"/>
        <v>0</v>
      </c>
      <c r="AK146" s="4">
        <f t="shared" si="89"/>
        <v>0</v>
      </c>
      <c r="AL146" s="4">
        <f t="shared" si="89"/>
        <v>0.11514104778353484</v>
      </c>
      <c r="AM146" s="4">
        <f t="shared" si="89"/>
        <v>0</v>
      </c>
      <c r="AN146" s="4">
        <f t="shared" si="89"/>
        <v>0.22436616558223019</v>
      </c>
      <c r="AO146" s="4">
        <f t="shared" si="89"/>
        <v>0</v>
      </c>
      <c r="AP146" s="4">
        <f t="shared" si="89"/>
        <v>0</v>
      </c>
      <c r="AQ146" s="4">
        <f t="shared" si="89"/>
        <v>0</v>
      </c>
      <c r="AR146" s="4">
        <f t="shared" si="89"/>
        <v>9.3936405053778593E-2</v>
      </c>
      <c r="AS146" s="4">
        <f t="shared" si="89"/>
        <v>0.30181086519114686</v>
      </c>
      <c r="AT146" s="4">
        <f t="shared" si="89"/>
        <v>0</v>
      </c>
      <c r="AU146" s="23">
        <f t="shared" si="89"/>
        <v>0.31545741324921134</v>
      </c>
      <c r="AV146" s="4">
        <f t="shared" si="91"/>
        <v>0.296042240173293</v>
      </c>
      <c r="AW146" s="4">
        <f t="shared" si="91"/>
        <v>0.19765006318680117</v>
      </c>
      <c r="AX146" s="4">
        <f t="shared" si="91"/>
        <v>0.70031090035486609</v>
      </c>
      <c r="AY146" s="4">
        <f t="shared" si="91"/>
        <v>0.14903969270166453</v>
      </c>
      <c r="AZ146" s="4">
        <f t="shared" si="91"/>
        <v>0.73130455296060393</v>
      </c>
      <c r="BA146" s="4">
        <f t="shared" si="91"/>
        <v>0.40000418519106534</v>
      </c>
      <c r="BB146" s="4">
        <f t="shared" si="91"/>
        <v>1.7524291244415549</v>
      </c>
      <c r="BC146" s="23">
        <f t="shared" si="91"/>
        <v>0.14429721984654234</v>
      </c>
      <c r="BD146" s="4">
        <f t="shared" si="91"/>
        <v>0.19310172171630433</v>
      </c>
      <c r="BE146" s="4">
        <f t="shared" si="91"/>
        <v>0.20524483113304584</v>
      </c>
      <c r="BF146" s="4">
        <f t="shared" si="91"/>
        <v>0.10152284263959391</v>
      </c>
      <c r="BG146" s="4">
        <f t="shared" si="91"/>
        <v>6.6098221957829328E-2</v>
      </c>
      <c r="BH146" s="4">
        <f t="shared" si="91"/>
        <v>0.34053731924157477</v>
      </c>
      <c r="BI146" s="4">
        <f t="shared" si="91"/>
        <v>0.28267499814029606</v>
      </c>
      <c r="BJ146" s="4">
        <f t="shared" si="91"/>
        <v>3.022904313451924E-2</v>
      </c>
      <c r="BK146" s="4">
        <f t="shared" si="91"/>
        <v>0</v>
      </c>
      <c r="BL146" s="4">
        <f t="shared" si="91"/>
        <v>0</v>
      </c>
      <c r="BM146" s="4">
        <f t="shared" si="91"/>
        <v>9.3936405053778593E-2</v>
      </c>
      <c r="BN146" s="4">
        <f t="shared" si="91"/>
        <v>0.22676573072030384</v>
      </c>
      <c r="BO146" s="4">
        <f t="shared" si="91"/>
        <v>0.32038959374599513</v>
      </c>
    </row>
    <row r="147" spans="1:67">
      <c r="A147" t="s">
        <v>8</v>
      </c>
      <c r="B147" s="4">
        <f t="shared" si="88"/>
        <v>2.0839100882786012</v>
      </c>
      <c r="C147" s="4">
        <f t="shared" si="89"/>
        <v>1.7240066437909585</v>
      </c>
      <c r="D147" s="4">
        <f t="shared" si="89"/>
        <v>1.5300088919508479</v>
      </c>
      <c r="E147" s="4">
        <f t="shared" si="89"/>
        <v>1.8506636724545857</v>
      </c>
      <c r="F147" s="4">
        <f t="shared" si="89"/>
        <v>1.6626997579270535</v>
      </c>
      <c r="G147" s="4">
        <f t="shared" si="89"/>
        <v>1.6079014353540102</v>
      </c>
      <c r="H147" s="4">
        <f t="shared" si="89"/>
        <v>2.2203852551109158</v>
      </c>
      <c r="I147" s="35">
        <f t="shared" si="89"/>
        <v>1.1453029166482813</v>
      </c>
      <c r="J147" s="23">
        <f t="shared" si="90"/>
        <v>1.6709720967223785</v>
      </c>
      <c r="K147" s="4">
        <f t="shared" si="89"/>
        <v>1.0935059138585137</v>
      </c>
      <c r="L147" s="4">
        <f t="shared" si="89"/>
        <v>0.95293610766150494</v>
      </c>
      <c r="M147" s="4">
        <f t="shared" si="89"/>
        <v>6.0441220912662436E-2</v>
      </c>
      <c r="N147" s="4">
        <f t="shared" si="89"/>
        <v>1.6194064379668187</v>
      </c>
      <c r="O147" s="4">
        <f t="shared" si="89"/>
        <v>0.84204240071663183</v>
      </c>
      <c r="P147" s="4">
        <f t="shared" si="89"/>
        <v>0.99885817818082312</v>
      </c>
      <c r="Q147" s="4">
        <f t="shared" si="89"/>
        <v>0.63819342169857629</v>
      </c>
      <c r="R147" s="4">
        <f t="shared" si="89"/>
        <v>1.7035775127768313</v>
      </c>
      <c r="S147" s="4">
        <f t="shared" si="89"/>
        <v>3.1803962460896771</v>
      </c>
      <c r="T147" s="4">
        <f t="shared" si="89"/>
        <v>1.0388111383638725</v>
      </c>
      <c r="U147" s="4">
        <f t="shared" si="89"/>
        <v>2.1212121212121215</v>
      </c>
      <c r="V147" s="4">
        <f t="shared" si="89"/>
        <v>3.4552845528455287</v>
      </c>
      <c r="W147" s="4">
        <f t="shared" si="89"/>
        <v>1.9093895428415002</v>
      </c>
      <c r="X147" s="4">
        <f t="shared" si="89"/>
        <v>6.0200668896321075</v>
      </c>
      <c r="Y147" s="4">
        <f t="shared" si="89"/>
        <v>10.622710622710622</v>
      </c>
      <c r="Z147" s="4">
        <f t="shared" si="89"/>
        <v>0.79681274900398402</v>
      </c>
      <c r="AA147" s="4">
        <f t="shared" si="89"/>
        <v>0.93457943925233633</v>
      </c>
      <c r="AB147" s="4">
        <f t="shared" si="89"/>
        <v>10.245901639344263</v>
      </c>
      <c r="AC147" s="4">
        <f t="shared" si="89"/>
        <v>0.90678904890014245</v>
      </c>
      <c r="AD147" s="4">
        <f t="shared" si="89"/>
        <v>1.1971717820986663</v>
      </c>
      <c r="AE147" s="4">
        <f t="shared" si="89"/>
        <v>2.4213075060532687</v>
      </c>
      <c r="AF147" s="4">
        <f t="shared" si="89"/>
        <v>1.2618296529968454</v>
      </c>
      <c r="AG147" s="4">
        <f t="shared" si="89"/>
        <v>0</v>
      </c>
      <c r="AH147" s="4">
        <f t="shared" si="89"/>
        <v>0</v>
      </c>
      <c r="AI147" s="4">
        <f t="shared" si="89"/>
        <v>5.4644808743169397</v>
      </c>
      <c r="AJ147" s="4">
        <f t="shared" si="89"/>
        <v>1.6842105263157894</v>
      </c>
      <c r="AK147" s="4">
        <f t="shared" si="89"/>
        <v>2.7657905060808159</v>
      </c>
      <c r="AL147" s="4">
        <f t="shared" si="89"/>
        <v>3.5118019573978123</v>
      </c>
      <c r="AM147" s="4">
        <f t="shared" si="89"/>
        <v>4.9345417925478348</v>
      </c>
      <c r="AN147" s="4">
        <f t="shared" si="89"/>
        <v>1.076957594794705</v>
      </c>
      <c r="AO147" s="4">
        <f t="shared" si="89"/>
        <v>6.3414634146341466</v>
      </c>
      <c r="AP147" s="4">
        <f t="shared" si="89"/>
        <v>4.2665583096302315</v>
      </c>
      <c r="AQ147" s="4">
        <f t="shared" si="89"/>
        <v>1.5077079451126547</v>
      </c>
      <c r="AR147" s="4">
        <f t="shared" si="89"/>
        <v>1.4935888403550797</v>
      </c>
      <c r="AS147" s="4">
        <f t="shared" si="89"/>
        <v>2.7162977867203222</v>
      </c>
      <c r="AT147" s="4">
        <f t="shared" si="89"/>
        <v>0</v>
      </c>
      <c r="AU147" s="23">
        <f t="shared" si="89"/>
        <v>1.2618296529968454</v>
      </c>
      <c r="AV147" s="4">
        <f t="shared" si="91"/>
        <v>1.0343427049957128</v>
      </c>
      <c r="AW147" s="4">
        <f t="shared" si="91"/>
        <v>0.98737575813229428</v>
      </c>
      <c r="AX147" s="4">
        <f t="shared" si="91"/>
        <v>0.89815658072417803</v>
      </c>
      <c r="AY147" s="4">
        <f t="shared" si="91"/>
        <v>1.4335467349551858</v>
      </c>
      <c r="AZ147" s="4">
        <f t="shared" si="91"/>
        <v>1.9709352490087155</v>
      </c>
      <c r="BA147" s="4">
        <f t="shared" si="91"/>
        <v>1.5864603610091221</v>
      </c>
      <c r="BB147" s="4">
        <f t="shared" si="91"/>
        <v>2.0315771265649882</v>
      </c>
      <c r="BC147" s="23">
        <f t="shared" si="91"/>
        <v>1.6929252478250709</v>
      </c>
      <c r="BD147" s="4">
        <f t="shared" si="91"/>
        <v>1.092340911977645</v>
      </c>
      <c r="BE147" s="4">
        <f t="shared" si="91"/>
        <v>0.99885817818082312</v>
      </c>
      <c r="BF147" s="4">
        <f t="shared" si="91"/>
        <v>0.84204240071663183</v>
      </c>
      <c r="BG147" s="4">
        <f t="shared" si="91"/>
        <v>1.6194064379668187</v>
      </c>
      <c r="BH147" s="4">
        <f t="shared" si="91"/>
        <v>0.9170183525290978</v>
      </c>
      <c r="BI147" s="4">
        <f t="shared" si="91"/>
        <v>1.0935059138585137</v>
      </c>
      <c r="BJ147" s="4">
        <f t="shared" si="91"/>
        <v>0.84408789675619111</v>
      </c>
      <c r="BK147" s="4">
        <f t="shared" si="91"/>
        <v>1.5077079451126547</v>
      </c>
      <c r="BL147" s="4">
        <f t="shared" si="91"/>
        <v>2.7657905060808159</v>
      </c>
      <c r="BM147" s="4">
        <f t="shared" si="91"/>
        <v>1.4935888403550797</v>
      </c>
      <c r="BN147" s="4">
        <f t="shared" si="91"/>
        <v>1.187293744584355</v>
      </c>
      <c r="BO147" s="4">
        <f t="shared" si="91"/>
        <v>1.9607843137254901</v>
      </c>
    </row>
    <row r="148" spans="1:67">
      <c r="A148" t="s">
        <v>9</v>
      </c>
      <c r="B148" s="4">
        <f t="shared" si="88"/>
        <v>0.53403634718119308</v>
      </c>
      <c r="C148" s="4">
        <f t="shared" si="89"/>
        <v>0.35979269087811311</v>
      </c>
      <c r="D148" s="4">
        <f t="shared" si="89"/>
        <v>0.38917736681233861</v>
      </c>
      <c r="E148" s="4">
        <f t="shared" si="89"/>
        <v>0.28872759353570998</v>
      </c>
      <c r="F148" s="4">
        <f t="shared" si="89"/>
        <v>0.49196432408172236</v>
      </c>
      <c r="G148" s="4">
        <f t="shared" si="89"/>
        <v>0.41878962682489862</v>
      </c>
      <c r="H148" s="4">
        <f t="shared" si="89"/>
        <v>0.56707842591414837</v>
      </c>
      <c r="I148" s="35">
        <f t="shared" si="89"/>
        <v>0.47672417596964212</v>
      </c>
      <c r="J148" s="23">
        <f t="shared" si="90"/>
        <v>0.41089083298340434</v>
      </c>
      <c r="K148" s="4">
        <f t="shared" si="89"/>
        <v>0.11158223610801161</v>
      </c>
      <c r="L148" s="4">
        <f t="shared" si="89"/>
        <v>0.85409433053704031</v>
      </c>
      <c r="M148" s="4">
        <f t="shared" si="89"/>
        <v>0</v>
      </c>
      <c r="N148" s="4">
        <f t="shared" si="89"/>
        <v>6.6098221957829328E-3</v>
      </c>
      <c r="O148" s="4">
        <f t="shared" si="89"/>
        <v>0.58524932815765907</v>
      </c>
      <c r="P148" s="4">
        <f t="shared" si="89"/>
        <v>0.57185456398448631</v>
      </c>
      <c r="Q148" s="4">
        <f t="shared" si="89"/>
        <v>0.45075199714374969</v>
      </c>
      <c r="R148" s="4">
        <f t="shared" si="89"/>
        <v>0</v>
      </c>
      <c r="S148" s="4">
        <f t="shared" si="89"/>
        <v>0.41710114702815432</v>
      </c>
      <c r="T148" s="4">
        <f t="shared" si="89"/>
        <v>1.8034915596595007</v>
      </c>
      <c r="U148" s="4">
        <f t="shared" si="89"/>
        <v>0</v>
      </c>
      <c r="V148" s="4">
        <f t="shared" si="89"/>
        <v>0</v>
      </c>
      <c r="W148" s="4">
        <f t="shared" si="89"/>
        <v>0.15398302764850808</v>
      </c>
      <c r="X148" s="4">
        <f t="shared" si="89"/>
        <v>0</v>
      </c>
      <c r="Y148" s="4">
        <f t="shared" si="89"/>
        <v>0</v>
      </c>
      <c r="Z148" s="4">
        <f t="shared" si="89"/>
        <v>1.693227091633466</v>
      </c>
      <c r="AA148" s="4">
        <f t="shared" si="89"/>
        <v>0</v>
      </c>
      <c r="AB148" s="4">
        <f t="shared" si="89"/>
        <v>0</v>
      </c>
      <c r="AC148" s="4">
        <f t="shared" si="89"/>
        <v>0.54755499287862008</v>
      </c>
      <c r="AD148" s="4">
        <f t="shared" si="89"/>
        <v>9.8425196850393692E-2</v>
      </c>
      <c r="AE148" s="4">
        <f t="shared" si="89"/>
        <v>0</v>
      </c>
      <c r="AF148" s="4">
        <f t="shared" si="89"/>
        <v>0</v>
      </c>
      <c r="AG148" s="4">
        <f t="shared" si="89"/>
        <v>0</v>
      </c>
      <c r="AH148" s="4">
        <f t="shared" si="89"/>
        <v>0</v>
      </c>
      <c r="AI148" s="4">
        <f t="shared" si="89"/>
        <v>0</v>
      </c>
      <c r="AJ148" s="4">
        <f t="shared" si="89"/>
        <v>0</v>
      </c>
      <c r="AK148" s="4">
        <f t="shared" si="89"/>
        <v>0</v>
      </c>
      <c r="AL148" s="4">
        <f t="shared" si="89"/>
        <v>0.28785261945883706</v>
      </c>
      <c r="AM148" s="4">
        <f t="shared" si="89"/>
        <v>0</v>
      </c>
      <c r="AN148" s="4">
        <f t="shared" si="89"/>
        <v>0</v>
      </c>
      <c r="AO148" s="4">
        <f t="shared" si="89"/>
        <v>0</v>
      </c>
      <c r="AP148" s="4">
        <f t="shared" si="89"/>
        <v>0</v>
      </c>
      <c r="AQ148" s="4">
        <f t="shared" si="89"/>
        <v>0</v>
      </c>
      <c r="AR148" s="4">
        <f t="shared" si="89"/>
        <v>2.3484101263444648E-2</v>
      </c>
      <c r="AS148" s="4">
        <f t="shared" si="89"/>
        <v>0</v>
      </c>
      <c r="AT148" s="4">
        <f t="shared" si="89"/>
        <v>0</v>
      </c>
      <c r="AU148" s="23">
        <f t="shared" si="89"/>
        <v>0</v>
      </c>
      <c r="AV148" s="4">
        <f t="shared" si="91"/>
        <v>0.62277178573040293</v>
      </c>
      <c r="AW148" s="4">
        <f t="shared" si="91"/>
        <v>0.57283536012103886</v>
      </c>
      <c r="AX148" s="4">
        <f t="shared" si="91"/>
        <v>0.73485538422887287</v>
      </c>
      <c r="AY148" s="4">
        <f t="shared" si="91"/>
        <v>0.23918053777208706</v>
      </c>
      <c r="AZ148" s="4">
        <f t="shared" si="91"/>
        <v>0.26563514915316677</v>
      </c>
      <c r="BA148" s="4">
        <f t="shared" si="91"/>
        <v>0.37007097083240265</v>
      </c>
      <c r="BB148" s="4">
        <f t="shared" si="91"/>
        <v>0.2039927707825091</v>
      </c>
      <c r="BC148" s="23">
        <f t="shared" si="91"/>
        <v>0.52530673292449115</v>
      </c>
      <c r="BD148" s="4">
        <f t="shared" si="91"/>
        <v>0.46867205289772235</v>
      </c>
      <c r="BE148" s="4">
        <f t="shared" si="91"/>
        <v>0.57185456398448631</v>
      </c>
      <c r="BF148" s="4">
        <f t="shared" si="91"/>
        <v>0.58524932815765907</v>
      </c>
      <c r="BG148" s="4">
        <f t="shared" si="91"/>
        <v>6.6098221957829328E-3</v>
      </c>
      <c r="BH148" s="4">
        <f t="shared" si="91"/>
        <v>0.81972197560293347</v>
      </c>
      <c r="BI148" s="4">
        <f t="shared" si="91"/>
        <v>0.11158223610801161</v>
      </c>
      <c r="BJ148" s="4">
        <f t="shared" si="91"/>
        <v>0.51970701081269621</v>
      </c>
      <c r="BK148" s="4">
        <f t="shared" si="91"/>
        <v>0</v>
      </c>
      <c r="BL148" s="4">
        <f t="shared" si="91"/>
        <v>0</v>
      </c>
      <c r="BM148" s="4">
        <f t="shared" si="91"/>
        <v>2.3484101263444648E-2</v>
      </c>
      <c r="BN148" s="4">
        <f t="shared" si="91"/>
        <v>9.0337567522722664E-2</v>
      </c>
      <c r="BO148" s="4">
        <f t="shared" si="91"/>
        <v>0.14417531718569782</v>
      </c>
    </row>
    <row r="149" spans="1:67">
      <c r="A149" t="s">
        <v>10</v>
      </c>
      <c r="B149" s="4">
        <f t="shared" si="88"/>
        <v>4.9828796089571983E-2</v>
      </c>
      <c r="C149" s="4">
        <f t="shared" si="89"/>
        <v>6.3296862284112479E-2</v>
      </c>
      <c r="D149" s="4">
        <f t="shared" si="89"/>
        <v>5.7892451071607814E-2</v>
      </c>
      <c r="E149" s="4">
        <f t="shared" si="89"/>
        <v>2.6065685527529373E-2</v>
      </c>
      <c r="F149" s="4">
        <f t="shared" si="89"/>
        <v>4.8522018133985226E-2</v>
      </c>
      <c r="G149" s="4">
        <f t="shared" si="89"/>
        <v>5.3704009588791624E-2</v>
      </c>
      <c r="H149" s="4">
        <f t="shared" si="89"/>
        <v>4.8717743999305417E-2</v>
      </c>
      <c r="I149" s="35">
        <f t="shared" si="89"/>
        <v>4.3948285752106964E-2</v>
      </c>
      <c r="J149" s="23">
        <f t="shared" si="90"/>
        <v>5.5034104540734749E-2</v>
      </c>
      <c r="K149" s="4">
        <f t="shared" si="89"/>
        <v>0</v>
      </c>
      <c r="L149" s="4">
        <f t="shared" si="89"/>
        <v>6.4627315812149935E-2</v>
      </c>
      <c r="M149" s="4">
        <f t="shared" si="89"/>
        <v>0</v>
      </c>
      <c r="N149" s="4">
        <f t="shared" si="89"/>
        <v>6.6098221957829328E-2</v>
      </c>
      <c r="O149" s="4">
        <f t="shared" si="89"/>
        <v>0</v>
      </c>
      <c r="P149" s="4">
        <f t="shared" si="89"/>
        <v>6.3696671730945259E-2</v>
      </c>
      <c r="Q149" s="4">
        <f t="shared" si="89"/>
        <v>0</v>
      </c>
      <c r="R149" s="4">
        <f t="shared" si="89"/>
        <v>0</v>
      </c>
      <c r="S149" s="4">
        <f t="shared" si="89"/>
        <v>0</v>
      </c>
      <c r="T149" s="4">
        <f t="shared" si="89"/>
        <v>0</v>
      </c>
      <c r="U149" s="4">
        <f t="shared" si="89"/>
        <v>0</v>
      </c>
      <c r="V149" s="4">
        <f t="shared" si="89"/>
        <v>0</v>
      </c>
      <c r="W149" s="4">
        <f t="shared" si="89"/>
        <v>0</v>
      </c>
      <c r="X149" s="4">
        <f t="shared" si="89"/>
        <v>0</v>
      </c>
      <c r="Y149" s="4">
        <f t="shared" si="89"/>
        <v>0</v>
      </c>
      <c r="Z149" s="4">
        <f t="shared" si="89"/>
        <v>0</v>
      </c>
      <c r="AA149" s="4">
        <f t="shared" si="89"/>
        <v>0</v>
      </c>
      <c r="AB149" s="4">
        <f t="shared" si="89"/>
        <v>0</v>
      </c>
      <c r="AC149" s="4">
        <f t="shared" si="89"/>
        <v>6.4883684127235317E-2</v>
      </c>
      <c r="AD149" s="4">
        <f t="shared" si="89"/>
        <v>2.4104129840912744E-2</v>
      </c>
      <c r="AE149" s="4">
        <f t="shared" si="89"/>
        <v>0</v>
      </c>
      <c r="AF149" s="4">
        <f t="shared" si="89"/>
        <v>0</v>
      </c>
      <c r="AG149" s="4">
        <f t="shared" si="89"/>
        <v>0</v>
      </c>
      <c r="AH149" s="4">
        <f t="shared" si="89"/>
        <v>0</v>
      </c>
      <c r="AI149" s="4">
        <f t="shared" si="89"/>
        <v>0</v>
      </c>
      <c r="AJ149" s="4">
        <f t="shared" si="89"/>
        <v>0</v>
      </c>
      <c r="AK149" s="4">
        <f t="shared" si="89"/>
        <v>0</v>
      </c>
      <c r="AL149" s="4">
        <f t="shared" si="89"/>
        <v>0</v>
      </c>
      <c r="AM149" s="4">
        <f t="shared" si="89"/>
        <v>0</v>
      </c>
      <c r="AN149" s="4">
        <f t="shared" si="89"/>
        <v>0</v>
      </c>
      <c r="AO149" s="4">
        <f t="shared" si="89"/>
        <v>0</v>
      </c>
      <c r="AP149" s="4">
        <f t="shared" si="89"/>
        <v>0</v>
      </c>
      <c r="AQ149" s="4">
        <f t="shared" si="89"/>
        <v>0</v>
      </c>
      <c r="AR149" s="4">
        <f t="shared" si="89"/>
        <v>0</v>
      </c>
      <c r="AS149" s="4">
        <f t="shared" si="89"/>
        <v>0</v>
      </c>
      <c r="AT149" s="4">
        <f t="shared" si="89"/>
        <v>0</v>
      </c>
      <c r="AU149" s="23">
        <f t="shared" si="89"/>
        <v>0</v>
      </c>
      <c r="AV149" s="4">
        <f t="shared" si="91"/>
        <v>5.5056636129789248E-2</v>
      </c>
      <c r="AW149" s="4">
        <f t="shared" si="91"/>
        <v>5.9032651615526899E-2</v>
      </c>
      <c r="AX149" s="4">
        <f t="shared" si="91"/>
        <v>0</v>
      </c>
      <c r="AY149" s="4">
        <f t="shared" si="91"/>
        <v>2.7144686299615875E-2</v>
      </c>
      <c r="AZ149" s="4">
        <f t="shared" si="91"/>
        <v>6.6247208730412635E-2</v>
      </c>
      <c r="BA149" s="4">
        <f t="shared" si="91"/>
        <v>5.7773833184652908E-2</v>
      </c>
      <c r="BB149" s="4">
        <f t="shared" si="91"/>
        <v>3.1016444680381502E-2</v>
      </c>
      <c r="BC149" s="23">
        <f t="shared" si="91"/>
        <v>5.1341707436035659E-2</v>
      </c>
      <c r="BD149" s="4">
        <f t="shared" si="91"/>
        <v>4.5836347671458319E-2</v>
      </c>
      <c r="BE149" s="4">
        <f t="shared" si="91"/>
        <v>6.3696671730945259E-2</v>
      </c>
      <c r="BF149" s="4">
        <f t="shared" si="91"/>
        <v>0</v>
      </c>
      <c r="BG149" s="4">
        <f t="shared" si="91"/>
        <v>6.6098221957829328E-2</v>
      </c>
      <c r="BH149" s="4">
        <f t="shared" si="91"/>
        <v>6.2026440290429689E-2</v>
      </c>
      <c r="BI149" s="4">
        <f t="shared" si="91"/>
        <v>0</v>
      </c>
      <c r="BJ149" s="4">
        <f t="shared" si="91"/>
        <v>4.7668875712126496E-2</v>
      </c>
      <c r="BK149" s="4">
        <f t="shared" si="91"/>
        <v>0</v>
      </c>
      <c r="BL149" s="4">
        <f t="shared" si="91"/>
        <v>0</v>
      </c>
      <c r="BM149" s="4">
        <f t="shared" si="91"/>
        <v>0</v>
      </c>
      <c r="BN149" s="4">
        <f t="shared" si="91"/>
        <v>2.2123485923932082E-2</v>
      </c>
      <c r="BO149" s="4">
        <f t="shared" si="91"/>
        <v>0</v>
      </c>
    </row>
    <row r="150" spans="1:67">
      <c r="A150" t="s">
        <v>11</v>
      </c>
      <c r="B150" s="4">
        <f t="shared" si="88"/>
        <v>0.4869821090556995</v>
      </c>
      <c r="C150" s="4">
        <f t="shared" si="89"/>
        <v>0.4825790853841358</v>
      </c>
      <c r="D150" s="4">
        <f t="shared" si="89"/>
        <v>0.4321125511658015</v>
      </c>
      <c r="E150" s="4">
        <f t="shared" si="89"/>
        <v>0.60051329349961902</v>
      </c>
      <c r="F150" s="4">
        <f t="shared" si="89"/>
        <v>0.56334480832310763</v>
      </c>
      <c r="G150" s="4">
        <f t="shared" si="89"/>
        <v>0.49028203075698085</v>
      </c>
      <c r="H150" s="4">
        <f t="shared" si="89"/>
        <v>0.48603599733703862</v>
      </c>
      <c r="I150" s="35">
        <f t="shared" si="89"/>
        <v>0.72311697480474779</v>
      </c>
      <c r="J150" s="23">
        <f t="shared" si="90"/>
        <v>0.45853732489011828</v>
      </c>
      <c r="K150" s="4">
        <f t="shared" si="89"/>
        <v>0.92241315182622929</v>
      </c>
      <c r="L150" s="4">
        <f t="shared" si="89"/>
        <v>0.76919177839166686</v>
      </c>
      <c r="M150" s="4">
        <f t="shared" si="89"/>
        <v>0</v>
      </c>
      <c r="N150" s="4">
        <f t="shared" si="89"/>
        <v>0.98486350717165716</v>
      </c>
      <c r="O150" s="4">
        <f t="shared" si="89"/>
        <v>0.44789489399820842</v>
      </c>
      <c r="P150" s="4">
        <f t="shared" si="89"/>
        <v>1.03707618121939</v>
      </c>
      <c r="Q150" s="4">
        <f t="shared" si="89"/>
        <v>0.29008791895389835</v>
      </c>
      <c r="R150" s="4">
        <f t="shared" si="89"/>
        <v>0</v>
      </c>
      <c r="S150" s="4">
        <f t="shared" si="89"/>
        <v>0</v>
      </c>
      <c r="T150" s="4">
        <f t="shared" si="89"/>
        <v>1.1253787332275285</v>
      </c>
      <c r="U150" s="4">
        <f t="shared" si="89"/>
        <v>0.72727272727272729</v>
      </c>
      <c r="V150" s="4">
        <f t="shared" si="89"/>
        <v>0</v>
      </c>
      <c r="W150" s="4">
        <f t="shared" si="89"/>
        <v>0.15398302764850808</v>
      </c>
      <c r="X150" s="4">
        <f t="shared" si="89"/>
        <v>0</v>
      </c>
      <c r="Y150" s="4">
        <f t="shared" si="89"/>
        <v>0</v>
      </c>
      <c r="Z150" s="4">
        <f t="shared" si="89"/>
        <v>0</v>
      </c>
      <c r="AA150" s="4">
        <f t="shared" si="89"/>
        <v>5.0233644859813085</v>
      </c>
      <c r="AB150" s="4">
        <f t="shared" si="89"/>
        <v>0</v>
      </c>
      <c r="AC150" s="4">
        <f t="shared" si="89"/>
        <v>0.82608007596138633</v>
      </c>
      <c r="AD150" s="4">
        <f t="shared" si="89"/>
        <v>9.4407841876908247E-2</v>
      </c>
      <c r="AE150" s="4">
        <f t="shared" si="89"/>
        <v>0</v>
      </c>
      <c r="AF150" s="4">
        <f t="shared" si="89"/>
        <v>0</v>
      </c>
      <c r="AG150" s="4">
        <f t="shared" si="89"/>
        <v>0</v>
      </c>
      <c r="AH150" s="4">
        <f t="shared" si="89"/>
        <v>0</v>
      </c>
      <c r="AI150" s="4">
        <f t="shared" si="89"/>
        <v>0</v>
      </c>
      <c r="AJ150" s="4">
        <f t="shared" si="89"/>
        <v>0</v>
      </c>
      <c r="AK150" s="4">
        <f t="shared" si="89"/>
        <v>0</v>
      </c>
      <c r="AL150" s="4">
        <f t="shared" si="89"/>
        <v>0</v>
      </c>
      <c r="AM150" s="4">
        <f t="shared" si="89"/>
        <v>0</v>
      </c>
      <c r="AN150" s="4">
        <f t="shared" si="89"/>
        <v>0</v>
      </c>
      <c r="AO150" s="4">
        <f t="shared" si="89"/>
        <v>0</v>
      </c>
      <c r="AP150" s="4">
        <f t="shared" si="89"/>
        <v>0.40633888663145062</v>
      </c>
      <c r="AQ150" s="4">
        <f t="shared" si="89"/>
        <v>0.69456208707436895</v>
      </c>
      <c r="AR150" s="4">
        <f t="shared" si="89"/>
        <v>0.19726645061293505</v>
      </c>
      <c r="AS150" s="4">
        <f t="shared" si="89"/>
        <v>1.7102615694164991</v>
      </c>
      <c r="AT150" s="4">
        <f t="shared" si="89"/>
        <v>0</v>
      </c>
      <c r="AU150" s="23">
        <f t="shared" si="89"/>
        <v>0.52576235541535232</v>
      </c>
      <c r="AV150" s="4">
        <f t="shared" si="91"/>
        <v>0.79425966875761533</v>
      </c>
      <c r="AW150" s="4">
        <f t="shared" si="91"/>
        <v>0.99393494164513074</v>
      </c>
      <c r="AX150" s="4">
        <f t="shared" si="91"/>
        <v>0.44907829036208902</v>
      </c>
      <c r="AY150" s="4">
        <f t="shared" si="91"/>
        <v>0.41024327784891168</v>
      </c>
      <c r="AZ150" s="4">
        <f t="shared" si="91"/>
        <v>0.37098436889031078</v>
      </c>
      <c r="BA150" s="4">
        <f t="shared" si="91"/>
        <v>0.37366477620373151</v>
      </c>
      <c r="BB150" s="4">
        <f t="shared" si="91"/>
        <v>0.62927594495774009</v>
      </c>
      <c r="BC150" s="23">
        <f t="shared" si="91"/>
        <v>0.58353903793746842</v>
      </c>
      <c r="BD150" s="4">
        <f t="shared" si="91"/>
        <v>0.72693870262887106</v>
      </c>
      <c r="BE150" s="4">
        <f t="shared" si="91"/>
        <v>1.03707618121939</v>
      </c>
      <c r="BF150" s="4">
        <f t="shared" si="91"/>
        <v>0.44789489399820842</v>
      </c>
      <c r="BG150" s="4">
        <f t="shared" si="91"/>
        <v>0.98486350717165716</v>
      </c>
      <c r="BH150" s="4">
        <f t="shared" si="91"/>
        <v>0.73823625992727093</v>
      </c>
      <c r="BI150" s="4">
        <f t="shared" si="91"/>
        <v>0.92241315182622929</v>
      </c>
      <c r="BJ150" s="4">
        <f t="shared" si="91"/>
        <v>0.68247878153703057</v>
      </c>
      <c r="BK150" s="4">
        <f t="shared" si="91"/>
        <v>0.69456208707436895</v>
      </c>
      <c r="BL150" s="4">
        <f t="shared" si="91"/>
        <v>0</v>
      </c>
      <c r="BM150" s="4">
        <f t="shared" si="91"/>
        <v>0.19726645061293505</v>
      </c>
      <c r="BN150" s="4">
        <f t="shared" si="91"/>
        <v>8.6650319868733977E-2</v>
      </c>
      <c r="BO150" s="4">
        <f t="shared" si="91"/>
        <v>0.25310777905933618</v>
      </c>
    </row>
    <row r="151" spans="1:67">
      <c r="A151" t="s">
        <v>12</v>
      </c>
      <c r="B151" s="4">
        <f t="shared" si="88"/>
        <v>6.9151893600420715</v>
      </c>
      <c r="C151" s="4">
        <f t="shared" si="89"/>
        <v>6.0731673654703719</v>
      </c>
      <c r="D151" s="4">
        <f t="shared" si="89"/>
        <v>6.9911830415086822</v>
      </c>
      <c r="E151" s="4">
        <f t="shared" si="89"/>
        <v>4.3870553795564824</v>
      </c>
      <c r="F151" s="4">
        <f t="shared" si="89"/>
        <v>6.1286949546650371</v>
      </c>
      <c r="G151" s="4">
        <f t="shared" si="89"/>
        <v>6.4934415884189081</v>
      </c>
      <c r="H151" s="4">
        <f t="shared" si="89"/>
        <v>7.0361075348269031</v>
      </c>
      <c r="I151" s="35">
        <f t="shared" ref="C151:AU156" si="93">I65/I$59*100</f>
        <v>5.0021621144596917</v>
      </c>
      <c r="J151" s="23">
        <f t="shared" si="90"/>
        <v>6.6967625652582479</v>
      </c>
      <c r="K151" s="4">
        <f t="shared" si="93"/>
        <v>3.0201591906568472</v>
      </c>
      <c r="L151" s="4">
        <f t="shared" si="93"/>
        <v>4.6557011430164481</v>
      </c>
      <c r="M151" s="4">
        <f t="shared" si="93"/>
        <v>2.9616198247204593</v>
      </c>
      <c r="N151" s="4">
        <f t="shared" si="93"/>
        <v>2.8025646110119635</v>
      </c>
      <c r="O151" s="4">
        <f t="shared" si="93"/>
        <v>5.7688862346969243</v>
      </c>
      <c r="P151" s="4">
        <f t="shared" si="93"/>
        <v>5.8888752583253909</v>
      </c>
      <c r="Q151" s="4">
        <f t="shared" si="93"/>
        <v>3.3427054045610749</v>
      </c>
      <c r="R151" s="4">
        <f t="shared" si="93"/>
        <v>1.0221465076660987</v>
      </c>
      <c r="S151" s="4">
        <f t="shared" si="93"/>
        <v>7.0907194994786229</v>
      </c>
      <c r="T151" s="4">
        <f t="shared" si="93"/>
        <v>1.7890636271822247</v>
      </c>
      <c r="U151" s="4">
        <f t="shared" si="93"/>
        <v>1.8787878787878787</v>
      </c>
      <c r="V151" s="4">
        <f t="shared" si="93"/>
        <v>2.6422764227642279</v>
      </c>
      <c r="W151" s="4">
        <f t="shared" si="93"/>
        <v>5.8000273747604707</v>
      </c>
      <c r="X151" s="4">
        <f t="shared" si="93"/>
        <v>0</v>
      </c>
      <c r="Y151" s="4">
        <f t="shared" si="93"/>
        <v>14.652014652014653</v>
      </c>
      <c r="Z151" s="4">
        <f t="shared" si="93"/>
        <v>3.8844621513944224</v>
      </c>
      <c r="AA151" s="4">
        <f t="shared" si="93"/>
        <v>6.5420560747663545</v>
      </c>
      <c r="AB151" s="4">
        <f t="shared" si="93"/>
        <v>1.2295081967213115</v>
      </c>
      <c r="AC151" s="4">
        <f t="shared" si="93"/>
        <v>5.2365880677322361</v>
      </c>
      <c r="AD151" s="4">
        <f t="shared" si="93"/>
        <v>4.2825004017354971</v>
      </c>
      <c r="AE151" s="4">
        <f t="shared" si="93"/>
        <v>13.075060532687651</v>
      </c>
      <c r="AF151" s="4">
        <f t="shared" si="93"/>
        <v>3.7854889589905363</v>
      </c>
      <c r="AG151" s="4">
        <f t="shared" si="93"/>
        <v>10.565110565110565</v>
      </c>
      <c r="AH151" s="4">
        <f t="shared" si="93"/>
        <v>7.1428571428571423</v>
      </c>
      <c r="AI151" s="4">
        <f t="shared" si="93"/>
        <v>5.4644808743169397</v>
      </c>
      <c r="AJ151" s="4">
        <f t="shared" si="93"/>
        <v>0</v>
      </c>
      <c r="AK151" s="4">
        <f t="shared" si="93"/>
        <v>4.6292663789721455</v>
      </c>
      <c r="AL151" s="4">
        <f t="shared" si="93"/>
        <v>5.0662061024755323</v>
      </c>
      <c r="AM151" s="4">
        <f t="shared" si="93"/>
        <v>1.1077542799597182</v>
      </c>
      <c r="AN151" s="4">
        <f t="shared" si="93"/>
        <v>4.4424500785281582</v>
      </c>
      <c r="AO151" s="4">
        <f t="shared" si="93"/>
        <v>11.219512195121952</v>
      </c>
      <c r="AP151" s="4">
        <f t="shared" si="93"/>
        <v>3.0881755383990246</v>
      </c>
      <c r="AQ151" s="4">
        <f t="shared" si="93"/>
        <v>5.3701507707945115</v>
      </c>
      <c r="AR151" s="4">
        <f t="shared" si="93"/>
        <v>3.856089427457611</v>
      </c>
      <c r="AS151" s="4">
        <f t="shared" si="93"/>
        <v>2.5150905432595576</v>
      </c>
      <c r="AT151" s="4">
        <f t="shared" si="93"/>
        <v>0</v>
      </c>
      <c r="AU151" s="23">
        <f t="shared" si="93"/>
        <v>0.4206098843322818</v>
      </c>
      <c r="AV151" s="4">
        <f t="shared" si="91"/>
        <v>4.1536170404801664</v>
      </c>
      <c r="AW151" s="4">
        <f t="shared" si="91"/>
        <v>5.8800893798073348</v>
      </c>
      <c r="AX151" s="4">
        <f t="shared" si="91"/>
        <v>3.187513739283359</v>
      </c>
      <c r="AY151" s="4">
        <f t="shared" si="91"/>
        <v>4.7513444302176699</v>
      </c>
      <c r="AZ151" s="4">
        <f t="shared" si="91"/>
        <v>6.7604468616596707</v>
      </c>
      <c r="BA151" s="4">
        <f t="shared" si="91"/>
        <v>7.1067728674063231</v>
      </c>
      <c r="BB151" s="4">
        <f t="shared" si="91"/>
        <v>4.6148890863867624</v>
      </c>
      <c r="BC151" s="23">
        <f t="shared" si="91"/>
        <v>6.3103687280362202</v>
      </c>
      <c r="BD151" s="4">
        <f t="shared" si="91"/>
        <v>5.0824962217227476</v>
      </c>
      <c r="BE151" s="4">
        <f t="shared" si="91"/>
        <v>5.8888752583253909</v>
      </c>
      <c r="BF151" s="4">
        <f t="shared" si="91"/>
        <v>5.7688862346969243</v>
      </c>
      <c r="BG151" s="4">
        <f t="shared" si="91"/>
        <v>2.8025646110119635</v>
      </c>
      <c r="BH151" s="4">
        <f t="shared" si="91"/>
        <v>4.5875241720686422</v>
      </c>
      <c r="BI151" s="4">
        <f t="shared" si="91"/>
        <v>3.0201591906568472</v>
      </c>
      <c r="BJ151" s="4">
        <f t="shared" si="91"/>
        <v>4.7808394372747358</v>
      </c>
      <c r="BK151" s="4">
        <f t="shared" si="91"/>
        <v>5.3701507707945115</v>
      </c>
      <c r="BL151" s="4">
        <f t="shared" si="91"/>
        <v>4.6292663789721455</v>
      </c>
      <c r="BM151" s="4">
        <f t="shared" si="91"/>
        <v>3.856089427457611</v>
      </c>
      <c r="BN151" s="4">
        <f t="shared" si="91"/>
        <v>4.2956435168968126</v>
      </c>
      <c r="BO151" s="4">
        <f t="shared" si="91"/>
        <v>5.590798410867615</v>
      </c>
    </row>
    <row r="152" spans="1:67">
      <c r="A152" t="s">
        <v>13</v>
      </c>
      <c r="B152" s="4">
        <f t="shared" si="88"/>
        <v>0.92490927832473324</v>
      </c>
      <c r="C152" s="4">
        <f t="shared" si="93"/>
        <v>0.70197648021854075</v>
      </c>
      <c r="D152" s="4">
        <f t="shared" si="93"/>
        <v>0.78527710499836423</v>
      </c>
      <c r="E152" s="4">
        <f t="shared" si="93"/>
        <v>0.52983518466535673</v>
      </c>
      <c r="F152" s="4">
        <f t="shared" si="93"/>
        <v>0.47262713604308609</v>
      </c>
      <c r="G152" s="4">
        <f t="shared" si="93"/>
        <v>0.65613763134823322</v>
      </c>
      <c r="H152" s="4">
        <f t="shared" si="93"/>
        <v>1.0019680778561035</v>
      </c>
      <c r="I152" s="35">
        <f t="shared" si="93"/>
        <v>0.53726338084101843</v>
      </c>
      <c r="J152" s="23">
        <f t="shared" si="90"/>
        <v>0.67234494135029677</v>
      </c>
      <c r="K152" s="4">
        <f t="shared" si="93"/>
        <v>0.35706315554563711</v>
      </c>
      <c r="L152" s="4">
        <f t="shared" si="93"/>
        <v>1.0010897939529106</v>
      </c>
      <c r="M152" s="4">
        <f t="shared" si="93"/>
        <v>0</v>
      </c>
      <c r="N152" s="4">
        <f t="shared" si="93"/>
        <v>0.31066164320179784</v>
      </c>
      <c r="O152" s="4">
        <f t="shared" si="93"/>
        <v>0.37623171095849506</v>
      </c>
      <c r="P152" s="4">
        <f t="shared" si="93"/>
        <v>0.68603674590218078</v>
      </c>
      <c r="Q152" s="4">
        <f t="shared" si="93"/>
        <v>0.12942384076404695</v>
      </c>
      <c r="R152" s="4">
        <f t="shared" si="93"/>
        <v>0</v>
      </c>
      <c r="S152" s="4">
        <f t="shared" si="93"/>
        <v>0</v>
      </c>
      <c r="T152" s="4">
        <f t="shared" si="93"/>
        <v>0.40398210936372819</v>
      </c>
      <c r="U152" s="4">
        <f t="shared" si="93"/>
        <v>0</v>
      </c>
      <c r="V152" s="4">
        <f t="shared" si="93"/>
        <v>0</v>
      </c>
      <c r="W152" s="4">
        <f t="shared" si="93"/>
        <v>0.21215439364905558</v>
      </c>
      <c r="X152" s="4">
        <f t="shared" si="93"/>
        <v>0</v>
      </c>
      <c r="Y152" s="4">
        <f t="shared" si="93"/>
        <v>0</v>
      </c>
      <c r="Z152" s="4">
        <f t="shared" si="93"/>
        <v>0</v>
      </c>
      <c r="AA152" s="4">
        <f t="shared" si="93"/>
        <v>0</v>
      </c>
      <c r="AB152" s="4">
        <f t="shared" si="93"/>
        <v>0</v>
      </c>
      <c r="AC152" s="4">
        <f t="shared" si="93"/>
        <v>0.253204620984333</v>
      </c>
      <c r="AD152" s="4">
        <f t="shared" si="93"/>
        <v>0.43990036959665757</v>
      </c>
      <c r="AE152" s="4">
        <f t="shared" si="93"/>
        <v>0</v>
      </c>
      <c r="AF152" s="4">
        <f t="shared" si="93"/>
        <v>5.9936908517350158</v>
      </c>
      <c r="AG152" s="4">
        <f t="shared" si="93"/>
        <v>0</v>
      </c>
      <c r="AH152" s="4">
        <f t="shared" si="93"/>
        <v>0</v>
      </c>
      <c r="AI152" s="4">
        <f t="shared" si="93"/>
        <v>3.0054644808743167</v>
      </c>
      <c r="AJ152" s="4">
        <f t="shared" si="93"/>
        <v>0</v>
      </c>
      <c r="AK152" s="4">
        <f t="shared" si="93"/>
        <v>0.13730874852883485</v>
      </c>
      <c r="AL152" s="4">
        <f t="shared" si="93"/>
        <v>0.5181347150259068</v>
      </c>
      <c r="AM152" s="4">
        <f t="shared" si="93"/>
        <v>0</v>
      </c>
      <c r="AN152" s="4">
        <f t="shared" si="93"/>
        <v>0.58335203051379847</v>
      </c>
      <c r="AO152" s="4">
        <f t="shared" si="93"/>
        <v>4.3902439024390238</v>
      </c>
      <c r="AP152" s="4">
        <f t="shared" si="93"/>
        <v>0</v>
      </c>
      <c r="AQ152" s="4">
        <f t="shared" si="93"/>
        <v>0.33881077418261901</v>
      </c>
      <c r="AR152" s="4">
        <f t="shared" si="93"/>
        <v>7.9845944295711804E-2</v>
      </c>
      <c r="AS152" s="4">
        <f t="shared" si="93"/>
        <v>0.75452716297786715</v>
      </c>
      <c r="AT152" s="4">
        <f t="shared" si="93"/>
        <v>0</v>
      </c>
      <c r="AU152" s="23">
        <f t="shared" si="93"/>
        <v>1.1566771819137749</v>
      </c>
      <c r="AV152" s="4">
        <f t="shared" si="91"/>
        <v>0.79877250778464737</v>
      </c>
      <c r="AW152" s="4">
        <f t="shared" si="91"/>
        <v>0.66335209259818007</v>
      </c>
      <c r="AX152" s="4">
        <f t="shared" si="91"/>
        <v>0.17900323461985365</v>
      </c>
      <c r="AY152" s="4">
        <f t="shared" si="91"/>
        <v>0.29961587708066584</v>
      </c>
      <c r="AZ152" s="4">
        <f t="shared" si="91"/>
        <v>0.66731944404049803</v>
      </c>
      <c r="BA152" s="4">
        <f t="shared" si="91"/>
        <v>0.79796126605669015</v>
      </c>
      <c r="BB152" s="4">
        <f t="shared" si="91"/>
        <v>0.59647009000733653</v>
      </c>
      <c r="BC152" s="23">
        <f t="shared" si="91"/>
        <v>0.49544747675774414</v>
      </c>
      <c r="BD152" s="4">
        <f t="shared" si="91"/>
        <v>0.54432963881326202</v>
      </c>
      <c r="BE152" s="4">
        <f t="shared" si="91"/>
        <v>0.68603674590218078</v>
      </c>
      <c r="BF152" s="4">
        <f t="shared" si="91"/>
        <v>0.37623171095849506</v>
      </c>
      <c r="BG152" s="4">
        <f t="shared" si="91"/>
        <v>0.31066164320179784</v>
      </c>
      <c r="BH152" s="4">
        <f t="shared" si="91"/>
        <v>0.96080172214587156</v>
      </c>
      <c r="BI152" s="4">
        <f t="shared" si="91"/>
        <v>0.35706315554563711</v>
      </c>
      <c r="BJ152" s="4">
        <f t="shared" si="91"/>
        <v>0.21974189047785142</v>
      </c>
      <c r="BK152" s="4">
        <f t="shared" si="91"/>
        <v>0.33881077418261901</v>
      </c>
      <c r="BL152" s="4">
        <f t="shared" si="91"/>
        <v>0.13730874852883485</v>
      </c>
      <c r="BM152" s="4">
        <f t="shared" si="91"/>
        <v>7.9845944295711804E-2</v>
      </c>
      <c r="BN152" s="4">
        <f t="shared" si="91"/>
        <v>0.45168783761361331</v>
      </c>
      <c r="BO152" s="4">
        <f t="shared" si="91"/>
        <v>0.24669998718441624</v>
      </c>
    </row>
    <row r="153" spans="1:67">
      <c r="A153" t="s">
        <v>14</v>
      </c>
      <c r="B153" s="4">
        <f t="shared" si="88"/>
        <v>1.1154336438274461</v>
      </c>
      <c r="C153" s="4">
        <f t="shared" si="93"/>
        <v>0.86164638470214783</v>
      </c>
      <c r="D153" s="4">
        <f t="shared" si="93"/>
        <v>1.0917980612415603</v>
      </c>
      <c r="E153" s="4">
        <f t="shared" si="93"/>
        <v>0.85916509604202584</v>
      </c>
      <c r="F153" s="4">
        <f t="shared" si="93"/>
        <v>1.0402094145845369</v>
      </c>
      <c r="G153" s="4">
        <f t="shared" si="93"/>
        <v>1.0431834449343311</v>
      </c>
      <c r="H153" s="4">
        <f t="shared" si="93"/>
        <v>1.1361483049728345</v>
      </c>
      <c r="I153" s="35">
        <f t="shared" si="93"/>
        <v>0.7081145479415788</v>
      </c>
      <c r="J153" s="23">
        <f t="shared" si="90"/>
        <v>1.0888667233772218</v>
      </c>
      <c r="K153" s="4">
        <f t="shared" si="93"/>
        <v>0.16365394629175037</v>
      </c>
      <c r="L153" s="4">
        <f t="shared" si="93"/>
        <v>0.72737410345439335</v>
      </c>
      <c r="M153" s="4">
        <f t="shared" si="93"/>
        <v>0</v>
      </c>
      <c r="N153" s="4">
        <f t="shared" si="93"/>
        <v>0.30405182100601491</v>
      </c>
      <c r="O153" s="4">
        <f t="shared" si="93"/>
        <v>0.37623171095849506</v>
      </c>
      <c r="P153" s="4">
        <f t="shared" si="93"/>
        <v>0.69500146266431384</v>
      </c>
      <c r="Q153" s="4">
        <f t="shared" si="93"/>
        <v>0.3213281563797028</v>
      </c>
      <c r="R153" s="4">
        <f t="shared" si="93"/>
        <v>1.362862010221465</v>
      </c>
      <c r="S153" s="4">
        <f t="shared" si="93"/>
        <v>0.31282586027111575</v>
      </c>
      <c r="T153" s="4">
        <f t="shared" si="93"/>
        <v>1.1975183956139084</v>
      </c>
      <c r="U153" s="4">
        <f t="shared" si="93"/>
        <v>0.24242424242424243</v>
      </c>
      <c r="V153" s="4">
        <f t="shared" si="93"/>
        <v>0</v>
      </c>
      <c r="W153" s="4">
        <f t="shared" si="93"/>
        <v>0.47221461812209142</v>
      </c>
      <c r="X153" s="4">
        <f t="shared" si="93"/>
        <v>0</v>
      </c>
      <c r="Y153" s="4">
        <f t="shared" si="93"/>
        <v>0</v>
      </c>
      <c r="Z153" s="4">
        <f t="shared" si="93"/>
        <v>0</v>
      </c>
      <c r="AA153" s="4">
        <f t="shared" si="93"/>
        <v>0</v>
      </c>
      <c r="AB153" s="4">
        <f t="shared" si="93"/>
        <v>8.6065573770491799</v>
      </c>
      <c r="AC153" s="4">
        <f t="shared" si="93"/>
        <v>1.1884791897452129</v>
      </c>
      <c r="AD153" s="4">
        <f t="shared" si="93"/>
        <v>0.58452514864213401</v>
      </c>
      <c r="AE153" s="4">
        <f t="shared" si="93"/>
        <v>0</v>
      </c>
      <c r="AF153" s="4">
        <f t="shared" si="93"/>
        <v>10.094637223974763</v>
      </c>
      <c r="AG153" s="4">
        <f t="shared" si="93"/>
        <v>0.98280098280098283</v>
      </c>
      <c r="AH153" s="4">
        <f t="shared" si="93"/>
        <v>10.714285714285714</v>
      </c>
      <c r="AI153" s="4">
        <f t="shared" si="93"/>
        <v>0</v>
      </c>
      <c r="AJ153" s="4">
        <f t="shared" si="93"/>
        <v>0.84210526315789469</v>
      </c>
      <c r="AK153" s="4">
        <f t="shared" si="93"/>
        <v>0.84346802667712817</v>
      </c>
      <c r="AL153" s="4">
        <f t="shared" si="93"/>
        <v>2.5331030512377661</v>
      </c>
      <c r="AM153" s="4">
        <f t="shared" si="93"/>
        <v>0</v>
      </c>
      <c r="AN153" s="4">
        <f t="shared" si="93"/>
        <v>0.2019295490240072</v>
      </c>
      <c r="AO153" s="4">
        <f t="shared" si="93"/>
        <v>0</v>
      </c>
      <c r="AP153" s="4">
        <f t="shared" si="93"/>
        <v>0</v>
      </c>
      <c r="AQ153" s="4">
        <f t="shared" si="93"/>
        <v>1.6093511773674403</v>
      </c>
      <c r="AR153" s="4">
        <f t="shared" si="93"/>
        <v>0.94406087079047485</v>
      </c>
      <c r="AS153" s="4">
        <f t="shared" si="93"/>
        <v>0</v>
      </c>
      <c r="AT153" s="4">
        <f t="shared" si="93"/>
        <v>0</v>
      </c>
      <c r="AU153" s="23">
        <f t="shared" si="93"/>
        <v>1.9978969505783386</v>
      </c>
      <c r="AV153" s="4">
        <f t="shared" si="91"/>
        <v>0.57944853107089667</v>
      </c>
      <c r="AW153" s="4">
        <f t="shared" si="91"/>
        <v>0.67166039171443936</v>
      </c>
      <c r="AX153" s="4">
        <f t="shared" si="91"/>
        <v>0.53072888860974154</v>
      </c>
      <c r="AY153" s="4">
        <f t="shared" si="91"/>
        <v>0.85275288092189505</v>
      </c>
      <c r="AZ153" s="4">
        <f t="shared" si="91"/>
        <v>0.96268504784341091</v>
      </c>
      <c r="BA153" s="4">
        <f t="shared" si="91"/>
        <v>1.1355060237182055</v>
      </c>
      <c r="BB153" s="4">
        <f t="shared" si="91"/>
        <v>0.92154628906133496</v>
      </c>
      <c r="BC153" s="23">
        <f t="shared" si="91"/>
        <v>1.0649351000285083</v>
      </c>
      <c r="BD153" s="4">
        <f t="shared" si="91"/>
        <v>0.69546072892678512</v>
      </c>
      <c r="BE153" s="4">
        <f t="shared" si="91"/>
        <v>0.69500146266431384</v>
      </c>
      <c r="BF153" s="4">
        <f t="shared" si="91"/>
        <v>0.37623171095849506</v>
      </c>
      <c r="BG153" s="4">
        <f t="shared" si="91"/>
        <v>0.30405182100601491</v>
      </c>
      <c r="BH153" s="4">
        <f t="shared" si="91"/>
        <v>0.69810150444522823</v>
      </c>
      <c r="BI153" s="4">
        <f t="shared" si="91"/>
        <v>0.16365394629175037</v>
      </c>
      <c r="BJ153" s="4">
        <f t="shared" si="91"/>
        <v>0.95686548075805145</v>
      </c>
      <c r="BK153" s="4">
        <f t="shared" si="91"/>
        <v>1.6093511773674403</v>
      </c>
      <c r="BL153" s="4">
        <f t="shared" si="91"/>
        <v>0.84346802667712817</v>
      </c>
      <c r="BM153" s="4">
        <f t="shared" si="91"/>
        <v>0.94406087079047485</v>
      </c>
      <c r="BN153" s="4">
        <f t="shared" si="91"/>
        <v>0.55308714809830206</v>
      </c>
      <c r="BO153" s="4">
        <f t="shared" si="91"/>
        <v>0.44213763936947326</v>
      </c>
    </row>
    <row r="154" spans="1:67">
      <c r="A154" t="s">
        <v>15</v>
      </c>
      <c r="B154" s="4">
        <f t="shared" si="88"/>
        <v>2.1014256650858449</v>
      </c>
      <c r="C154" s="4">
        <f t="shared" si="93"/>
        <v>1.771360311439599</v>
      </c>
      <c r="D154" s="4">
        <f t="shared" si="93"/>
        <v>2.3055205087613322</v>
      </c>
      <c r="E154" s="4">
        <f t="shared" si="93"/>
        <v>6.422183903436661</v>
      </c>
      <c r="F154" s="4">
        <f t="shared" si="93"/>
        <v>1.7189805243481455</v>
      </c>
      <c r="G154" s="4">
        <f t="shared" si="93"/>
        <v>2.2237822361705821</v>
      </c>
      <c r="H154" s="4">
        <f t="shared" si="93"/>
        <v>2.0663451400802106</v>
      </c>
      <c r="I154" s="35">
        <f t="shared" si="93"/>
        <v>2.0073247142920176</v>
      </c>
      <c r="J154" s="23">
        <f t="shared" si="90"/>
        <v>2.2532940450307475</v>
      </c>
      <c r="K154" s="4">
        <f t="shared" si="93"/>
        <v>5.8692256192814103</v>
      </c>
      <c r="L154" s="4">
        <f t="shared" si="93"/>
        <v>1.75507514509466</v>
      </c>
      <c r="M154" s="4">
        <f t="shared" si="93"/>
        <v>0.30220610456331221</v>
      </c>
      <c r="N154" s="4">
        <f t="shared" si="93"/>
        <v>3.185934298367374</v>
      </c>
      <c r="O154" s="4">
        <f t="shared" si="93"/>
        <v>1.5646461630337414</v>
      </c>
      <c r="P154" s="4">
        <f t="shared" si="93"/>
        <v>2.3336573213426313</v>
      </c>
      <c r="Q154" s="4">
        <f t="shared" si="93"/>
        <v>1.9636720667648502</v>
      </c>
      <c r="R154" s="4">
        <f t="shared" si="93"/>
        <v>0.51107325383304936</v>
      </c>
      <c r="S154" s="4">
        <f t="shared" si="93"/>
        <v>0.67778936392075084</v>
      </c>
      <c r="T154" s="4">
        <f t="shared" si="93"/>
        <v>1.7313518972731208</v>
      </c>
      <c r="U154" s="4">
        <f t="shared" si="93"/>
        <v>0.18181818181818182</v>
      </c>
      <c r="V154" s="4">
        <f t="shared" si="93"/>
        <v>1.2195121951219512</v>
      </c>
      <c r="W154" s="4">
        <f t="shared" si="93"/>
        <v>0.84177388447851076</v>
      </c>
      <c r="X154" s="4">
        <f t="shared" si="93"/>
        <v>0</v>
      </c>
      <c r="Y154" s="4">
        <f t="shared" si="93"/>
        <v>2.9304029304029302</v>
      </c>
      <c r="Z154" s="4">
        <f t="shared" si="93"/>
        <v>0.79681274900398402</v>
      </c>
      <c r="AA154" s="4">
        <f t="shared" si="93"/>
        <v>3.7383177570093453</v>
      </c>
      <c r="AB154" s="4">
        <f t="shared" si="93"/>
        <v>18.852459016393443</v>
      </c>
      <c r="AC154" s="4">
        <f t="shared" si="93"/>
        <v>1.5999366988447541</v>
      </c>
      <c r="AD154" s="4">
        <f t="shared" si="93"/>
        <v>1.8299051904226256</v>
      </c>
      <c r="AE154" s="4">
        <f t="shared" si="93"/>
        <v>3.1476997578692498</v>
      </c>
      <c r="AF154" s="4">
        <f t="shared" si="93"/>
        <v>0</v>
      </c>
      <c r="AG154" s="4">
        <f t="shared" si="93"/>
        <v>0</v>
      </c>
      <c r="AH154" s="4">
        <f t="shared" si="93"/>
        <v>0</v>
      </c>
      <c r="AI154" s="4">
        <f t="shared" si="93"/>
        <v>0</v>
      </c>
      <c r="AJ154" s="4">
        <f t="shared" si="93"/>
        <v>0</v>
      </c>
      <c r="AK154" s="4">
        <f t="shared" si="93"/>
        <v>1.4319340918007062</v>
      </c>
      <c r="AL154" s="4">
        <f t="shared" si="93"/>
        <v>2.2452504317789295</v>
      </c>
      <c r="AM154" s="4">
        <f t="shared" si="93"/>
        <v>0.80563947633434041</v>
      </c>
      <c r="AN154" s="4">
        <f t="shared" si="93"/>
        <v>2.3558447386134169</v>
      </c>
      <c r="AO154" s="4">
        <f t="shared" si="93"/>
        <v>9.7560975609756095</v>
      </c>
      <c r="AP154" s="4">
        <f t="shared" si="93"/>
        <v>0.40633888663145062</v>
      </c>
      <c r="AQ154" s="4">
        <f t="shared" si="93"/>
        <v>1.5585295612400474</v>
      </c>
      <c r="AR154" s="4">
        <f t="shared" si="93"/>
        <v>1.3714715137851674</v>
      </c>
      <c r="AS154" s="4">
        <f t="shared" si="93"/>
        <v>0</v>
      </c>
      <c r="AT154" s="4">
        <f t="shared" si="93"/>
        <v>0</v>
      </c>
      <c r="AU154" s="23">
        <f t="shared" si="93"/>
        <v>0</v>
      </c>
      <c r="AV154" s="4">
        <f t="shared" si="91"/>
        <v>2.4062457692134123</v>
      </c>
      <c r="AW154" s="4">
        <f t="shared" si="91"/>
        <v>2.277348515656771</v>
      </c>
      <c r="AX154" s="4">
        <f t="shared" si="91"/>
        <v>1.8088747919479948</v>
      </c>
      <c r="AY154" s="4">
        <f t="shared" si="91"/>
        <v>1.4970550576184378</v>
      </c>
      <c r="AZ154" s="4">
        <f t="shared" si="91"/>
        <v>1.5440446990922516</v>
      </c>
      <c r="BA154" s="4">
        <f t="shared" si="91"/>
        <v>2.3084513109883553</v>
      </c>
      <c r="BB154" s="4">
        <f t="shared" si="91"/>
        <v>7.2984080213297702</v>
      </c>
      <c r="BC154" s="23">
        <f t="shared" si="91"/>
        <v>1.7482526930752196</v>
      </c>
      <c r="BD154" s="4">
        <f t="shared" si="91"/>
        <v>2.0353915510173275</v>
      </c>
      <c r="BE154" s="4">
        <f t="shared" si="91"/>
        <v>2.3336573213426313</v>
      </c>
      <c r="BF154" s="4">
        <f t="shared" si="91"/>
        <v>1.5646461630337414</v>
      </c>
      <c r="BG154" s="4">
        <f t="shared" si="91"/>
        <v>3.185934298367374</v>
      </c>
      <c r="BH154" s="4">
        <f t="shared" si="91"/>
        <v>1.6966055726499885</v>
      </c>
      <c r="BI154" s="4">
        <f t="shared" si="91"/>
        <v>5.8692256192814103</v>
      </c>
      <c r="BJ154" s="4">
        <f t="shared" si="91"/>
        <v>1.7021276595744681</v>
      </c>
      <c r="BK154" s="4">
        <f t="shared" si="91"/>
        <v>1.5585295612400474</v>
      </c>
      <c r="BL154" s="4">
        <f t="shared" si="91"/>
        <v>1.4319340918007062</v>
      </c>
      <c r="BM154" s="4">
        <f t="shared" si="91"/>
        <v>1.3714715137851674</v>
      </c>
      <c r="BN154" s="4">
        <f t="shared" si="91"/>
        <v>1.8731218082262497</v>
      </c>
      <c r="BO154" s="4">
        <f t="shared" si="91"/>
        <v>0.78815840061514808</v>
      </c>
    </row>
    <row r="155" spans="1:67">
      <c r="A155" t="s">
        <v>16</v>
      </c>
      <c r="B155" s="4">
        <f t="shared" si="88"/>
        <v>49.922555386759463</v>
      </c>
      <c r="C155" s="4">
        <f t="shared" si="93"/>
        <v>47.245158741867783</v>
      </c>
      <c r="D155" s="4">
        <f t="shared" si="93"/>
        <v>51.274911265912181</v>
      </c>
      <c r="E155" s="4">
        <f t="shared" si="93"/>
        <v>46.129746962345109</v>
      </c>
      <c r="F155" s="4">
        <f t="shared" si="93"/>
        <v>55.502384919858095</v>
      </c>
      <c r="G155" s="4">
        <f t="shared" si="93"/>
        <v>52.198920837409844</v>
      </c>
      <c r="H155" s="4">
        <f t="shared" si="93"/>
        <v>49.269904741146</v>
      </c>
      <c r="I155" s="35">
        <f t="shared" si="93"/>
        <v>51.205930371089437</v>
      </c>
      <c r="J155" s="23">
        <f t="shared" si="90"/>
        <v>52.334305113214562</v>
      </c>
      <c r="K155" s="4">
        <f t="shared" si="93"/>
        <v>31.778620843561704</v>
      </c>
      <c r="L155" s="4">
        <f t="shared" si="93"/>
        <v>50.423245558456046</v>
      </c>
      <c r="M155" s="4">
        <f t="shared" si="93"/>
        <v>47.929888183741312</v>
      </c>
      <c r="N155" s="4">
        <f t="shared" si="93"/>
        <v>36.519267631700707</v>
      </c>
      <c r="O155" s="4">
        <f t="shared" si="93"/>
        <v>49.483427888922066</v>
      </c>
      <c r="P155" s="4">
        <f t="shared" si="93"/>
        <v>48.077304168121465</v>
      </c>
      <c r="Q155" s="4">
        <f t="shared" si="93"/>
        <v>58.374615075646005</v>
      </c>
      <c r="R155" s="4">
        <f t="shared" si="93"/>
        <v>55.025553662691649</v>
      </c>
      <c r="S155" s="4">
        <f t="shared" si="93"/>
        <v>49.009384775808137</v>
      </c>
      <c r="T155" s="4">
        <f t="shared" si="93"/>
        <v>30.255374404847785</v>
      </c>
      <c r="U155" s="4">
        <f t="shared" si="93"/>
        <v>64.787878787878782</v>
      </c>
      <c r="V155" s="4">
        <f t="shared" si="93"/>
        <v>58.739837398373986</v>
      </c>
      <c r="W155" s="4">
        <f t="shared" si="93"/>
        <v>57.442513003011221</v>
      </c>
      <c r="X155" s="4">
        <f t="shared" si="93"/>
        <v>56.856187290969892</v>
      </c>
      <c r="Y155" s="4">
        <f t="shared" si="93"/>
        <v>53.846153846153847</v>
      </c>
      <c r="Z155" s="4">
        <f t="shared" si="93"/>
        <v>59.960159362549803</v>
      </c>
      <c r="AA155" s="4">
        <f t="shared" si="93"/>
        <v>64.13551401869158</v>
      </c>
      <c r="AB155" s="4">
        <f t="shared" si="93"/>
        <v>46.311475409836063</v>
      </c>
      <c r="AC155" s="4">
        <f t="shared" si="93"/>
        <v>53.141319829086889</v>
      </c>
      <c r="AD155" s="4">
        <f t="shared" si="93"/>
        <v>67.356982162943908</v>
      </c>
      <c r="AE155" s="4">
        <f t="shared" si="93"/>
        <v>35.351089588377725</v>
      </c>
      <c r="AF155" s="4">
        <f t="shared" si="93"/>
        <v>36.593059936908517</v>
      </c>
      <c r="AG155" s="4">
        <f t="shared" si="93"/>
        <v>54.054054054054056</v>
      </c>
      <c r="AH155" s="4">
        <f t="shared" si="93"/>
        <v>22.61904761904762</v>
      </c>
      <c r="AI155" s="4">
        <f t="shared" si="93"/>
        <v>22.404371584699454</v>
      </c>
      <c r="AJ155" s="4">
        <f t="shared" si="93"/>
        <v>48.421052631578945</v>
      </c>
      <c r="AK155" s="4">
        <f t="shared" si="93"/>
        <v>48.391526088662218</v>
      </c>
      <c r="AL155" s="4">
        <f t="shared" si="93"/>
        <v>51.755900978698911</v>
      </c>
      <c r="AM155" s="4">
        <f t="shared" si="93"/>
        <v>43.101711983887206</v>
      </c>
      <c r="AN155" s="4">
        <f t="shared" si="93"/>
        <v>69.934933811981153</v>
      </c>
      <c r="AO155" s="4">
        <f t="shared" si="93"/>
        <v>15.121951219512194</v>
      </c>
      <c r="AP155" s="4">
        <f t="shared" si="93"/>
        <v>62.982527427874842</v>
      </c>
      <c r="AQ155" s="4">
        <f t="shared" si="93"/>
        <v>37.557174318143318</v>
      </c>
      <c r="AR155" s="4">
        <f t="shared" si="93"/>
        <v>56.554412662627399</v>
      </c>
      <c r="AS155" s="4">
        <f t="shared" si="93"/>
        <v>38.682092555331991</v>
      </c>
      <c r="AT155" s="4">
        <f t="shared" si="93"/>
        <v>60.294117647058819</v>
      </c>
      <c r="AU155" s="23">
        <f t="shared" si="93"/>
        <v>52.260778128286013</v>
      </c>
      <c r="AV155" s="4">
        <f t="shared" si="91"/>
        <v>46.188004873866149</v>
      </c>
      <c r="AW155" s="4">
        <f t="shared" si="91"/>
        <v>48.180263854088778</v>
      </c>
      <c r="AX155" s="4">
        <f t="shared" si="91"/>
        <v>51.628301353515681</v>
      </c>
      <c r="AY155" s="4">
        <f t="shared" si="91"/>
        <v>57.528297055057621</v>
      </c>
      <c r="AZ155" s="4">
        <f t="shared" si="91"/>
        <v>47.623664149272734</v>
      </c>
      <c r="BA155" s="4">
        <f t="shared" si="91"/>
        <v>51.596855101861635</v>
      </c>
      <c r="BB155" s="4">
        <f t="shared" si="91"/>
        <v>45.085384693384547</v>
      </c>
      <c r="BC155" s="23">
        <f t="shared" si="91"/>
        <v>55.235165286520505</v>
      </c>
      <c r="BD155" s="4">
        <f t="shared" si="91"/>
        <v>51.375918797872757</v>
      </c>
      <c r="BE155" s="4">
        <f t="shared" si="91"/>
        <v>48.077304168121465</v>
      </c>
      <c r="BF155" s="4">
        <f t="shared" si="91"/>
        <v>49.483427888922066</v>
      </c>
      <c r="BG155" s="4">
        <f t="shared" si="91"/>
        <v>36.519267631700707</v>
      </c>
      <c r="BH155" s="4">
        <f t="shared" si="91"/>
        <v>50.322902350923705</v>
      </c>
      <c r="BI155" s="4">
        <f t="shared" si="91"/>
        <v>31.778620843561704</v>
      </c>
      <c r="BJ155" s="4">
        <f t="shared" si="91"/>
        <v>54.419253575165683</v>
      </c>
      <c r="BK155" s="4">
        <f t="shared" si="91"/>
        <v>37.557174318143318</v>
      </c>
      <c r="BL155" s="4">
        <f t="shared" si="91"/>
        <v>48.391526088662218</v>
      </c>
      <c r="BM155" s="4">
        <f t="shared" si="91"/>
        <v>56.554412662627399</v>
      </c>
      <c r="BN155" s="4">
        <f t="shared" si="91"/>
        <v>67.568813259342562</v>
      </c>
      <c r="BO155" s="4">
        <f t="shared" si="91"/>
        <v>56.247597078046908</v>
      </c>
    </row>
    <row r="156" spans="1:67">
      <c r="A156" t="s">
        <v>17</v>
      </c>
      <c r="B156" s="4">
        <f t="shared" si="88"/>
        <v>2.2187592676960057</v>
      </c>
      <c r="C156" s="4">
        <f t="shared" si="93"/>
        <v>2.7455608911056011</v>
      </c>
      <c r="D156" s="4">
        <f t="shared" si="93"/>
        <v>2.317222612750184</v>
      </c>
      <c r="E156" s="4">
        <f t="shared" si="93"/>
        <v>2.9790070978866745</v>
      </c>
      <c r="F156" s="4">
        <f t="shared" si="93"/>
        <v>1.5302638929340482</v>
      </c>
      <c r="G156" s="4">
        <f t="shared" si="93"/>
        <v>2.104070577572223</v>
      </c>
      <c r="H156" s="4">
        <f t="shared" si="93"/>
        <v>2.251641355074578</v>
      </c>
      <c r="I156" s="35">
        <f t="shared" si="93"/>
        <v>2.464986983188457</v>
      </c>
      <c r="J156" s="23">
        <f t="shared" si="90"/>
        <v>2.0548632509586451</v>
      </c>
      <c r="K156" s="4">
        <f t="shared" si="93"/>
        <v>1.5472736740310942</v>
      </c>
      <c r="L156" s="4">
        <f t="shared" si="93"/>
        <v>3.3745596472108876</v>
      </c>
      <c r="M156" s="4">
        <f t="shared" si="93"/>
        <v>0.51375037775763066</v>
      </c>
      <c r="N156" s="4">
        <f t="shared" si="93"/>
        <v>3.8072575847709698</v>
      </c>
      <c r="O156" s="4">
        <f t="shared" si="93"/>
        <v>0.69274410271722897</v>
      </c>
      <c r="P156" s="4">
        <f t="shared" si="93"/>
        <v>3.0385671551650923</v>
      </c>
      <c r="Q156" s="4">
        <f t="shared" si="93"/>
        <v>1.4281251394653456</v>
      </c>
      <c r="R156" s="4">
        <f t="shared" si="93"/>
        <v>8.3475298126064725</v>
      </c>
      <c r="S156" s="4">
        <f t="shared" si="93"/>
        <v>1.5119916579770596</v>
      </c>
      <c r="T156" s="4">
        <f t="shared" si="93"/>
        <v>6.4925696147742036</v>
      </c>
      <c r="U156" s="4">
        <f t="shared" si="93"/>
        <v>6.787878787878789</v>
      </c>
      <c r="V156" s="4">
        <f t="shared" si="93"/>
        <v>0</v>
      </c>
      <c r="W156" s="4">
        <f t="shared" si="93"/>
        <v>2.3371201751984669</v>
      </c>
      <c r="X156" s="4">
        <f t="shared" si="93"/>
        <v>8.3612040133779271</v>
      </c>
      <c r="Y156" s="4">
        <f t="shared" si="93"/>
        <v>4.0293040293040292</v>
      </c>
      <c r="Z156" s="4">
        <f t="shared" si="93"/>
        <v>0</v>
      </c>
      <c r="AA156" s="4">
        <f t="shared" si="93"/>
        <v>0</v>
      </c>
      <c r="AB156" s="4">
        <f t="shared" si="93"/>
        <v>0</v>
      </c>
      <c r="AC156" s="4">
        <f t="shared" si="93"/>
        <v>1.3324893179300521</v>
      </c>
      <c r="AD156" s="4">
        <f t="shared" si="93"/>
        <v>1.4904386951631048</v>
      </c>
      <c r="AE156" s="4">
        <f t="shared" si="93"/>
        <v>4.1162227602905572</v>
      </c>
      <c r="AF156" s="4">
        <f t="shared" si="93"/>
        <v>26.813880126182966</v>
      </c>
      <c r="AG156" s="4">
        <f t="shared" si="93"/>
        <v>0</v>
      </c>
      <c r="AH156" s="4">
        <f t="shared" si="93"/>
        <v>0</v>
      </c>
      <c r="AI156" s="4">
        <f t="shared" si="93"/>
        <v>0</v>
      </c>
      <c r="AJ156" s="4">
        <f t="shared" si="93"/>
        <v>2.3157894736842106</v>
      </c>
      <c r="AK156" s="4">
        <f t="shared" si="93"/>
        <v>1.5300117693213025</v>
      </c>
      <c r="AL156" s="4">
        <f t="shared" si="93"/>
        <v>0.46056419113413938</v>
      </c>
      <c r="AM156" s="4">
        <f t="shared" si="93"/>
        <v>9.3655589123867067</v>
      </c>
      <c r="AN156" s="4">
        <f t="shared" si="93"/>
        <v>0.8077181960960288</v>
      </c>
      <c r="AO156" s="4">
        <f t="shared" si="93"/>
        <v>0</v>
      </c>
      <c r="AP156" s="4">
        <f t="shared" si="93"/>
        <v>0.77204388459975615</v>
      </c>
      <c r="AQ156" s="4">
        <f t="shared" si="93"/>
        <v>1.9312214128409284</v>
      </c>
      <c r="AR156" s="4">
        <f t="shared" si="93"/>
        <v>1.0426940960969422</v>
      </c>
      <c r="AS156" s="4">
        <f t="shared" ref="C156:AU158" si="94">AS70/AS$59*100</f>
        <v>0</v>
      </c>
      <c r="AT156" s="4">
        <f t="shared" si="94"/>
        <v>0</v>
      </c>
      <c r="AU156" s="23">
        <f t="shared" si="94"/>
        <v>0</v>
      </c>
      <c r="AV156" s="4">
        <f t="shared" ref="AV156:BO156" si="95">AV70/AV$59*100</f>
        <v>3.1264948779277049</v>
      </c>
      <c r="AW156" s="4">
        <f t="shared" si="95"/>
        <v>2.8668004740103283</v>
      </c>
      <c r="AX156" s="4">
        <f t="shared" si="95"/>
        <v>2.6630656659234369</v>
      </c>
      <c r="AY156" s="4">
        <f t="shared" si="95"/>
        <v>1.5866837387964148</v>
      </c>
      <c r="AZ156" s="4">
        <f t="shared" si="95"/>
        <v>2.6091705526309834</v>
      </c>
      <c r="BA156" s="4">
        <f t="shared" si="95"/>
        <v>2.2600486664934967</v>
      </c>
      <c r="BB156" s="4">
        <f t="shared" si="95"/>
        <v>3.03901510858738</v>
      </c>
      <c r="BC156" s="23">
        <f t="shared" si="95"/>
        <v>1.5228220645041</v>
      </c>
      <c r="BD156" s="4">
        <f t="shared" si="95"/>
        <v>2.4066843753278953</v>
      </c>
      <c r="BE156" s="4">
        <f t="shared" si="95"/>
        <v>3.0385671551650923</v>
      </c>
      <c r="BF156" s="4">
        <f t="shared" si="95"/>
        <v>0.69274410271722897</v>
      </c>
      <c r="BG156" s="4">
        <f t="shared" si="95"/>
        <v>3.8072575847709698</v>
      </c>
      <c r="BH156" s="4">
        <f t="shared" si="95"/>
        <v>3.2594286270265012</v>
      </c>
      <c r="BI156" s="4">
        <f t="shared" si="95"/>
        <v>1.5472736740310942</v>
      </c>
      <c r="BJ156" s="4">
        <f t="shared" si="95"/>
        <v>1.3707708405999304</v>
      </c>
      <c r="BK156" s="4">
        <f t="shared" si="95"/>
        <v>1.9312214128409284</v>
      </c>
      <c r="BL156" s="4">
        <f t="shared" si="95"/>
        <v>1.5300117693213025</v>
      </c>
      <c r="BM156" s="4">
        <f t="shared" si="95"/>
        <v>1.0426940960969422</v>
      </c>
      <c r="BN156" s="4">
        <f t="shared" si="95"/>
        <v>1.4343393374015965</v>
      </c>
      <c r="BO156" s="4">
        <f t="shared" si="95"/>
        <v>2.1882609252851468</v>
      </c>
    </row>
    <row r="157" spans="1:67">
      <c r="A157" t="s">
        <v>18</v>
      </c>
      <c r="B157" s="4">
        <f t="shared" si="88"/>
        <v>0.20005601020924085</v>
      </c>
      <c r="C157" s="4">
        <f t="shared" si="94"/>
        <v>0.18346571737237116</v>
      </c>
      <c r="D157" s="4">
        <f t="shared" si="94"/>
        <v>0.23536062670535501</v>
      </c>
      <c r="E157" s="4">
        <f t="shared" si="94"/>
        <v>0.30476801539880499</v>
      </c>
      <c r="F157" s="4">
        <f t="shared" si="94"/>
        <v>0.22386972942260588</v>
      </c>
      <c r="G157" s="4">
        <f t="shared" si="94"/>
        <v>0.22959734698804363</v>
      </c>
      <c r="H157" s="4">
        <f t="shared" si="94"/>
        <v>0.191586292609432</v>
      </c>
      <c r="I157" s="35">
        <f t="shared" si="94"/>
        <v>0.21797643736486788</v>
      </c>
      <c r="J157" s="23">
        <f>J71/J$59*100</f>
        <v>0.23118174128676813</v>
      </c>
      <c r="K157" s="4">
        <f t="shared" si="94"/>
        <v>0.66949341664806961</v>
      </c>
      <c r="L157" s="4">
        <f t="shared" si="94"/>
        <v>0.17487391337405275</v>
      </c>
      <c r="M157" s="4">
        <f t="shared" si="94"/>
        <v>0</v>
      </c>
      <c r="N157" s="4">
        <f t="shared" si="94"/>
        <v>0.25117324343975145</v>
      </c>
      <c r="O157" s="4">
        <f t="shared" si="94"/>
        <v>0</v>
      </c>
      <c r="P157" s="4">
        <f t="shared" si="94"/>
        <v>0.2991384435364392</v>
      </c>
      <c r="Q157" s="4">
        <f t="shared" si="94"/>
        <v>0.24992189940643547</v>
      </c>
      <c r="R157" s="4">
        <f t="shared" si="94"/>
        <v>0</v>
      </c>
      <c r="S157" s="4">
        <f t="shared" si="94"/>
        <v>0</v>
      </c>
      <c r="T157" s="4">
        <f t="shared" si="94"/>
        <v>0.1875631222045881</v>
      </c>
      <c r="U157" s="4">
        <f t="shared" si="94"/>
        <v>0</v>
      </c>
      <c r="V157" s="4">
        <f t="shared" si="94"/>
        <v>0</v>
      </c>
      <c r="W157" s="4">
        <f t="shared" si="94"/>
        <v>0.15398302764850808</v>
      </c>
      <c r="X157" s="4">
        <f t="shared" si="94"/>
        <v>0</v>
      </c>
      <c r="Y157" s="4">
        <f t="shared" si="94"/>
        <v>0</v>
      </c>
      <c r="Z157" s="4">
        <f t="shared" si="94"/>
        <v>0</v>
      </c>
      <c r="AA157" s="4">
        <f t="shared" si="94"/>
        <v>0</v>
      </c>
      <c r="AB157" s="4">
        <f t="shared" si="94"/>
        <v>0</v>
      </c>
      <c r="AC157" s="4">
        <f t="shared" si="94"/>
        <v>0.23579680329166006</v>
      </c>
      <c r="AD157" s="4">
        <f t="shared" si="94"/>
        <v>7.2312389522738232E-2</v>
      </c>
      <c r="AE157" s="4">
        <f t="shared" si="94"/>
        <v>0</v>
      </c>
      <c r="AF157" s="4">
        <f t="shared" si="94"/>
        <v>0</v>
      </c>
      <c r="AG157" s="4">
        <f t="shared" si="94"/>
        <v>0</v>
      </c>
      <c r="AH157" s="4">
        <f t="shared" si="94"/>
        <v>0</v>
      </c>
      <c r="AI157" s="4">
        <f t="shared" si="94"/>
        <v>0</v>
      </c>
      <c r="AJ157" s="4">
        <f t="shared" si="94"/>
        <v>0</v>
      </c>
      <c r="AK157" s="4">
        <f t="shared" si="94"/>
        <v>0</v>
      </c>
      <c r="AL157" s="4">
        <f t="shared" si="94"/>
        <v>0</v>
      </c>
      <c r="AM157" s="4">
        <f t="shared" si="94"/>
        <v>0</v>
      </c>
      <c r="AN157" s="4">
        <f t="shared" si="94"/>
        <v>0</v>
      </c>
      <c r="AO157" s="4">
        <f t="shared" si="94"/>
        <v>0</v>
      </c>
      <c r="AP157" s="4">
        <f t="shared" si="94"/>
        <v>0</v>
      </c>
      <c r="AQ157" s="4">
        <f t="shared" si="94"/>
        <v>0</v>
      </c>
      <c r="AR157" s="4">
        <f t="shared" si="94"/>
        <v>9.8633225306467523E-2</v>
      </c>
      <c r="AS157" s="4">
        <f t="shared" si="94"/>
        <v>0</v>
      </c>
      <c r="AT157" s="4">
        <f t="shared" si="94"/>
        <v>1.3786764705882353</v>
      </c>
      <c r="AU157" s="23">
        <f t="shared" si="94"/>
        <v>0</v>
      </c>
      <c r="AV157" s="4">
        <f t="shared" ref="AV157:BO157" si="96">AV71/AV$59*100</f>
        <v>0.24008303623809737</v>
      </c>
      <c r="AW157" s="4">
        <f t="shared" si="96"/>
        <v>0.27723482314254855</v>
      </c>
      <c r="AX157" s="4">
        <f t="shared" si="96"/>
        <v>0.2166881261187702</v>
      </c>
      <c r="AY157" s="4">
        <f t="shared" si="96"/>
        <v>0.13623559539052496</v>
      </c>
      <c r="AZ157" s="4">
        <f t="shared" si="96"/>
        <v>0.16319434345784578</v>
      </c>
      <c r="BA157" s="4">
        <f t="shared" si="96"/>
        <v>0.23100435032414762</v>
      </c>
      <c r="BB157" s="4">
        <f t="shared" si="96"/>
        <v>0.32149737851395438</v>
      </c>
      <c r="BC157" s="23">
        <f t="shared" si="96"/>
        <v>0.23542875054550563</v>
      </c>
      <c r="BD157" s="4">
        <f t="shared" si="96"/>
        <v>0.22218663309016137</v>
      </c>
      <c r="BE157" s="4">
        <f t="shared" si="96"/>
        <v>0.2991384435364392</v>
      </c>
      <c r="BF157" s="4">
        <f t="shared" si="96"/>
        <v>0</v>
      </c>
      <c r="BG157" s="4">
        <f t="shared" si="96"/>
        <v>0.25117324343975145</v>
      </c>
      <c r="BH157" s="4">
        <f t="shared" si="96"/>
        <v>0.16783625019763326</v>
      </c>
      <c r="BI157" s="4">
        <f t="shared" si="96"/>
        <v>0.66949341664806961</v>
      </c>
      <c r="BJ157" s="4">
        <f t="shared" si="96"/>
        <v>0.23834437856063245</v>
      </c>
      <c r="BK157" s="4">
        <f t="shared" si="96"/>
        <v>0</v>
      </c>
      <c r="BL157" s="4">
        <f t="shared" si="96"/>
        <v>0</v>
      </c>
      <c r="BM157" s="4">
        <f t="shared" si="96"/>
        <v>9.8633225306467523E-2</v>
      </c>
      <c r="BN157" s="4">
        <f t="shared" si="96"/>
        <v>6.6370457771796246E-2</v>
      </c>
      <c r="BO157" s="4">
        <f t="shared" si="96"/>
        <v>0.14417531718569782</v>
      </c>
    </row>
    <row r="158" spans="1:67">
      <c r="A158" t="s">
        <v>19</v>
      </c>
      <c r="B158" s="4">
        <f t="shared" si="88"/>
        <v>33.131105177688497</v>
      </c>
      <c r="C158" s="4">
        <f t="shared" si="94"/>
        <v>37.171439313538393</v>
      </c>
      <c r="D158" s="4">
        <f t="shared" si="94"/>
        <v>32.208599068611413</v>
      </c>
      <c r="E158" s="4">
        <f t="shared" si="94"/>
        <v>34.03777519348759</v>
      </c>
      <c r="F158" s="4">
        <f t="shared" si="94"/>
        <v>30.471588657426196</v>
      </c>
      <c r="G158" s="4">
        <f t="shared" si="94"/>
        <v>32.11120711196947</v>
      </c>
      <c r="H158" s="4">
        <f t="shared" si="94"/>
        <v>33.423517422331052</v>
      </c>
      <c r="I158" s="35">
        <f t="shared" si="94"/>
        <v>35.238759211048851</v>
      </c>
      <c r="J158" s="23">
        <f>J72/J$59*100</f>
        <v>31.684796798540766</v>
      </c>
      <c r="K158" s="4">
        <f t="shared" si="94"/>
        <v>54.184333854050436</v>
      </c>
      <c r="L158" s="4">
        <f t="shared" si="94"/>
        <v>34.907620954456753</v>
      </c>
      <c r="M158" s="4">
        <f t="shared" si="94"/>
        <v>47.869446962828647</v>
      </c>
      <c r="N158" s="4">
        <f t="shared" si="94"/>
        <v>50.0760129552515</v>
      </c>
      <c r="O158" s="4">
        <f t="shared" si="94"/>
        <v>39.761122723200955</v>
      </c>
      <c r="P158" s="4">
        <f t="shared" si="94"/>
        <v>36.10468901869379</v>
      </c>
      <c r="Q158" s="4">
        <f t="shared" si="94"/>
        <v>32.75315749542554</v>
      </c>
      <c r="R158" s="4">
        <f t="shared" si="94"/>
        <v>32.027257240204435</v>
      </c>
      <c r="S158" s="4">
        <f t="shared" si="94"/>
        <v>36.652763295099064</v>
      </c>
      <c r="T158" s="4">
        <f t="shared" si="94"/>
        <v>51.262444091761651</v>
      </c>
      <c r="U158" s="4">
        <f t="shared" si="94"/>
        <v>23.272727272727273</v>
      </c>
      <c r="V158" s="4">
        <f t="shared" si="94"/>
        <v>33.943089430894311</v>
      </c>
      <c r="W158" s="4">
        <f t="shared" si="94"/>
        <v>30.201204489460714</v>
      </c>
      <c r="X158" s="4">
        <f t="shared" si="94"/>
        <v>28.762541806020064</v>
      </c>
      <c r="Y158" s="4">
        <f t="shared" si="94"/>
        <v>13.91941391941392</v>
      </c>
      <c r="Z158" s="4">
        <f t="shared" si="94"/>
        <v>30.378486055776893</v>
      </c>
      <c r="AA158" s="4">
        <f t="shared" si="94"/>
        <v>19.626168224299064</v>
      </c>
      <c r="AB158" s="4">
        <f t="shared" si="94"/>
        <v>14.754098360655737</v>
      </c>
      <c r="AC158" s="4">
        <f t="shared" si="94"/>
        <v>34.646304795062512</v>
      </c>
      <c r="AD158" s="4">
        <f t="shared" si="94"/>
        <v>22.302346135304514</v>
      </c>
      <c r="AE158" s="4">
        <f t="shared" si="94"/>
        <v>41.888619854721547</v>
      </c>
      <c r="AF158" s="4">
        <f t="shared" si="94"/>
        <v>15.457413249211358</v>
      </c>
      <c r="AG158" s="4">
        <f t="shared" si="94"/>
        <v>34.398034398034397</v>
      </c>
      <c r="AH158" s="4">
        <f t="shared" si="94"/>
        <v>53.571428571428569</v>
      </c>
      <c r="AI158" s="4">
        <f t="shared" si="94"/>
        <v>63.661202185792355</v>
      </c>
      <c r="AJ158" s="4">
        <f t="shared" si="94"/>
        <v>46.736842105263158</v>
      </c>
      <c r="AK158" s="4">
        <f t="shared" si="94"/>
        <v>40.270694389956844</v>
      </c>
      <c r="AL158" s="4">
        <f t="shared" si="94"/>
        <v>33.506044905008636</v>
      </c>
      <c r="AM158" s="4">
        <f t="shared" si="94"/>
        <v>40.684793554884195</v>
      </c>
      <c r="AN158" s="4">
        <f t="shared" si="94"/>
        <v>20.372447834866502</v>
      </c>
      <c r="AO158" s="4">
        <f t="shared" si="94"/>
        <v>53.170731707317074</v>
      </c>
      <c r="AP158" s="4">
        <f t="shared" si="94"/>
        <v>28.07801706623324</v>
      </c>
      <c r="AQ158" s="4">
        <f t="shared" si="94"/>
        <v>49.43249195324411</v>
      </c>
      <c r="AR158" s="4">
        <f t="shared" si="94"/>
        <v>34.244516462354987</v>
      </c>
      <c r="AS158" s="4">
        <f t="shared" si="94"/>
        <v>53.319919517102619</v>
      </c>
      <c r="AT158" s="4">
        <f t="shared" si="94"/>
        <v>38.327205882352942</v>
      </c>
      <c r="AU158" s="23">
        <f t="shared" si="94"/>
        <v>42.060988433228182</v>
      </c>
      <c r="AV158" s="4">
        <f t="shared" ref="AV158:BO158" si="97">AV72/AV$59*100</f>
        <v>39.704860327632112</v>
      </c>
      <c r="AW158" s="4">
        <f t="shared" si="97"/>
        <v>36.372421694280824</v>
      </c>
      <c r="AX158" s="4">
        <f t="shared" si="97"/>
        <v>37.003423044311148</v>
      </c>
      <c r="AY158" s="4">
        <f t="shared" si="97"/>
        <v>31.08886043533931</v>
      </c>
      <c r="AZ158" s="4">
        <f t="shared" si="97"/>
        <v>36.264368373259394</v>
      </c>
      <c r="BA158" s="4">
        <f t="shared" si="97"/>
        <v>31.77542628673017</v>
      </c>
      <c r="BB158" s="4">
        <f t="shared" si="97"/>
        <v>33.47449792130174</v>
      </c>
      <c r="BC158" s="23">
        <f t="shared" si="97"/>
        <v>30.390169954562591</v>
      </c>
      <c r="BD158" s="4">
        <f t="shared" si="97"/>
        <v>35.110642316337071</v>
      </c>
      <c r="BE158" s="4">
        <f t="shared" si="97"/>
        <v>36.10468901869379</v>
      </c>
      <c r="BF158" s="4">
        <f t="shared" si="97"/>
        <v>39.761122723200955</v>
      </c>
      <c r="BG158" s="4">
        <f t="shared" si="97"/>
        <v>50.0760129552515</v>
      </c>
      <c r="BH158" s="4">
        <f t="shared" si="97"/>
        <v>35.429259452951122</v>
      </c>
      <c r="BI158" s="4">
        <f t="shared" si="97"/>
        <v>54.184333854050436</v>
      </c>
      <c r="BJ158" s="4">
        <f t="shared" si="97"/>
        <v>34.187885129636086</v>
      </c>
      <c r="BK158" s="4">
        <f t="shared" si="97"/>
        <v>49.43249195324411</v>
      </c>
      <c r="BL158" s="4">
        <f t="shared" si="97"/>
        <v>40.270694389956844</v>
      </c>
      <c r="BM158" s="4">
        <f t="shared" si="97"/>
        <v>34.244516462354987</v>
      </c>
      <c r="BN158" s="4">
        <f t="shared" si="97"/>
        <v>22.143765786029018</v>
      </c>
      <c r="BO158" s="4">
        <f t="shared" si="97"/>
        <v>31.673715237729077</v>
      </c>
    </row>
    <row r="159" spans="1:67">
      <c r="A159" t="s">
        <v>112</v>
      </c>
      <c r="B159" s="4">
        <f t="shared" ref="B159:B172" si="98">B73/B$73*100</f>
        <v>100</v>
      </c>
      <c r="C159" s="4">
        <f t="shared" ref="C159:AU165" si="99">C73/C$73*100</f>
        <v>100</v>
      </c>
      <c r="D159" s="4">
        <f t="shared" si="99"/>
        <v>100</v>
      </c>
      <c r="E159" s="4">
        <f t="shared" si="99"/>
        <v>100</v>
      </c>
      <c r="F159" s="4">
        <f t="shared" si="99"/>
        <v>100</v>
      </c>
      <c r="G159" s="4">
        <f t="shared" si="99"/>
        <v>100</v>
      </c>
      <c r="H159" s="4">
        <f t="shared" si="99"/>
        <v>100</v>
      </c>
      <c r="I159" s="35">
        <f t="shared" si="99"/>
        <v>100</v>
      </c>
      <c r="J159" s="23">
        <f t="shared" ref="J159:J170" si="100">J73/J$73*100</f>
        <v>100</v>
      </c>
      <c r="K159" s="4">
        <f t="shared" si="99"/>
        <v>100</v>
      </c>
      <c r="L159" s="4">
        <f t="shared" si="99"/>
        <v>100</v>
      </c>
      <c r="M159" s="4">
        <f t="shared" si="99"/>
        <v>100</v>
      </c>
      <c r="N159" s="4">
        <f t="shared" si="99"/>
        <v>100</v>
      </c>
      <c r="O159" s="4">
        <f t="shared" si="99"/>
        <v>100</v>
      </c>
      <c r="P159" s="4">
        <f t="shared" si="99"/>
        <v>100</v>
      </c>
      <c r="Q159" s="4">
        <f t="shared" si="99"/>
        <v>100</v>
      </c>
      <c r="R159" s="4">
        <f t="shared" si="99"/>
        <v>100</v>
      </c>
      <c r="S159" s="4">
        <f t="shared" si="99"/>
        <v>100</v>
      </c>
      <c r="T159" s="4">
        <f t="shared" si="99"/>
        <v>100</v>
      </c>
      <c r="U159" s="4">
        <f t="shared" si="99"/>
        <v>100</v>
      </c>
      <c r="V159" s="4">
        <f t="shared" si="99"/>
        <v>100</v>
      </c>
      <c r="W159" s="4">
        <f t="shared" si="99"/>
        <v>100</v>
      </c>
      <c r="X159" s="4">
        <f t="shared" si="99"/>
        <v>100</v>
      </c>
      <c r="Y159" s="4">
        <f t="shared" si="99"/>
        <v>100</v>
      </c>
      <c r="Z159" s="4">
        <f t="shared" si="99"/>
        <v>100</v>
      </c>
      <c r="AA159" s="4">
        <f t="shared" si="99"/>
        <v>100</v>
      </c>
      <c r="AB159" s="4">
        <f t="shared" si="99"/>
        <v>100</v>
      </c>
      <c r="AC159" s="4">
        <f t="shared" si="99"/>
        <v>100</v>
      </c>
      <c r="AD159" s="4">
        <f t="shared" si="99"/>
        <v>100</v>
      </c>
      <c r="AE159" s="4">
        <f t="shared" si="99"/>
        <v>100</v>
      </c>
      <c r="AF159" s="4">
        <f t="shared" si="99"/>
        <v>100</v>
      </c>
      <c r="AG159" s="4">
        <f t="shared" si="99"/>
        <v>100</v>
      </c>
      <c r="AH159" s="4">
        <f t="shared" si="99"/>
        <v>100</v>
      </c>
      <c r="AI159" s="4">
        <f t="shared" si="99"/>
        <v>100</v>
      </c>
      <c r="AJ159" s="4">
        <f t="shared" si="99"/>
        <v>100</v>
      </c>
      <c r="AK159" s="4">
        <f t="shared" si="99"/>
        <v>100</v>
      </c>
      <c r="AL159" s="4">
        <f t="shared" si="99"/>
        <v>100</v>
      </c>
      <c r="AM159" s="4">
        <f t="shared" si="99"/>
        <v>100</v>
      </c>
      <c r="AN159" s="4">
        <f t="shared" si="99"/>
        <v>100</v>
      </c>
      <c r="AO159" s="4">
        <f t="shared" si="99"/>
        <v>100</v>
      </c>
      <c r="AP159" s="4">
        <f t="shared" si="99"/>
        <v>100</v>
      </c>
      <c r="AQ159" s="4">
        <f t="shared" si="99"/>
        <v>100</v>
      </c>
      <c r="AR159" s="4">
        <f t="shared" si="99"/>
        <v>100</v>
      </c>
      <c r="AS159" s="4">
        <f t="shared" si="99"/>
        <v>100</v>
      </c>
      <c r="AT159" s="4">
        <f t="shared" si="99"/>
        <v>100</v>
      </c>
      <c r="AU159" s="23">
        <f t="shared" si="99"/>
        <v>100</v>
      </c>
      <c r="AV159" s="4">
        <f t="shared" ref="AV159:BO169" si="101">AV73/AV$73*100</f>
        <v>100</v>
      </c>
      <c r="AW159" s="4">
        <f t="shared" si="101"/>
        <v>100</v>
      </c>
      <c r="AX159" s="4">
        <f t="shared" si="101"/>
        <v>100</v>
      </c>
      <c r="AY159" s="4">
        <f t="shared" si="101"/>
        <v>100</v>
      </c>
      <c r="AZ159" s="4">
        <f t="shared" si="101"/>
        <v>100</v>
      </c>
      <c r="BA159" s="4">
        <f t="shared" si="101"/>
        <v>100</v>
      </c>
      <c r="BB159" s="4">
        <f t="shared" si="101"/>
        <v>100</v>
      </c>
      <c r="BC159" s="23">
        <f t="shared" si="101"/>
        <v>100</v>
      </c>
      <c r="BD159" s="4">
        <f t="shared" si="101"/>
        <v>100</v>
      </c>
      <c r="BE159" s="4">
        <f t="shared" si="101"/>
        <v>100</v>
      </c>
      <c r="BF159" s="4">
        <f t="shared" si="101"/>
        <v>100</v>
      </c>
      <c r="BG159" s="4">
        <f t="shared" si="101"/>
        <v>100</v>
      </c>
      <c r="BH159" s="4">
        <f t="shared" si="101"/>
        <v>100</v>
      </c>
      <c r="BI159" s="4">
        <f t="shared" si="101"/>
        <v>100</v>
      </c>
      <c r="BJ159" s="4">
        <f t="shared" si="101"/>
        <v>100</v>
      </c>
      <c r="BK159" s="4">
        <f t="shared" si="101"/>
        <v>100</v>
      </c>
      <c r="BL159" s="4">
        <f t="shared" si="101"/>
        <v>100</v>
      </c>
      <c r="BM159" s="4">
        <f t="shared" si="101"/>
        <v>100</v>
      </c>
      <c r="BN159" s="4">
        <f t="shared" si="101"/>
        <v>100</v>
      </c>
      <c r="BO159" s="4">
        <f t="shared" si="101"/>
        <v>100</v>
      </c>
    </row>
    <row r="160" spans="1:67">
      <c r="A160" t="s">
        <v>7</v>
      </c>
      <c r="B160" s="4">
        <f t="shared" si="98"/>
        <v>5.8252299408338928</v>
      </c>
      <c r="C160" s="4">
        <f t="shared" ref="C160:R160" si="102">C74/C$73*100</f>
        <v>1.8564486856741409</v>
      </c>
      <c r="D160" s="4">
        <f t="shared" si="102"/>
        <v>1.8141941054009454</v>
      </c>
      <c r="E160" s="4">
        <f t="shared" si="102"/>
        <v>6.2635928664636795</v>
      </c>
      <c r="F160" s="4">
        <f t="shared" si="102"/>
        <v>4.7584261482686196</v>
      </c>
      <c r="G160" s="4">
        <f t="shared" si="102"/>
        <v>2.8939006513804868</v>
      </c>
      <c r="H160" s="4">
        <f t="shared" si="102"/>
        <v>6.9215077629378658</v>
      </c>
      <c r="I160" s="35">
        <f t="shared" si="102"/>
        <v>2.4911089951740357</v>
      </c>
      <c r="J160" s="23">
        <f>J74/J$73*100</f>
        <v>2.9381695953403586</v>
      </c>
      <c r="K160" s="4">
        <f t="shared" si="102"/>
        <v>6.6442953020134228</v>
      </c>
      <c r="L160" s="4">
        <f t="shared" si="102"/>
        <v>0.85044875457998581</v>
      </c>
      <c r="M160" s="4">
        <f t="shared" si="102"/>
        <v>5.0728548300053964</v>
      </c>
      <c r="N160" s="4">
        <f t="shared" si="102"/>
        <v>5.4257319366102603</v>
      </c>
      <c r="O160" s="4">
        <f t="shared" si="102"/>
        <v>7.2687822077569839</v>
      </c>
      <c r="P160" s="4">
        <f t="shared" si="102"/>
        <v>1.2617217732500585</v>
      </c>
      <c r="Q160" s="4">
        <f t="shared" si="102"/>
        <v>6.4026206075044669</v>
      </c>
      <c r="R160" s="4">
        <f t="shared" si="102"/>
        <v>46.969696969696969</v>
      </c>
      <c r="S160" s="4">
        <f t="shared" si="99"/>
        <v>13.326226012793176</v>
      </c>
      <c r="T160" s="4">
        <f t="shared" si="99"/>
        <v>3.5838150289017343</v>
      </c>
      <c r="U160" s="4">
        <f t="shared" si="99"/>
        <v>18.299445471349355</v>
      </c>
      <c r="V160" s="4">
        <f t="shared" si="99"/>
        <v>5.4794520547945202</v>
      </c>
      <c r="W160" s="4">
        <f t="shared" si="99"/>
        <v>3.3660791678705575</v>
      </c>
      <c r="X160" s="4">
        <f t="shared" si="99"/>
        <v>12.5</v>
      </c>
      <c r="Y160" s="4">
        <f t="shared" si="99"/>
        <v>12.371134020618557</v>
      </c>
      <c r="Z160" s="4">
        <f t="shared" si="99"/>
        <v>13.445378151260504</v>
      </c>
      <c r="AA160" s="4">
        <f t="shared" si="99"/>
        <v>9.3984962406015029</v>
      </c>
      <c r="AB160" s="4">
        <f t="shared" si="99"/>
        <v>23.225806451612904</v>
      </c>
      <c r="AC160" s="4">
        <f t="shared" si="99"/>
        <v>1.1913320324535279</v>
      </c>
      <c r="AD160" s="4">
        <f t="shared" si="99"/>
        <v>2.6920392121156942</v>
      </c>
      <c r="AE160" s="4">
        <f t="shared" si="99"/>
        <v>27.61904761904762</v>
      </c>
      <c r="AF160" s="4">
        <f t="shared" si="99"/>
        <v>21.674876847290641</v>
      </c>
      <c r="AG160" s="4">
        <f t="shared" si="99"/>
        <v>8.7649402390438258</v>
      </c>
      <c r="AH160" s="4">
        <f t="shared" si="99"/>
        <v>100</v>
      </c>
      <c r="AI160" s="4">
        <f t="shared" si="99"/>
        <v>41.726618705035975</v>
      </c>
      <c r="AJ160" s="4">
        <f t="shared" si="99"/>
        <v>21.933085501858738</v>
      </c>
      <c r="AK160" s="4">
        <f t="shared" si="99"/>
        <v>7.4344023323615156</v>
      </c>
      <c r="AL160" s="4">
        <f t="shared" si="99"/>
        <v>23.711340206185564</v>
      </c>
      <c r="AM160" s="4">
        <f t="shared" si="99"/>
        <v>36.556603773584904</v>
      </c>
      <c r="AN160" s="4">
        <f t="shared" si="99"/>
        <v>8.6937901498929335</v>
      </c>
      <c r="AO160" s="4">
        <f t="shared" si="99"/>
        <v>23.52941176470588</v>
      </c>
      <c r="AP160" s="4">
        <f t="shared" si="99"/>
        <v>18.501387604070306</v>
      </c>
      <c r="AQ160" s="4">
        <f t="shared" si="99"/>
        <v>8.0508474576271176</v>
      </c>
      <c r="AR160" s="4">
        <f t="shared" si="99"/>
        <v>1.1421877288036315</v>
      </c>
      <c r="AS160" s="4">
        <f t="shared" si="99"/>
        <v>15.24390243902439</v>
      </c>
      <c r="AT160" s="4">
        <f t="shared" si="99"/>
        <v>2.0260492040520983</v>
      </c>
      <c r="AU160" s="23">
        <f t="shared" si="99"/>
        <v>24.12280701754386</v>
      </c>
      <c r="AV160" s="4">
        <f t="shared" si="101"/>
        <v>1.9501370578253492</v>
      </c>
      <c r="AW160" s="4">
        <f t="shared" si="101"/>
        <v>1.4546404773311266</v>
      </c>
      <c r="AX160" s="4">
        <f t="shared" si="101"/>
        <v>7.1353509878100043</v>
      </c>
      <c r="AY160" s="4">
        <f t="shared" si="101"/>
        <v>3.6401693773457797</v>
      </c>
      <c r="AZ160" s="4">
        <f t="shared" si="101"/>
        <v>1.8293649296252972</v>
      </c>
      <c r="BA160" s="4">
        <f t="shared" si="101"/>
        <v>1.8454320146811209</v>
      </c>
      <c r="BB160" s="4">
        <f t="shared" si="101"/>
        <v>6.1123669243109235</v>
      </c>
      <c r="BC160" s="23">
        <f t="shared" si="101"/>
        <v>4.886245197768079</v>
      </c>
      <c r="BD160" s="4">
        <f t="shared" si="101"/>
        <v>2.0822643731337007</v>
      </c>
      <c r="BE160" s="4">
        <f t="shared" si="101"/>
        <v>1.2617217732500585</v>
      </c>
      <c r="BF160" s="4">
        <f t="shared" si="101"/>
        <v>7.2687822077569839</v>
      </c>
      <c r="BG160" s="4">
        <f t="shared" si="101"/>
        <v>5.4257319366102603</v>
      </c>
      <c r="BH160" s="4">
        <f t="shared" si="101"/>
        <v>1.0980317701411304</v>
      </c>
      <c r="BI160" s="4">
        <f t="shared" si="101"/>
        <v>6.6442953020134228</v>
      </c>
      <c r="BJ160" s="4">
        <f t="shared" si="101"/>
        <v>2.6278760220574253</v>
      </c>
      <c r="BK160" s="4">
        <f t="shared" si="101"/>
        <v>8.0508474576271176</v>
      </c>
      <c r="BL160" s="4">
        <f t="shared" si="101"/>
        <v>7.4344023323615156</v>
      </c>
      <c r="BM160" s="4">
        <f t="shared" si="101"/>
        <v>1.1421877288036315</v>
      </c>
      <c r="BN160" s="4">
        <f t="shared" si="101"/>
        <v>3.0892189094207008</v>
      </c>
      <c r="BO160" s="4">
        <f t="shared" si="101"/>
        <v>3.6409822184589333</v>
      </c>
    </row>
    <row r="161" spans="1:67">
      <c r="A161" t="s">
        <v>8</v>
      </c>
      <c r="B161" s="4">
        <f t="shared" si="98"/>
        <v>16.952290162777807</v>
      </c>
      <c r="C161" s="4">
        <f t="shared" si="99"/>
        <v>14.508518236637199</v>
      </c>
      <c r="D161" s="4">
        <f t="shared" si="99"/>
        <v>13.569553623026954</v>
      </c>
      <c r="E161" s="4">
        <f t="shared" si="99"/>
        <v>15.196047971167589</v>
      </c>
      <c r="F161" s="4">
        <f t="shared" si="99"/>
        <v>19.79358188732888</v>
      </c>
      <c r="G161" s="4">
        <f t="shared" si="99"/>
        <v>15.708721793726021</v>
      </c>
      <c r="H161" s="4">
        <f t="shared" si="99"/>
        <v>17.417368046783018</v>
      </c>
      <c r="I161" s="35">
        <f t="shared" si="99"/>
        <v>15.75071005965315</v>
      </c>
      <c r="J161" s="23">
        <f t="shared" si="100"/>
        <v>15.704107060122036</v>
      </c>
      <c r="K161" s="4">
        <f t="shared" si="99"/>
        <v>9.2617449664429525</v>
      </c>
      <c r="L161" s="4">
        <f t="shared" si="99"/>
        <v>15.590440014790413</v>
      </c>
      <c r="M161" s="4">
        <f t="shared" si="99"/>
        <v>13.869400971397733</v>
      </c>
      <c r="N161" s="4">
        <f t="shared" si="99"/>
        <v>11.469245232339512</v>
      </c>
      <c r="O161" s="4">
        <f t="shared" si="99"/>
        <v>9.7369134797938699</v>
      </c>
      <c r="P161" s="4">
        <f t="shared" si="99"/>
        <v>12.567720801310319</v>
      </c>
      <c r="Q161" s="4">
        <f t="shared" si="99"/>
        <v>16.215008933889219</v>
      </c>
      <c r="R161" s="4">
        <f t="shared" si="99"/>
        <v>12.121212121212121</v>
      </c>
      <c r="S161" s="4">
        <f t="shared" si="99"/>
        <v>12.046908315565032</v>
      </c>
      <c r="T161" s="4">
        <f t="shared" si="99"/>
        <v>22.196531791907514</v>
      </c>
      <c r="U161" s="4">
        <f t="shared" si="99"/>
        <v>31.053604436229204</v>
      </c>
      <c r="V161" s="4">
        <f t="shared" si="99"/>
        <v>6.8493150684931505</v>
      </c>
      <c r="W161" s="4">
        <f t="shared" si="99"/>
        <v>23.89482808436868</v>
      </c>
      <c r="X161" s="4">
        <f t="shared" si="99"/>
        <v>46.25</v>
      </c>
      <c r="Y161" s="4">
        <f t="shared" si="99"/>
        <v>0</v>
      </c>
      <c r="Z161" s="4">
        <f t="shared" si="99"/>
        <v>35.854341736694678</v>
      </c>
      <c r="AA161" s="4">
        <f t="shared" si="99"/>
        <v>10.150375939849624</v>
      </c>
      <c r="AB161" s="4">
        <f t="shared" si="99"/>
        <v>33.548387096774199</v>
      </c>
      <c r="AC161" s="4">
        <f t="shared" si="99"/>
        <v>16.863510321454246</v>
      </c>
      <c r="AD161" s="4">
        <f t="shared" si="99"/>
        <v>19.976327050896842</v>
      </c>
      <c r="AE161" s="4">
        <f t="shared" si="99"/>
        <v>15.238095238095239</v>
      </c>
      <c r="AF161" s="4">
        <f t="shared" si="99"/>
        <v>29.55665024630542</v>
      </c>
      <c r="AG161" s="4">
        <f t="shared" si="99"/>
        <v>46.613545816733065</v>
      </c>
      <c r="AH161" s="4">
        <f t="shared" si="99"/>
        <v>0</v>
      </c>
      <c r="AI161" s="4">
        <f t="shared" si="99"/>
        <v>17.266187050359711</v>
      </c>
      <c r="AJ161" s="4">
        <f t="shared" si="99"/>
        <v>18.21561338289963</v>
      </c>
      <c r="AK161" s="4">
        <f t="shared" si="99"/>
        <v>22.230320699708457</v>
      </c>
      <c r="AL161" s="4">
        <f t="shared" si="99"/>
        <v>31.615120274914087</v>
      </c>
      <c r="AM161" s="4">
        <f t="shared" si="99"/>
        <v>3.7735849056603774</v>
      </c>
      <c r="AN161" s="4">
        <f t="shared" si="99"/>
        <v>29.678800856531051</v>
      </c>
      <c r="AO161" s="4">
        <f t="shared" si="99"/>
        <v>0</v>
      </c>
      <c r="AP161" s="4">
        <f t="shared" si="99"/>
        <v>22.571692876965773</v>
      </c>
      <c r="AQ161" s="4">
        <f t="shared" si="99"/>
        <v>23.728813559322035</v>
      </c>
      <c r="AR161" s="4">
        <f t="shared" si="99"/>
        <v>23.253770683848295</v>
      </c>
      <c r="AS161" s="4">
        <f t="shared" si="99"/>
        <v>3.6585365853658534</v>
      </c>
      <c r="AT161" s="4">
        <f t="shared" si="99"/>
        <v>18.668596237337194</v>
      </c>
      <c r="AU161" s="23">
        <f t="shared" si="99"/>
        <v>35.087719298245609</v>
      </c>
      <c r="AV161" s="4">
        <f t="shared" si="101"/>
        <v>14.614280120088759</v>
      </c>
      <c r="AW161" s="4">
        <f t="shared" si="101"/>
        <v>12.476808501371892</v>
      </c>
      <c r="AX161" s="4">
        <f t="shared" si="101"/>
        <v>16.834804539722573</v>
      </c>
      <c r="AY161" s="4">
        <f t="shared" si="101"/>
        <v>20.671735155422962</v>
      </c>
      <c r="AZ161" s="4">
        <f t="shared" si="101"/>
        <v>14.477944228519679</v>
      </c>
      <c r="BA161" s="4">
        <f t="shared" si="101"/>
        <v>13.664490985110769</v>
      </c>
      <c r="BB161" s="4">
        <f t="shared" si="101"/>
        <v>14.9117689951874</v>
      </c>
      <c r="BC161" s="23">
        <f t="shared" si="101"/>
        <v>19.693207162166253</v>
      </c>
      <c r="BD161" s="4">
        <f t="shared" si="101"/>
        <v>15.547377717962737</v>
      </c>
      <c r="BE161" s="4">
        <f t="shared" si="101"/>
        <v>12.567720801310319</v>
      </c>
      <c r="BF161" s="4">
        <f t="shared" si="101"/>
        <v>9.7369134797938699</v>
      </c>
      <c r="BG161" s="4">
        <f t="shared" si="101"/>
        <v>11.469245232339512</v>
      </c>
      <c r="BH161" s="4">
        <f t="shared" si="101"/>
        <v>15.489525979368393</v>
      </c>
      <c r="BI161" s="4">
        <f t="shared" si="101"/>
        <v>9.2617449664429525</v>
      </c>
      <c r="BJ161" s="4">
        <f t="shared" si="101"/>
        <v>16.691386195094125</v>
      </c>
      <c r="BK161" s="4">
        <f t="shared" si="101"/>
        <v>23.728813559322035</v>
      </c>
      <c r="BL161" s="4">
        <f t="shared" si="101"/>
        <v>22.230320699708457</v>
      </c>
      <c r="BM161" s="4">
        <f t="shared" si="101"/>
        <v>23.253770683848295</v>
      </c>
      <c r="BN161" s="4">
        <f t="shared" si="101"/>
        <v>20.618410611041831</v>
      </c>
      <c r="BO161" s="4">
        <f t="shared" si="101"/>
        <v>23.426474738921819</v>
      </c>
    </row>
    <row r="162" spans="1:67">
      <c r="A162" t="s">
        <v>9</v>
      </c>
      <c r="B162" s="4">
        <f t="shared" si="98"/>
        <v>2.7303140014097558</v>
      </c>
      <c r="C162" s="4">
        <f t="shared" si="99"/>
        <v>2.7363737486095663</v>
      </c>
      <c r="D162" s="4">
        <f t="shared" si="99"/>
        <v>2.8827555475098001</v>
      </c>
      <c r="E162" s="4">
        <f t="shared" si="99"/>
        <v>4.4802087864288822</v>
      </c>
      <c r="F162" s="4">
        <f t="shared" si="99"/>
        <v>2.4409114578834492</v>
      </c>
      <c r="G162" s="4">
        <f t="shared" si="99"/>
        <v>2.7698377713648852</v>
      </c>
      <c r="H162" s="4">
        <f t="shared" si="99"/>
        <v>2.7155326417707553</v>
      </c>
      <c r="I162" s="35">
        <f t="shared" si="99"/>
        <v>2.4296654377955194</v>
      </c>
      <c r="J162" s="23">
        <f t="shared" si="100"/>
        <v>2.8072245189288978</v>
      </c>
      <c r="K162" s="4">
        <f t="shared" si="99"/>
        <v>1.8791946308724832</v>
      </c>
      <c r="L162" s="4">
        <f t="shared" si="99"/>
        <v>2.4370567077884973</v>
      </c>
      <c r="M162" s="4">
        <f t="shared" si="99"/>
        <v>2.4284943335132216</v>
      </c>
      <c r="N162" s="4">
        <f t="shared" si="99"/>
        <v>1.9607843137254901</v>
      </c>
      <c r="O162" s="4">
        <f t="shared" si="99"/>
        <v>0.8136696501220505</v>
      </c>
      <c r="P162" s="4">
        <f t="shared" si="99"/>
        <v>2.9851149228747818</v>
      </c>
      <c r="Q162" s="4">
        <f t="shared" si="99"/>
        <v>3.3948779035139967</v>
      </c>
      <c r="R162" s="4">
        <f t="shared" si="99"/>
        <v>0</v>
      </c>
      <c r="S162" s="4">
        <f t="shared" si="99"/>
        <v>1.4925373134328357</v>
      </c>
      <c r="T162" s="4">
        <f t="shared" si="99"/>
        <v>0</v>
      </c>
      <c r="U162" s="4">
        <f t="shared" si="99"/>
        <v>0</v>
      </c>
      <c r="V162" s="4">
        <f t="shared" si="99"/>
        <v>0</v>
      </c>
      <c r="W162" s="4">
        <f t="shared" si="99"/>
        <v>1.4663392083212945</v>
      </c>
      <c r="X162" s="4">
        <f t="shared" si="99"/>
        <v>0</v>
      </c>
      <c r="Y162" s="4">
        <f t="shared" si="99"/>
        <v>0</v>
      </c>
      <c r="Z162" s="4">
        <f t="shared" si="99"/>
        <v>0</v>
      </c>
      <c r="AA162" s="4">
        <f t="shared" si="99"/>
        <v>0</v>
      </c>
      <c r="AB162" s="4">
        <f t="shared" si="99"/>
        <v>0</v>
      </c>
      <c r="AC162" s="4">
        <f t="shared" si="99"/>
        <v>2.0951011605217214</v>
      </c>
      <c r="AD162" s="4">
        <f t="shared" si="99"/>
        <v>1.5478466721296551</v>
      </c>
      <c r="AE162" s="4">
        <f t="shared" si="99"/>
        <v>0</v>
      </c>
      <c r="AF162" s="4">
        <f t="shared" si="99"/>
        <v>2.4630541871921183</v>
      </c>
      <c r="AG162" s="4">
        <f t="shared" si="99"/>
        <v>0</v>
      </c>
      <c r="AH162" s="4">
        <f t="shared" si="99"/>
        <v>0</v>
      </c>
      <c r="AI162" s="4">
        <f t="shared" si="99"/>
        <v>0</v>
      </c>
      <c r="AJ162" s="4">
        <f t="shared" si="99"/>
        <v>0</v>
      </c>
      <c r="AK162" s="4">
        <f t="shared" si="99"/>
        <v>7.4344023323615156</v>
      </c>
      <c r="AL162" s="4">
        <f t="shared" si="99"/>
        <v>2.0618556701030926</v>
      </c>
      <c r="AM162" s="4">
        <f t="shared" si="99"/>
        <v>0</v>
      </c>
      <c r="AN162" s="4">
        <f t="shared" si="99"/>
        <v>1.070663811563169</v>
      </c>
      <c r="AO162" s="4">
        <f t="shared" si="99"/>
        <v>0</v>
      </c>
      <c r="AP162" s="4">
        <f t="shared" si="99"/>
        <v>2.1276595744680851</v>
      </c>
      <c r="AQ162" s="4">
        <f t="shared" si="99"/>
        <v>0.98870056497175152</v>
      </c>
      <c r="AR162" s="4">
        <f t="shared" si="99"/>
        <v>2.6065309708595694</v>
      </c>
      <c r="AS162" s="4">
        <f t="shared" si="99"/>
        <v>0</v>
      </c>
      <c r="AT162" s="4">
        <f t="shared" si="99"/>
        <v>1.4471780028943559</v>
      </c>
      <c r="AU162" s="23">
        <f t="shared" si="99"/>
        <v>2.6315789473684208</v>
      </c>
      <c r="AV162" s="4">
        <f t="shared" si="101"/>
        <v>2.3469520950267588</v>
      </c>
      <c r="AW162" s="4">
        <f t="shared" si="101"/>
        <v>2.9153782500762162</v>
      </c>
      <c r="AX162" s="4">
        <f t="shared" si="101"/>
        <v>2.5430853299705758</v>
      </c>
      <c r="AY162" s="4">
        <f t="shared" si="101"/>
        <v>1.7839957655663554</v>
      </c>
      <c r="AZ162" s="4">
        <f t="shared" si="101"/>
        <v>2.8489490962605184</v>
      </c>
      <c r="BA162" s="4">
        <f t="shared" si="101"/>
        <v>2.8799212970845867</v>
      </c>
      <c r="BB162" s="4">
        <f t="shared" si="101"/>
        <v>4.8162461717952461</v>
      </c>
      <c r="BC162" s="23">
        <f t="shared" si="101"/>
        <v>2.5159982729840253</v>
      </c>
      <c r="BD162" s="4">
        <f t="shared" si="101"/>
        <v>2.4843335996971865</v>
      </c>
      <c r="BE162" s="4">
        <f t="shared" si="101"/>
        <v>2.9851149228747818</v>
      </c>
      <c r="BF162" s="4">
        <f t="shared" si="101"/>
        <v>0.8136696501220505</v>
      </c>
      <c r="BG162" s="4">
        <f t="shared" si="101"/>
        <v>1.9607843137254901</v>
      </c>
      <c r="BH162" s="4">
        <f t="shared" si="101"/>
        <v>2.436554648439972</v>
      </c>
      <c r="BI162" s="4">
        <f t="shared" si="101"/>
        <v>1.8791946308724832</v>
      </c>
      <c r="BJ162" s="4">
        <f t="shared" si="101"/>
        <v>2.4187107815173987</v>
      </c>
      <c r="BK162" s="4">
        <f t="shared" si="101"/>
        <v>0.98870056497175152</v>
      </c>
      <c r="BL162" s="4">
        <f t="shared" si="101"/>
        <v>7.4344023323615156</v>
      </c>
      <c r="BM162" s="4">
        <f t="shared" si="101"/>
        <v>2.6065309708595694</v>
      </c>
      <c r="BN162" s="4">
        <f t="shared" si="101"/>
        <v>1.5162679968257569</v>
      </c>
      <c r="BO162" s="4">
        <f t="shared" si="101"/>
        <v>1.4324019192774484</v>
      </c>
    </row>
    <row r="163" spans="1:67">
      <c r="A163" t="s">
        <v>10</v>
      </c>
      <c r="B163" s="4">
        <f t="shared" si="98"/>
        <v>1.8346132531334831</v>
      </c>
      <c r="C163" s="4">
        <f t="shared" si="99"/>
        <v>2.1673204144956384</v>
      </c>
      <c r="D163" s="4">
        <f t="shared" si="99"/>
        <v>2.0964608732584615</v>
      </c>
      <c r="E163" s="4">
        <f t="shared" si="99"/>
        <v>1.9294103026160441</v>
      </c>
      <c r="F163" s="4">
        <f t="shared" si="99"/>
        <v>1.9813818957198599</v>
      </c>
      <c r="G163" s="4">
        <f t="shared" si="99"/>
        <v>2.0594276909637577</v>
      </c>
      <c r="H163" s="4">
        <f t="shared" si="99"/>
        <v>1.750535669912507</v>
      </c>
      <c r="I163" s="35">
        <f t="shared" si="99"/>
        <v>2.0955915264858351</v>
      </c>
      <c r="J163" s="23">
        <f t="shared" si="100"/>
        <v>2.0554530932196569</v>
      </c>
      <c r="K163" s="4">
        <f t="shared" si="99"/>
        <v>0.73825503355704702</v>
      </c>
      <c r="L163" s="4">
        <f t="shared" si="99"/>
        <v>2.0067901442065281</v>
      </c>
      <c r="M163" s="4">
        <f t="shared" si="99"/>
        <v>1.7808958445763627</v>
      </c>
      <c r="N163" s="4">
        <f t="shared" si="99"/>
        <v>0.51034112275047006</v>
      </c>
      <c r="O163" s="4">
        <f t="shared" si="99"/>
        <v>0</v>
      </c>
      <c r="P163" s="4">
        <f t="shared" si="99"/>
        <v>2.2831584441764607</v>
      </c>
      <c r="Q163" s="4">
        <f t="shared" si="99"/>
        <v>1.235854675402025</v>
      </c>
      <c r="R163" s="4">
        <f t="shared" si="99"/>
        <v>0</v>
      </c>
      <c r="S163" s="4">
        <f t="shared" si="99"/>
        <v>4.9040511727078888</v>
      </c>
      <c r="T163" s="4">
        <f t="shared" si="99"/>
        <v>2.9479768786127165</v>
      </c>
      <c r="U163" s="4">
        <f t="shared" si="99"/>
        <v>0</v>
      </c>
      <c r="V163" s="4">
        <f t="shared" si="99"/>
        <v>0</v>
      </c>
      <c r="W163" s="4">
        <f t="shared" si="99"/>
        <v>1.8347298468650679</v>
      </c>
      <c r="X163" s="4">
        <f t="shared" si="99"/>
        <v>0</v>
      </c>
      <c r="Y163" s="4">
        <f t="shared" si="99"/>
        <v>0</v>
      </c>
      <c r="Z163" s="4">
        <f t="shared" si="99"/>
        <v>0</v>
      </c>
      <c r="AA163" s="4">
        <f t="shared" si="99"/>
        <v>0</v>
      </c>
      <c r="AB163" s="4">
        <f t="shared" si="99"/>
        <v>0</v>
      </c>
      <c r="AC163" s="4">
        <f t="shared" si="99"/>
        <v>2.5213104652356986</v>
      </c>
      <c r="AD163" s="4">
        <f t="shared" si="99"/>
        <v>1.9545357977480349</v>
      </c>
      <c r="AE163" s="4">
        <f t="shared" si="99"/>
        <v>0</v>
      </c>
      <c r="AF163" s="4">
        <f t="shared" si="99"/>
        <v>0</v>
      </c>
      <c r="AG163" s="4">
        <f t="shared" si="99"/>
        <v>0</v>
      </c>
      <c r="AH163" s="4">
        <f t="shared" si="99"/>
        <v>0</v>
      </c>
      <c r="AI163" s="4">
        <f t="shared" si="99"/>
        <v>0</v>
      </c>
      <c r="AJ163" s="4">
        <f t="shared" si="99"/>
        <v>0</v>
      </c>
      <c r="AK163" s="4">
        <f t="shared" si="99"/>
        <v>3.4256559766763846</v>
      </c>
      <c r="AL163" s="4">
        <f t="shared" si="99"/>
        <v>0</v>
      </c>
      <c r="AM163" s="4">
        <f t="shared" si="99"/>
        <v>0</v>
      </c>
      <c r="AN163" s="4">
        <f t="shared" si="99"/>
        <v>5.0963597430406855</v>
      </c>
      <c r="AO163" s="4">
        <f t="shared" si="99"/>
        <v>0</v>
      </c>
      <c r="AP163" s="4">
        <f t="shared" si="99"/>
        <v>4.0703052728954674</v>
      </c>
      <c r="AQ163" s="4">
        <f t="shared" si="99"/>
        <v>2.2598870056497176</v>
      </c>
      <c r="AR163" s="4">
        <f t="shared" si="99"/>
        <v>1.7279250256260068</v>
      </c>
      <c r="AS163" s="4">
        <f t="shared" si="99"/>
        <v>0</v>
      </c>
      <c r="AT163" s="4">
        <f t="shared" si="99"/>
        <v>4.1968162083936322</v>
      </c>
      <c r="AU163" s="23">
        <f t="shared" si="99"/>
        <v>0</v>
      </c>
      <c r="AV163" s="4">
        <f t="shared" si="101"/>
        <v>1.7517295392246441</v>
      </c>
      <c r="AW163" s="4">
        <f t="shared" si="101"/>
        <v>2.2098340664605201</v>
      </c>
      <c r="AX163" s="4">
        <f t="shared" si="101"/>
        <v>1.8915510718789406</v>
      </c>
      <c r="AY163" s="4">
        <f t="shared" si="101"/>
        <v>2.1196227504571263</v>
      </c>
      <c r="AZ163" s="4">
        <f t="shared" si="101"/>
        <v>2.2874608505339422</v>
      </c>
      <c r="BA163" s="4">
        <f t="shared" si="101"/>
        <v>2.0866110448947159</v>
      </c>
      <c r="BB163" s="4">
        <f t="shared" si="101"/>
        <v>1.935977832871518</v>
      </c>
      <c r="BC163" s="23">
        <f t="shared" si="101"/>
        <v>1.9655806816213051</v>
      </c>
      <c r="BD163" s="4">
        <f t="shared" si="101"/>
        <v>2.094461033772133</v>
      </c>
      <c r="BE163" s="4">
        <f t="shared" si="101"/>
        <v>2.2831584441764607</v>
      </c>
      <c r="BF163" s="4">
        <f t="shared" si="101"/>
        <v>0</v>
      </c>
      <c r="BG163" s="4">
        <f t="shared" si="101"/>
        <v>0.51034112275047006</v>
      </c>
      <c r="BH163" s="4">
        <f t="shared" si="101"/>
        <v>1.9935447123599772</v>
      </c>
      <c r="BI163" s="4">
        <f t="shared" si="101"/>
        <v>0.73825503355704702</v>
      </c>
      <c r="BJ163" s="4">
        <f t="shared" si="101"/>
        <v>2.1829245103631867</v>
      </c>
      <c r="BK163" s="4">
        <f t="shared" si="101"/>
        <v>2.2598870056497176</v>
      </c>
      <c r="BL163" s="4">
        <f t="shared" si="101"/>
        <v>3.4256559766763846</v>
      </c>
      <c r="BM163" s="4">
        <f t="shared" si="101"/>
        <v>1.7279250256260068</v>
      </c>
      <c r="BN163" s="4">
        <f t="shared" si="101"/>
        <v>2.1624532365944904</v>
      </c>
      <c r="BO163" s="4">
        <f t="shared" si="101"/>
        <v>1.7922664408693199</v>
      </c>
    </row>
    <row r="164" spans="1:67">
      <c r="A164" t="s">
        <v>11</v>
      </c>
      <c r="B164" s="4">
        <f t="shared" si="98"/>
        <v>7.4239662272703688</v>
      </c>
      <c r="C164" s="4">
        <f t="shared" si="99"/>
        <v>8.4403723435396056</v>
      </c>
      <c r="D164" s="4">
        <f t="shared" si="99"/>
        <v>7.9375169715157039</v>
      </c>
      <c r="E164" s="4">
        <f t="shared" si="99"/>
        <v>8.2380538122164921</v>
      </c>
      <c r="F164" s="4">
        <f t="shared" si="99"/>
        <v>8.0712591652949062</v>
      </c>
      <c r="G164" s="4">
        <f t="shared" si="99"/>
        <v>8.0235924967543788</v>
      </c>
      <c r="H164" s="4">
        <f t="shared" si="99"/>
        <v>7.1997140481817361</v>
      </c>
      <c r="I164" s="35">
        <f t="shared" si="99"/>
        <v>9.4867224948525752</v>
      </c>
      <c r="J164" s="23">
        <f t="shared" si="100"/>
        <v>7.8627867330455636</v>
      </c>
      <c r="K164" s="4">
        <f t="shared" si="99"/>
        <v>11.073825503355705</v>
      </c>
      <c r="L164" s="4">
        <f t="shared" si="99"/>
        <v>7.0523378937107122</v>
      </c>
      <c r="M164" s="4">
        <f t="shared" si="99"/>
        <v>11.710739341608203</v>
      </c>
      <c r="N164" s="4">
        <f t="shared" si="99"/>
        <v>14.316411496105291</v>
      </c>
      <c r="O164" s="4">
        <f t="shared" si="99"/>
        <v>14.727420667209113</v>
      </c>
      <c r="P164" s="4">
        <f t="shared" si="99"/>
        <v>7.5478320344138661</v>
      </c>
      <c r="Q164" s="4">
        <f t="shared" si="99"/>
        <v>7.5789160214413345</v>
      </c>
      <c r="R164" s="4">
        <f t="shared" si="99"/>
        <v>7.5757575757575761</v>
      </c>
      <c r="S164" s="4">
        <f t="shared" si="99"/>
        <v>4.3710021321961623</v>
      </c>
      <c r="T164" s="4">
        <f t="shared" si="99"/>
        <v>7.4566473988439315</v>
      </c>
      <c r="U164" s="4">
        <f t="shared" si="99"/>
        <v>9.611829944547134</v>
      </c>
      <c r="V164" s="4">
        <f t="shared" si="99"/>
        <v>0</v>
      </c>
      <c r="W164" s="4">
        <f t="shared" si="99"/>
        <v>10.856688818260618</v>
      </c>
      <c r="X164" s="4">
        <f t="shared" si="99"/>
        <v>0</v>
      </c>
      <c r="Y164" s="4">
        <f t="shared" si="99"/>
        <v>0</v>
      </c>
      <c r="Z164" s="4">
        <f t="shared" si="99"/>
        <v>1.680672268907563</v>
      </c>
      <c r="AA164" s="4">
        <f t="shared" si="99"/>
        <v>21.052631578947366</v>
      </c>
      <c r="AB164" s="4">
        <f t="shared" si="99"/>
        <v>9.67741935483871</v>
      </c>
      <c r="AC164" s="4">
        <f t="shared" si="99"/>
        <v>11.240628530348157</v>
      </c>
      <c r="AD164" s="4">
        <f t="shared" si="99"/>
        <v>14.841118091596103</v>
      </c>
      <c r="AE164" s="4">
        <f t="shared" si="99"/>
        <v>30.476190476190478</v>
      </c>
      <c r="AF164" s="4">
        <f t="shared" si="99"/>
        <v>4.9261083743842367</v>
      </c>
      <c r="AG164" s="4">
        <f t="shared" si="99"/>
        <v>0</v>
      </c>
      <c r="AH164" s="4">
        <f t="shared" si="99"/>
        <v>0</v>
      </c>
      <c r="AI164" s="4">
        <f t="shared" si="99"/>
        <v>3.5971223021582732</v>
      </c>
      <c r="AJ164" s="4">
        <f t="shared" si="99"/>
        <v>3.7174721189591078</v>
      </c>
      <c r="AK164" s="4">
        <f t="shared" si="99"/>
        <v>17.857142857142858</v>
      </c>
      <c r="AL164" s="4">
        <f t="shared" si="99"/>
        <v>0.3436426116838488</v>
      </c>
      <c r="AM164" s="4">
        <f t="shared" si="99"/>
        <v>10.849056603773585</v>
      </c>
      <c r="AN164" s="4">
        <f t="shared" si="99"/>
        <v>11.820128479657388</v>
      </c>
      <c r="AO164" s="4">
        <f t="shared" si="99"/>
        <v>23.52941176470588</v>
      </c>
      <c r="AP164" s="4">
        <f t="shared" si="99"/>
        <v>1.3876040703052728</v>
      </c>
      <c r="AQ164" s="4">
        <f t="shared" si="99"/>
        <v>20.903954802259886</v>
      </c>
      <c r="AR164" s="4">
        <f t="shared" si="99"/>
        <v>13.794113340166936</v>
      </c>
      <c r="AS164" s="4">
        <f t="shared" si="99"/>
        <v>3.3536585365853662</v>
      </c>
      <c r="AT164" s="4">
        <f t="shared" si="99"/>
        <v>7.3806078147612153</v>
      </c>
      <c r="AU164" s="23">
        <f t="shared" si="99"/>
        <v>2.6315789473684208</v>
      </c>
      <c r="AV164" s="4">
        <f t="shared" si="101"/>
        <v>8.2965670278031585</v>
      </c>
      <c r="AW164" s="4">
        <f t="shared" si="101"/>
        <v>7.7784068638125525</v>
      </c>
      <c r="AX164" s="4">
        <f t="shared" si="101"/>
        <v>7.2404371584699447</v>
      </c>
      <c r="AY164" s="4">
        <f t="shared" si="101"/>
        <v>12.651573477047446</v>
      </c>
      <c r="AZ164" s="4">
        <f t="shared" si="101"/>
        <v>8.4819440775819785</v>
      </c>
      <c r="BA164" s="4">
        <f t="shared" si="101"/>
        <v>7.9513404090281323</v>
      </c>
      <c r="BB164" s="4">
        <f t="shared" si="101"/>
        <v>8.4111127315152405</v>
      </c>
      <c r="BC164" s="23">
        <f t="shared" si="101"/>
        <v>7.5477198164083017</v>
      </c>
      <c r="BD164" s="4">
        <f t="shared" si="101"/>
        <v>9.6113891575892669</v>
      </c>
      <c r="BE164" s="4">
        <f t="shared" si="101"/>
        <v>7.5478320344138661</v>
      </c>
      <c r="BF164" s="4">
        <f t="shared" si="101"/>
        <v>14.727420667209113</v>
      </c>
      <c r="BG164" s="4">
        <f t="shared" si="101"/>
        <v>14.316411496105291</v>
      </c>
      <c r="BH164" s="4">
        <f t="shared" si="101"/>
        <v>7.3254857287513451</v>
      </c>
      <c r="BI164" s="4">
        <f t="shared" si="101"/>
        <v>11.073825503355705</v>
      </c>
      <c r="BJ164" s="4">
        <f t="shared" si="101"/>
        <v>10.38220193953223</v>
      </c>
      <c r="BK164" s="4">
        <f t="shared" si="101"/>
        <v>20.903954802259886</v>
      </c>
      <c r="BL164" s="4">
        <f t="shared" si="101"/>
        <v>17.857142857142858</v>
      </c>
      <c r="BM164" s="4">
        <f t="shared" si="101"/>
        <v>13.794113340166936</v>
      </c>
      <c r="BN164" s="4">
        <f t="shared" si="101"/>
        <v>14.641197143181046</v>
      </c>
      <c r="BO164" s="4">
        <f t="shared" si="101"/>
        <v>10.683036974315552</v>
      </c>
    </row>
    <row r="165" spans="1:67">
      <c r="A165" t="s">
        <v>12</v>
      </c>
      <c r="B165" s="4">
        <f t="shared" si="98"/>
        <v>3.942546350366845</v>
      </c>
      <c r="C165" s="4">
        <f t="shared" si="99"/>
        <v>3.5232129266436396</v>
      </c>
      <c r="D165" s="4">
        <f t="shared" si="99"/>
        <v>3.2626389923619477</v>
      </c>
      <c r="E165" s="4">
        <f t="shared" si="99"/>
        <v>3.1442241968557756</v>
      </c>
      <c r="F165" s="4">
        <f t="shared" si="99"/>
        <v>4.3208612107197242</v>
      </c>
      <c r="G165" s="4">
        <f t="shared" si="99"/>
        <v>3.6230470874838723</v>
      </c>
      <c r="H165" s="4">
        <f t="shared" si="99"/>
        <v>4.0620347876902683</v>
      </c>
      <c r="I165" s="35">
        <f t="shared" ref="C165:AU170" si="103">I79/I$73*100</f>
        <v>3.038404257916453</v>
      </c>
      <c r="J165" s="23">
        <f t="shared" si="100"/>
        <v>3.687302441982566</v>
      </c>
      <c r="K165" s="4">
        <f t="shared" si="103"/>
        <v>4.4966442953020138</v>
      </c>
      <c r="L165" s="4">
        <f t="shared" si="103"/>
        <v>1.6874516790480354</v>
      </c>
      <c r="M165" s="4">
        <f t="shared" si="103"/>
        <v>6.8537506745817582</v>
      </c>
      <c r="N165" s="4">
        <f t="shared" si="103"/>
        <v>1.9607843137254901</v>
      </c>
      <c r="O165" s="4">
        <f t="shared" si="103"/>
        <v>6.509357200976404</v>
      </c>
      <c r="P165" s="4">
        <f t="shared" si="103"/>
        <v>2.1346676506056625</v>
      </c>
      <c r="Q165" s="4">
        <f t="shared" si="103"/>
        <v>4.1244788564621802</v>
      </c>
      <c r="R165" s="4">
        <f t="shared" si="103"/>
        <v>0</v>
      </c>
      <c r="S165" s="4">
        <f t="shared" si="103"/>
        <v>7.9957356076759067</v>
      </c>
      <c r="T165" s="4">
        <f t="shared" si="103"/>
        <v>2.3699421965317917</v>
      </c>
      <c r="U165" s="4">
        <f t="shared" si="103"/>
        <v>0</v>
      </c>
      <c r="V165" s="4">
        <f t="shared" si="103"/>
        <v>28.767123287671232</v>
      </c>
      <c r="W165" s="4">
        <f t="shared" si="103"/>
        <v>4.1173071366657039</v>
      </c>
      <c r="X165" s="4">
        <f t="shared" si="103"/>
        <v>0</v>
      </c>
      <c r="Y165" s="4">
        <f t="shared" si="103"/>
        <v>5.1546391752577314</v>
      </c>
      <c r="Z165" s="4">
        <f t="shared" si="103"/>
        <v>8.6834733893557416</v>
      </c>
      <c r="AA165" s="4">
        <f t="shared" si="103"/>
        <v>0</v>
      </c>
      <c r="AB165" s="4">
        <f t="shared" si="103"/>
        <v>0</v>
      </c>
      <c r="AC165" s="4">
        <f t="shared" si="103"/>
        <v>4.8423539077744691</v>
      </c>
      <c r="AD165" s="4">
        <f t="shared" si="103"/>
        <v>3.6814470848887679</v>
      </c>
      <c r="AE165" s="4">
        <f t="shared" si="103"/>
        <v>2.8571428571428572</v>
      </c>
      <c r="AF165" s="4">
        <f t="shared" si="103"/>
        <v>0</v>
      </c>
      <c r="AG165" s="4">
        <f t="shared" si="103"/>
        <v>11.952191235059761</v>
      </c>
      <c r="AH165" s="4">
        <f t="shared" si="103"/>
        <v>0</v>
      </c>
      <c r="AI165" s="4">
        <f t="shared" si="103"/>
        <v>1.4388489208633095</v>
      </c>
      <c r="AJ165" s="4">
        <f t="shared" si="103"/>
        <v>0</v>
      </c>
      <c r="AK165" s="4">
        <f t="shared" si="103"/>
        <v>11.151603498542274</v>
      </c>
      <c r="AL165" s="4">
        <f t="shared" si="103"/>
        <v>2.0618556701030926</v>
      </c>
      <c r="AM165" s="4">
        <f t="shared" si="103"/>
        <v>0</v>
      </c>
      <c r="AN165" s="4">
        <f t="shared" si="103"/>
        <v>7.6231263383297652</v>
      </c>
      <c r="AO165" s="4">
        <f t="shared" si="103"/>
        <v>8.8235294117647065</v>
      </c>
      <c r="AP165" s="4">
        <f t="shared" si="103"/>
        <v>4.9028677150786306</v>
      </c>
      <c r="AQ165" s="4">
        <f t="shared" si="103"/>
        <v>5.2259887005649714</v>
      </c>
      <c r="AR165" s="4">
        <f t="shared" si="103"/>
        <v>5.4473568604480889</v>
      </c>
      <c r="AS165" s="4">
        <f t="shared" si="103"/>
        <v>1.8292682926829267</v>
      </c>
      <c r="AT165" s="4">
        <f t="shared" si="103"/>
        <v>0</v>
      </c>
      <c r="AU165" s="23">
        <f t="shared" si="103"/>
        <v>0</v>
      </c>
      <c r="AV165" s="4">
        <f t="shared" si="101"/>
        <v>2.1824827046077537</v>
      </c>
      <c r="AW165" s="4">
        <f t="shared" si="101"/>
        <v>2.2751622316101212</v>
      </c>
      <c r="AX165" s="4">
        <f t="shared" si="101"/>
        <v>4.1298865069356872</v>
      </c>
      <c r="AY165" s="4">
        <f t="shared" si="101"/>
        <v>4.3619478394764704</v>
      </c>
      <c r="AZ165" s="4">
        <f t="shared" si="101"/>
        <v>3.9107958190256968</v>
      </c>
      <c r="BA165" s="4">
        <f t="shared" si="101"/>
        <v>3.3484306714342473</v>
      </c>
      <c r="BB165" s="4">
        <f t="shared" si="101"/>
        <v>2.9732390258130379</v>
      </c>
      <c r="BC165" s="23">
        <f t="shared" si="101"/>
        <v>4.3161649245255518</v>
      </c>
      <c r="BD165" s="4">
        <f t="shared" si="101"/>
        <v>3.0281364343693484</v>
      </c>
      <c r="BE165" s="4">
        <f t="shared" si="101"/>
        <v>2.1346676506056625</v>
      </c>
      <c r="BF165" s="4">
        <f t="shared" si="101"/>
        <v>6.509357200976404</v>
      </c>
      <c r="BG165" s="4">
        <f t="shared" si="101"/>
        <v>1.9607843137254901</v>
      </c>
      <c r="BH165" s="4">
        <f t="shared" si="101"/>
        <v>1.9903803556736914</v>
      </c>
      <c r="BI165" s="4">
        <f t="shared" si="101"/>
        <v>4.4966442953020138</v>
      </c>
      <c r="BJ165" s="4">
        <f t="shared" si="101"/>
        <v>4.6510743487355013</v>
      </c>
      <c r="BK165" s="4">
        <f t="shared" si="101"/>
        <v>5.2259887005649714</v>
      </c>
      <c r="BL165" s="4">
        <f t="shared" si="101"/>
        <v>11.151603498542274</v>
      </c>
      <c r="BM165" s="4">
        <f t="shared" si="101"/>
        <v>5.4473568604480889</v>
      </c>
      <c r="BN165" s="4">
        <f t="shared" si="101"/>
        <v>3.9422967917469673</v>
      </c>
      <c r="BO165" s="4">
        <f t="shared" si="101"/>
        <v>4.0643522438611344</v>
      </c>
    </row>
    <row r="166" spans="1:67">
      <c r="A166" t="s">
        <v>13</v>
      </c>
      <c r="B166" s="4">
        <f t="shared" si="98"/>
        <v>1.2924921547081787</v>
      </c>
      <c r="C166" s="4">
        <f t="shared" si="103"/>
        <v>1.1609390550904513</v>
      </c>
      <c r="D166" s="4">
        <f t="shared" si="103"/>
        <v>1.883333449377885</v>
      </c>
      <c r="E166" s="4">
        <f t="shared" si="103"/>
        <v>0.62138818119679362</v>
      </c>
      <c r="F166" s="4">
        <f t="shared" si="103"/>
        <v>0.82786891314595124</v>
      </c>
      <c r="G166" s="4">
        <f t="shared" si="103"/>
        <v>1.456237917065234</v>
      </c>
      <c r="H166" s="4">
        <f t="shared" si="103"/>
        <v>1.2312534367035495</v>
      </c>
      <c r="I166" s="35">
        <f t="shared" si="103"/>
        <v>1.0986596352450011</v>
      </c>
      <c r="J166" s="23">
        <f t="shared" si="100"/>
        <v>1.495537670859175</v>
      </c>
      <c r="K166" s="4">
        <f t="shared" si="103"/>
        <v>1.8456375838926176</v>
      </c>
      <c r="L166" s="4">
        <f t="shared" si="103"/>
        <v>1.3950048741134156</v>
      </c>
      <c r="M166" s="4">
        <f t="shared" si="103"/>
        <v>1.24123043712898</v>
      </c>
      <c r="N166" s="4">
        <f t="shared" si="103"/>
        <v>0</v>
      </c>
      <c r="O166" s="4">
        <f t="shared" si="103"/>
        <v>1.8985625169514508</v>
      </c>
      <c r="P166" s="4">
        <f t="shared" si="103"/>
        <v>1.5074065407944708</v>
      </c>
      <c r="Q166" s="4">
        <f t="shared" si="103"/>
        <v>0.71471113758189397</v>
      </c>
      <c r="R166" s="4">
        <f t="shared" si="103"/>
        <v>0</v>
      </c>
      <c r="S166" s="4">
        <f t="shared" si="103"/>
        <v>0</v>
      </c>
      <c r="T166" s="4">
        <f t="shared" si="103"/>
        <v>0</v>
      </c>
      <c r="U166" s="4">
        <f t="shared" si="103"/>
        <v>0</v>
      </c>
      <c r="V166" s="4">
        <f t="shared" si="103"/>
        <v>0</v>
      </c>
      <c r="W166" s="4">
        <f t="shared" si="103"/>
        <v>0.72233458537994799</v>
      </c>
      <c r="X166" s="4">
        <f t="shared" si="103"/>
        <v>0</v>
      </c>
      <c r="Y166" s="4">
        <f t="shared" si="103"/>
        <v>36.082474226804123</v>
      </c>
      <c r="Z166" s="4">
        <f t="shared" si="103"/>
        <v>0</v>
      </c>
      <c r="AA166" s="4">
        <f t="shared" si="103"/>
        <v>0</v>
      </c>
      <c r="AB166" s="4">
        <f t="shared" si="103"/>
        <v>0</v>
      </c>
      <c r="AC166" s="4">
        <f t="shared" si="103"/>
        <v>1.0783608914450036</v>
      </c>
      <c r="AD166" s="4">
        <f t="shared" si="103"/>
        <v>0.17906461501107773</v>
      </c>
      <c r="AE166" s="4">
        <f t="shared" si="103"/>
        <v>0</v>
      </c>
      <c r="AF166" s="4">
        <f t="shared" si="103"/>
        <v>0</v>
      </c>
      <c r="AG166" s="4">
        <f t="shared" si="103"/>
        <v>0</v>
      </c>
      <c r="AH166" s="4">
        <f t="shared" si="103"/>
        <v>0</v>
      </c>
      <c r="AI166" s="4">
        <f t="shared" si="103"/>
        <v>0</v>
      </c>
      <c r="AJ166" s="4">
        <f t="shared" si="103"/>
        <v>0</v>
      </c>
      <c r="AK166" s="4">
        <f t="shared" si="103"/>
        <v>0</v>
      </c>
      <c r="AL166" s="4">
        <f t="shared" si="103"/>
        <v>0</v>
      </c>
      <c r="AM166" s="4">
        <f t="shared" si="103"/>
        <v>0</v>
      </c>
      <c r="AN166" s="4">
        <f t="shared" si="103"/>
        <v>0</v>
      </c>
      <c r="AO166" s="4">
        <f t="shared" si="103"/>
        <v>0</v>
      </c>
      <c r="AP166" s="4">
        <f t="shared" si="103"/>
        <v>0</v>
      </c>
      <c r="AQ166" s="4">
        <f t="shared" si="103"/>
        <v>0</v>
      </c>
      <c r="AR166" s="4">
        <f t="shared" si="103"/>
        <v>0.1464343242055938</v>
      </c>
      <c r="AS166" s="4">
        <f t="shared" si="103"/>
        <v>0</v>
      </c>
      <c r="AT166" s="4">
        <f t="shared" si="103"/>
        <v>0</v>
      </c>
      <c r="AU166" s="23">
        <f t="shared" si="103"/>
        <v>0</v>
      </c>
      <c r="AV166" s="4">
        <f t="shared" si="101"/>
        <v>1.2870382456598355</v>
      </c>
      <c r="AW166" s="4">
        <f t="shared" si="101"/>
        <v>1.5199686424807282</v>
      </c>
      <c r="AX166" s="4">
        <f t="shared" si="101"/>
        <v>0.50441361916771754</v>
      </c>
      <c r="AY166" s="4">
        <f t="shared" si="101"/>
        <v>0.49802713887017613</v>
      </c>
      <c r="AZ166" s="4">
        <f t="shared" si="101"/>
        <v>1.1244858684577941</v>
      </c>
      <c r="BA166" s="4">
        <f t="shared" si="101"/>
        <v>1.9149024727093857</v>
      </c>
      <c r="BB166" s="4">
        <f t="shared" si="101"/>
        <v>0.64168003500072912</v>
      </c>
      <c r="BC166" s="23">
        <f t="shared" si="101"/>
        <v>0.86557050652718537</v>
      </c>
      <c r="BD166" s="4">
        <f t="shared" si="101"/>
        <v>1.1208310552214324</v>
      </c>
      <c r="BE166" s="4">
        <f t="shared" si="101"/>
        <v>1.5074065407944708</v>
      </c>
      <c r="BF166" s="4">
        <f t="shared" si="101"/>
        <v>1.8985625169514508</v>
      </c>
      <c r="BG166" s="4">
        <f t="shared" si="101"/>
        <v>0</v>
      </c>
      <c r="BH166" s="4">
        <f t="shared" si="101"/>
        <v>1.3859882285931271</v>
      </c>
      <c r="BI166" s="4">
        <f t="shared" si="101"/>
        <v>1.8456375838926176</v>
      </c>
      <c r="BJ166" s="4">
        <f t="shared" si="101"/>
        <v>0.98117512835139764</v>
      </c>
      <c r="BK166" s="4">
        <f t="shared" si="101"/>
        <v>0</v>
      </c>
      <c r="BL166" s="4">
        <f t="shared" si="101"/>
        <v>0</v>
      </c>
      <c r="BM166" s="4">
        <f t="shared" si="101"/>
        <v>0.1464343242055938</v>
      </c>
      <c r="BN166" s="4">
        <f t="shared" si="101"/>
        <v>0.16721460151910214</v>
      </c>
      <c r="BO166" s="4">
        <f t="shared" si="101"/>
        <v>0.70561670900366924</v>
      </c>
    </row>
    <row r="167" spans="1:67">
      <c r="A167" t="s">
        <v>14</v>
      </c>
      <c r="B167" s="4">
        <f t="shared" si="98"/>
        <v>7.2556816605247114</v>
      </c>
      <c r="C167" s="4">
        <f t="shared" si="103"/>
        <v>9.3185410690240627</v>
      </c>
      <c r="D167" s="4">
        <f t="shared" si="103"/>
        <v>7.9875089644416279</v>
      </c>
      <c r="E167" s="4">
        <f t="shared" si="103"/>
        <v>6.1967936369850252</v>
      </c>
      <c r="F167" s="4">
        <f t="shared" si="103"/>
        <v>7.275473411698508</v>
      </c>
      <c r="G167" s="4">
        <f t="shared" si="103"/>
        <v>7.8001664916597031</v>
      </c>
      <c r="H167" s="4">
        <f t="shared" si="103"/>
        <v>7.0520516394987824</v>
      </c>
      <c r="I167" s="35">
        <f t="shared" si="103"/>
        <v>7.0916444900184743</v>
      </c>
      <c r="J167" s="23">
        <f t="shared" si="100"/>
        <v>7.8780368256194402</v>
      </c>
      <c r="K167" s="4">
        <f t="shared" si="103"/>
        <v>6.9798657718120802</v>
      </c>
      <c r="L167" s="4">
        <f t="shared" si="103"/>
        <v>8.3666677871525099</v>
      </c>
      <c r="M167" s="4">
        <f t="shared" si="103"/>
        <v>7.9330814894765247</v>
      </c>
      <c r="N167" s="4">
        <f t="shared" si="103"/>
        <v>6.3926940639269407</v>
      </c>
      <c r="O167" s="4">
        <f t="shared" si="103"/>
        <v>3.6615134255492268</v>
      </c>
      <c r="P167" s="4">
        <f t="shared" si="103"/>
        <v>9.233427527493296</v>
      </c>
      <c r="Q167" s="4">
        <f t="shared" si="103"/>
        <v>5.5985705777248356</v>
      </c>
      <c r="R167" s="4">
        <f t="shared" si="103"/>
        <v>7.5757575757575761</v>
      </c>
      <c r="S167" s="4">
        <f t="shared" si="103"/>
        <v>0</v>
      </c>
      <c r="T167" s="4">
        <f t="shared" si="103"/>
        <v>6.3583815028901727</v>
      </c>
      <c r="U167" s="4">
        <f t="shared" si="103"/>
        <v>7.3937153419593349</v>
      </c>
      <c r="V167" s="4">
        <f t="shared" si="103"/>
        <v>0</v>
      </c>
      <c r="W167" s="4">
        <f t="shared" si="103"/>
        <v>2.7448714244438026</v>
      </c>
      <c r="X167" s="4">
        <f t="shared" si="103"/>
        <v>12.5</v>
      </c>
      <c r="Y167" s="4">
        <f t="shared" si="103"/>
        <v>0</v>
      </c>
      <c r="Z167" s="4">
        <f t="shared" si="103"/>
        <v>0</v>
      </c>
      <c r="AA167" s="4">
        <f t="shared" si="103"/>
        <v>4.5112781954887211</v>
      </c>
      <c r="AB167" s="4">
        <f t="shared" si="103"/>
        <v>9.0322580645161281</v>
      </c>
      <c r="AC167" s="4">
        <f t="shared" si="103"/>
        <v>7.4355550991065016</v>
      </c>
      <c r="AD167" s="4">
        <f t="shared" si="103"/>
        <v>2.7709490424595589</v>
      </c>
      <c r="AE167" s="4">
        <f t="shared" si="103"/>
        <v>0</v>
      </c>
      <c r="AF167" s="4">
        <f t="shared" si="103"/>
        <v>1.4778325123152709</v>
      </c>
      <c r="AG167" s="4">
        <f t="shared" si="103"/>
        <v>6.7729083665338639</v>
      </c>
      <c r="AH167" s="4">
        <f t="shared" si="103"/>
        <v>0</v>
      </c>
      <c r="AI167" s="4">
        <f t="shared" si="103"/>
        <v>25.179856115107913</v>
      </c>
      <c r="AJ167" s="4">
        <f t="shared" si="103"/>
        <v>0</v>
      </c>
      <c r="AK167" s="4">
        <f t="shared" si="103"/>
        <v>1.8950437317784257</v>
      </c>
      <c r="AL167" s="4">
        <f t="shared" si="103"/>
        <v>5.8419243986254292</v>
      </c>
      <c r="AM167" s="4">
        <f t="shared" si="103"/>
        <v>4.9528301886792452</v>
      </c>
      <c r="AN167" s="4">
        <f t="shared" si="103"/>
        <v>2.3554603854389722</v>
      </c>
      <c r="AO167" s="4">
        <f t="shared" si="103"/>
        <v>0</v>
      </c>
      <c r="AP167" s="4">
        <f t="shared" si="103"/>
        <v>8.6031452358926916</v>
      </c>
      <c r="AQ167" s="4">
        <f t="shared" si="103"/>
        <v>1.5536723163841808</v>
      </c>
      <c r="AR167" s="4">
        <f t="shared" si="103"/>
        <v>4.2758822668033387</v>
      </c>
      <c r="AS167" s="4">
        <f t="shared" si="103"/>
        <v>8.536585365853659</v>
      </c>
      <c r="AT167" s="4">
        <f t="shared" si="103"/>
        <v>0</v>
      </c>
      <c r="AU167" s="23">
        <f t="shared" si="103"/>
        <v>17.543859649122805</v>
      </c>
      <c r="AV167" s="4">
        <f t="shared" si="101"/>
        <v>8.0459470043075321</v>
      </c>
      <c r="AW167" s="4">
        <f t="shared" si="101"/>
        <v>9.0544836897347665</v>
      </c>
      <c r="AX167" s="4">
        <f t="shared" si="101"/>
        <v>5.2122740647330819</v>
      </c>
      <c r="AY167" s="4">
        <f t="shared" si="101"/>
        <v>4.1562409777692233</v>
      </c>
      <c r="AZ167" s="4">
        <f t="shared" si="101"/>
        <v>9.6864269272857619</v>
      </c>
      <c r="BA167" s="4">
        <f t="shared" si="101"/>
        <v>7.8948105265149362</v>
      </c>
      <c r="BB167" s="4">
        <f t="shared" si="101"/>
        <v>6.367580574595304</v>
      </c>
      <c r="BC167" s="23">
        <f t="shared" si="101"/>
        <v>7.6320080960748884</v>
      </c>
      <c r="BD167" s="4">
        <f t="shared" si="101"/>
        <v>7.1522900281784914</v>
      </c>
      <c r="BE167" s="4">
        <f t="shared" si="101"/>
        <v>9.233427527493296</v>
      </c>
      <c r="BF167" s="4">
        <f t="shared" si="101"/>
        <v>3.6615134255492268</v>
      </c>
      <c r="BG167" s="4">
        <f t="shared" si="101"/>
        <v>6.3926940639269407</v>
      </c>
      <c r="BH167" s="4">
        <f t="shared" si="101"/>
        <v>8.3412442250490475</v>
      </c>
      <c r="BI167" s="4">
        <f t="shared" si="101"/>
        <v>6.9798657718120802</v>
      </c>
      <c r="BJ167" s="4">
        <f t="shared" si="101"/>
        <v>6.9366799771819743</v>
      </c>
      <c r="BK167" s="4">
        <f t="shared" si="101"/>
        <v>1.5536723163841808</v>
      </c>
      <c r="BL167" s="4">
        <f t="shared" si="101"/>
        <v>1.8950437317784257</v>
      </c>
      <c r="BM167" s="4">
        <f t="shared" si="101"/>
        <v>4.2758822668033387</v>
      </c>
      <c r="BN167" s="4">
        <f t="shared" si="101"/>
        <v>2.7434531232286585</v>
      </c>
      <c r="BO167" s="4">
        <f t="shared" si="101"/>
        <v>2.8789161727349701</v>
      </c>
    </row>
    <row r="168" spans="1:67">
      <c r="A168" t="s">
        <v>15</v>
      </c>
      <c r="B168" s="4">
        <f t="shared" si="98"/>
        <v>19.806185401028682</v>
      </c>
      <c r="C168" s="4">
        <f t="shared" si="103"/>
        <v>23.546045313506234</v>
      </c>
      <c r="D168" s="4">
        <f t="shared" si="103"/>
        <v>23.315973068380412</v>
      </c>
      <c r="E168" s="4">
        <f t="shared" si="103"/>
        <v>19.786553159758903</v>
      </c>
      <c r="F168" s="4">
        <f t="shared" si="103"/>
        <v>19.220774092601868</v>
      </c>
      <c r="G168" s="4">
        <f t="shared" si="103"/>
        <v>21.903041575368903</v>
      </c>
      <c r="H168" s="4">
        <f t="shared" si="103"/>
        <v>19.02198932713771</v>
      </c>
      <c r="I168" s="35">
        <f t="shared" si="103"/>
        <v>22.639712883615324</v>
      </c>
      <c r="J168" s="23">
        <f t="shared" si="100"/>
        <v>21.822077482992345</v>
      </c>
      <c r="K168" s="4">
        <f t="shared" si="103"/>
        <v>28.053691275167786</v>
      </c>
      <c r="L168" s="4">
        <f t="shared" si="103"/>
        <v>24.172241083733905</v>
      </c>
      <c r="M168" s="4">
        <f t="shared" si="103"/>
        <v>16.135995682676739</v>
      </c>
      <c r="N168" s="4">
        <f t="shared" si="103"/>
        <v>21.649207628256782</v>
      </c>
      <c r="O168" s="4">
        <f t="shared" si="103"/>
        <v>18.171955519392462</v>
      </c>
      <c r="P168" s="4">
        <f t="shared" si="103"/>
        <v>25.449522129627962</v>
      </c>
      <c r="Q168" s="4">
        <f t="shared" si="103"/>
        <v>16.646813579511612</v>
      </c>
      <c r="R168" s="4">
        <f t="shared" si="103"/>
        <v>11.363636363636363</v>
      </c>
      <c r="S168" s="4">
        <f t="shared" si="103"/>
        <v>16.524520255863539</v>
      </c>
      <c r="T168" s="4">
        <f t="shared" si="103"/>
        <v>11.329479768786127</v>
      </c>
      <c r="U168" s="4">
        <f t="shared" si="103"/>
        <v>15.157116451016636</v>
      </c>
      <c r="V168" s="4">
        <f t="shared" si="103"/>
        <v>46.575342465753423</v>
      </c>
      <c r="W168" s="4">
        <f t="shared" si="103"/>
        <v>21.727824328228838</v>
      </c>
      <c r="X168" s="4">
        <f t="shared" si="103"/>
        <v>6.25</v>
      </c>
      <c r="Y168" s="4">
        <f t="shared" si="103"/>
        <v>0</v>
      </c>
      <c r="Z168" s="4">
        <f t="shared" si="103"/>
        <v>5.8823529411764701</v>
      </c>
      <c r="AA168" s="4">
        <f t="shared" si="103"/>
        <v>28.947368421052634</v>
      </c>
      <c r="AB168" s="4">
        <f t="shared" si="103"/>
        <v>0</v>
      </c>
      <c r="AC168" s="4">
        <f t="shared" si="103"/>
        <v>16.591352572660984</v>
      </c>
      <c r="AD168" s="4">
        <f t="shared" si="103"/>
        <v>21.879267959573887</v>
      </c>
      <c r="AE168" s="4">
        <f t="shared" si="103"/>
        <v>2.8571428571428572</v>
      </c>
      <c r="AF168" s="4">
        <f t="shared" si="103"/>
        <v>14.285714285714285</v>
      </c>
      <c r="AG168" s="4">
        <f t="shared" si="103"/>
        <v>0</v>
      </c>
      <c r="AH168" s="4">
        <f t="shared" si="103"/>
        <v>0</v>
      </c>
      <c r="AI168" s="4">
        <f t="shared" si="103"/>
        <v>0</v>
      </c>
      <c r="AJ168" s="4">
        <f t="shared" si="103"/>
        <v>12.267657992565056</v>
      </c>
      <c r="AK168" s="4">
        <f t="shared" si="103"/>
        <v>8.3819241982507293</v>
      </c>
      <c r="AL168" s="4">
        <f t="shared" si="103"/>
        <v>5.4982817869415808</v>
      </c>
      <c r="AM168" s="4">
        <f t="shared" si="103"/>
        <v>5.1886792452830193</v>
      </c>
      <c r="AN168" s="4">
        <f t="shared" si="103"/>
        <v>9.9357601713062103</v>
      </c>
      <c r="AO168" s="4">
        <f t="shared" si="103"/>
        <v>0</v>
      </c>
      <c r="AP168" s="4">
        <f t="shared" si="103"/>
        <v>17.206290471785383</v>
      </c>
      <c r="AQ168" s="4">
        <f t="shared" si="103"/>
        <v>12.570621468926554</v>
      </c>
      <c r="AR168" s="4">
        <f t="shared" si="103"/>
        <v>21.599062820325084</v>
      </c>
      <c r="AS168" s="4">
        <f t="shared" si="103"/>
        <v>28.353658536585364</v>
      </c>
      <c r="AT168" s="4">
        <f t="shared" si="103"/>
        <v>16.353111432706221</v>
      </c>
      <c r="AU168" s="23">
        <f t="shared" si="103"/>
        <v>0</v>
      </c>
      <c r="AV168" s="4">
        <f t="shared" si="101"/>
        <v>23.840229735021538</v>
      </c>
      <c r="AW168" s="4">
        <f t="shared" si="101"/>
        <v>25.215800705544183</v>
      </c>
      <c r="AX168" s="4">
        <f t="shared" si="101"/>
        <v>15.594787725935266</v>
      </c>
      <c r="AY168" s="4">
        <f t="shared" si="101"/>
        <v>19.335242036377633</v>
      </c>
      <c r="AZ168" s="4">
        <f t="shared" si="101"/>
        <v>23.461001471642579</v>
      </c>
      <c r="BA168" s="4">
        <f t="shared" si="101"/>
        <v>23.150916624098983</v>
      </c>
      <c r="BB168" s="4">
        <f t="shared" si="101"/>
        <v>20.513708618929559</v>
      </c>
      <c r="BC168" s="23">
        <f t="shared" si="101"/>
        <v>19.207690171134082</v>
      </c>
      <c r="BD168" s="4">
        <f t="shared" si="101"/>
        <v>22.986078983891996</v>
      </c>
      <c r="BE168" s="4">
        <f t="shared" si="101"/>
        <v>25.449522129627962</v>
      </c>
      <c r="BF168" s="4">
        <f t="shared" si="101"/>
        <v>18.171955519392462</v>
      </c>
      <c r="BG168" s="4">
        <f t="shared" si="101"/>
        <v>21.649207628256782</v>
      </c>
      <c r="BH168" s="4">
        <f t="shared" si="101"/>
        <v>23.701031580279729</v>
      </c>
      <c r="BI168" s="4">
        <f t="shared" si="101"/>
        <v>28.053691275167786</v>
      </c>
      <c r="BJ168" s="4">
        <f t="shared" si="101"/>
        <v>16.550675033276288</v>
      </c>
      <c r="BK168" s="4">
        <f t="shared" si="101"/>
        <v>12.570621468926554</v>
      </c>
      <c r="BL168" s="4">
        <f t="shared" si="101"/>
        <v>8.3819241982507293</v>
      </c>
      <c r="BM168" s="4">
        <f t="shared" si="101"/>
        <v>21.599062820325084</v>
      </c>
      <c r="BN168" s="4">
        <f t="shared" si="101"/>
        <v>21.088878811926083</v>
      </c>
      <c r="BO168" s="4">
        <f t="shared" si="101"/>
        <v>21.881174146203783</v>
      </c>
    </row>
    <row r="169" spans="1:67">
      <c r="A169" t="s">
        <v>16</v>
      </c>
      <c r="B169" s="4">
        <f t="shared" si="98"/>
        <v>11.299775638856758</v>
      </c>
      <c r="C169" s="4">
        <f t="shared" si="103"/>
        <v>10.735319946138985</v>
      </c>
      <c r="D169" s="4">
        <f t="shared" si="103"/>
        <v>11.964170084178718</v>
      </c>
      <c r="E169" s="4">
        <f t="shared" si="103"/>
        <v>10.22649599204623</v>
      </c>
      <c r="F169" s="4">
        <f t="shared" si="103"/>
        <v>8.7701784564051568</v>
      </c>
      <c r="G169" s="4">
        <f t="shared" si="103"/>
        <v>10.791576779168073</v>
      </c>
      <c r="H169" s="4">
        <f t="shared" si="103"/>
        <v>11.489835193441673</v>
      </c>
      <c r="I169" s="35">
        <f t="shared" si="103"/>
        <v>10.411631143338461</v>
      </c>
      <c r="J169" s="23">
        <f t="shared" si="100"/>
        <v>10.833334824055971</v>
      </c>
      <c r="K169" s="4">
        <f t="shared" si="103"/>
        <v>9.1946308724832218</v>
      </c>
      <c r="L169" s="4">
        <f t="shared" si="103"/>
        <v>12.057548152879088</v>
      </c>
      <c r="M169" s="4">
        <f t="shared" si="103"/>
        <v>6.4759848893685916</v>
      </c>
      <c r="N169" s="4">
        <f t="shared" si="103"/>
        <v>11.710985764168681</v>
      </c>
      <c r="O169" s="4">
        <f t="shared" si="103"/>
        <v>19.745050176295091</v>
      </c>
      <c r="P169" s="4">
        <f t="shared" si="103"/>
        <v>12.06645187998344</v>
      </c>
      <c r="Q169" s="4">
        <f t="shared" si="103"/>
        <v>13.058368076235855</v>
      </c>
      <c r="R169" s="4">
        <f t="shared" si="103"/>
        <v>0</v>
      </c>
      <c r="S169" s="4">
        <f t="shared" si="103"/>
        <v>9.4882729211087415</v>
      </c>
      <c r="T169" s="4">
        <f t="shared" si="103"/>
        <v>11.849710982658959</v>
      </c>
      <c r="U169" s="4">
        <f t="shared" si="103"/>
        <v>0</v>
      </c>
      <c r="V169" s="4">
        <f t="shared" si="103"/>
        <v>0</v>
      </c>
      <c r="W169" s="4">
        <f t="shared" si="103"/>
        <v>4.7963016469228545</v>
      </c>
      <c r="X169" s="4">
        <f t="shared" si="103"/>
        <v>0</v>
      </c>
      <c r="Y169" s="4">
        <f t="shared" si="103"/>
        <v>0</v>
      </c>
      <c r="Z169" s="4">
        <f t="shared" si="103"/>
        <v>5.0420168067226889</v>
      </c>
      <c r="AA169" s="4">
        <f t="shared" si="103"/>
        <v>12.406015037593985</v>
      </c>
      <c r="AB169" s="4">
        <f t="shared" si="103"/>
        <v>3.225806451612903</v>
      </c>
      <c r="AC169" s="4">
        <f t="shared" si="103"/>
        <v>10.300914039231797</v>
      </c>
      <c r="AD169" s="4">
        <f t="shared" si="103"/>
        <v>7.2870193329084341</v>
      </c>
      <c r="AE169" s="4">
        <f t="shared" si="103"/>
        <v>13.333333333333334</v>
      </c>
      <c r="AF169" s="4">
        <f t="shared" si="103"/>
        <v>1.9704433497536946</v>
      </c>
      <c r="AG169" s="4">
        <f t="shared" si="103"/>
        <v>7.9681274900398407</v>
      </c>
      <c r="AH169" s="4">
        <f t="shared" si="103"/>
        <v>0</v>
      </c>
      <c r="AI169" s="4">
        <f t="shared" si="103"/>
        <v>10.791366906474821</v>
      </c>
      <c r="AJ169" s="4">
        <f t="shared" si="103"/>
        <v>10.780669144981413</v>
      </c>
      <c r="AK169" s="4">
        <f t="shared" si="103"/>
        <v>4.1545189504373177</v>
      </c>
      <c r="AL169" s="4">
        <f t="shared" si="103"/>
        <v>3.7800687285223367</v>
      </c>
      <c r="AM169" s="4">
        <f t="shared" si="103"/>
        <v>7.0754716981132075</v>
      </c>
      <c r="AN169" s="4">
        <f t="shared" si="103"/>
        <v>3.4689507494646681</v>
      </c>
      <c r="AO169" s="4">
        <f t="shared" si="103"/>
        <v>0</v>
      </c>
      <c r="AP169" s="4">
        <f t="shared" si="103"/>
        <v>3.6077705827937097</v>
      </c>
      <c r="AQ169" s="4">
        <f t="shared" si="103"/>
        <v>0.84745762711864403</v>
      </c>
      <c r="AR169" s="4">
        <f t="shared" si="103"/>
        <v>4.5980377800556447</v>
      </c>
      <c r="AS169" s="4">
        <f t="shared" si="103"/>
        <v>19.817073170731707</v>
      </c>
      <c r="AT169" s="4">
        <f t="shared" si="103"/>
        <v>7.0911722141823441</v>
      </c>
      <c r="AU169" s="23">
        <f t="shared" si="103"/>
        <v>0.8771929824561403</v>
      </c>
      <c r="AV169" s="4">
        <f t="shared" si="101"/>
        <v>11.531131706043597</v>
      </c>
      <c r="AW169" s="4">
        <f t="shared" si="101"/>
        <v>12.313052567396889</v>
      </c>
      <c r="AX169" s="4">
        <f t="shared" si="101"/>
        <v>12.305590584279109</v>
      </c>
      <c r="AY169" s="4">
        <f t="shared" si="101"/>
        <v>7.0529785391203932</v>
      </c>
      <c r="AZ169" s="4">
        <f t="shared" si="101"/>
        <v>10.505263952303686</v>
      </c>
      <c r="BA169" s="4">
        <f t="shared" si="101"/>
        <v>11.933859280700759</v>
      </c>
      <c r="BB169" s="4">
        <f t="shared" si="101"/>
        <v>9.8658305381362119</v>
      </c>
      <c r="BC169" s="23">
        <f t="shared" si="101"/>
        <v>8.9664579397359425</v>
      </c>
      <c r="BD169" s="4">
        <f t="shared" si="101"/>
        <v>10.53034445051941</v>
      </c>
      <c r="BE169" s="4">
        <f t="shared" si="101"/>
        <v>12.06645187998344</v>
      </c>
      <c r="BF169" s="4">
        <f t="shared" si="101"/>
        <v>19.745050176295091</v>
      </c>
      <c r="BG169" s="4">
        <f t="shared" si="101"/>
        <v>11.710985764168681</v>
      </c>
      <c r="BH169" s="4">
        <f t="shared" si="101"/>
        <v>11.73027023606101</v>
      </c>
      <c r="BI169" s="4">
        <f t="shared" si="101"/>
        <v>9.1946308724832218</v>
      </c>
      <c r="BJ169" s="4">
        <f t="shared" si="101"/>
        <v>11.017303669899221</v>
      </c>
      <c r="BK169" s="4">
        <f t="shared" si="101"/>
        <v>0.84745762711864403</v>
      </c>
      <c r="BL169" s="4">
        <f t="shared" si="101"/>
        <v>4.1545189504373177</v>
      </c>
      <c r="BM169" s="4">
        <f t="shared" si="101"/>
        <v>4.5980377800556447</v>
      </c>
      <c r="BN169" s="4">
        <f t="shared" si="101"/>
        <v>7.0343498469561272</v>
      </c>
      <c r="BO169" s="4">
        <f t="shared" si="101"/>
        <v>5.1439458086367482</v>
      </c>
    </row>
    <row r="170" spans="1:67">
      <c r="A170" t="s">
        <v>17</v>
      </c>
      <c r="B170" s="4">
        <f t="shared" si="98"/>
        <v>6.129390256889506</v>
      </c>
      <c r="C170" s="4">
        <f t="shared" si="103"/>
        <v>6.2004566477372522</v>
      </c>
      <c r="D170" s="4">
        <f t="shared" si="103"/>
        <v>7.3920611601205932</v>
      </c>
      <c r="E170" s="4">
        <f t="shared" si="103"/>
        <v>7.518796992481203</v>
      </c>
      <c r="F170" s="4">
        <f t="shared" si="103"/>
        <v>5.4538903298889183</v>
      </c>
      <c r="G170" s="4">
        <f t="shared" si="103"/>
        <v>6.6804576989498781</v>
      </c>
      <c r="H170" s="4">
        <f t="shared" si="103"/>
        <v>5.9232984277020044</v>
      </c>
      <c r="I170" s="35">
        <f t="shared" si="103"/>
        <v>5.8762014046566886</v>
      </c>
      <c r="J170" s="23">
        <f t="shared" si="100"/>
        <v>6.7688497405248178</v>
      </c>
      <c r="K170" s="4">
        <f t="shared" si="103"/>
        <v>4.8322147651006713</v>
      </c>
      <c r="L170" s="4">
        <f t="shared" si="103"/>
        <v>6.6556859054085855</v>
      </c>
      <c r="M170" s="4">
        <f t="shared" si="103"/>
        <v>9.8758769562871027</v>
      </c>
      <c r="N170" s="4">
        <f t="shared" si="103"/>
        <v>2.7397260273972601</v>
      </c>
      <c r="O170" s="4">
        <f t="shared" si="103"/>
        <v>4.9633848657445077</v>
      </c>
      <c r="P170" s="4">
        <f t="shared" si="103"/>
        <v>6.2312136647527856</v>
      </c>
      <c r="Q170" s="4">
        <f t="shared" si="103"/>
        <v>5.7772483621203099</v>
      </c>
      <c r="R170" s="4">
        <f t="shared" si="103"/>
        <v>0</v>
      </c>
      <c r="S170" s="4">
        <f t="shared" si="103"/>
        <v>13.646055437100213</v>
      </c>
      <c r="T170" s="4">
        <f t="shared" si="103"/>
        <v>4.2196531791907512</v>
      </c>
      <c r="U170" s="4">
        <f t="shared" si="103"/>
        <v>6.4695009242144179</v>
      </c>
      <c r="V170" s="4">
        <f t="shared" si="103"/>
        <v>0</v>
      </c>
      <c r="W170" s="4">
        <f t="shared" si="103"/>
        <v>5.070788789367235</v>
      </c>
      <c r="X170" s="4">
        <f t="shared" si="103"/>
        <v>0</v>
      </c>
      <c r="Y170" s="4">
        <f t="shared" si="103"/>
        <v>15.463917525773196</v>
      </c>
      <c r="Z170" s="4">
        <f t="shared" si="103"/>
        <v>2.5210084033613445</v>
      </c>
      <c r="AA170" s="4">
        <f t="shared" si="103"/>
        <v>0</v>
      </c>
      <c r="AB170" s="4">
        <f t="shared" si="103"/>
        <v>21.29032258064516</v>
      </c>
      <c r="AC170" s="4">
        <f t="shared" si="103"/>
        <v>5.9772003697237341</v>
      </c>
      <c r="AD170" s="4">
        <f t="shared" si="103"/>
        <v>4.9288294030167838</v>
      </c>
      <c r="AE170" s="4">
        <f t="shared" si="103"/>
        <v>0</v>
      </c>
      <c r="AF170" s="4">
        <f t="shared" si="103"/>
        <v>0</v>
      </c>
      <c r="AG170" s="4">
        <f t="shared" si="103"/>
        <v>3.1872509960159361</v>
      </c>
      <c r="AH170" s="4">
        <f t="shared" si="103"/>
        <v>0</v>
      </c>
      <c r="AI170" s="4">
        <f t="shared" si="103"/>
        <v>0</v>
      </c>
      <c r="AJ170" s="4">
        <f t="shared" si="103"/>
        <v>19.702602230483272</v>
      </c>
      <c r="AK170" s="4">
        <f t="shared" si="103"/>
        <v>5.685131195335277</v>
      </c>
      <c r="AL170" s="4">
        <f t="shared" si="103"/>
        <v>12.027491408934708</v>
      </c>
      <c r="AM170" s="4">
        <f t="shared" si="103"/>
        <v>17.216981132075471</v>
      </c>
      <c r="AN170" s="4">
        <f t="shared" si="103"/>
        <v>3.3832976445396143</v>
      </c>
      <c r="AO170" s="4">
        <f t="shared" si="103"/>
        <v>44.117647058823529</v>
      </c>
      <c r="AP170" s="4">
        <f t="shared" si="103"/>
        <v>5.9204440333024984</v>
      </c>
      <c r="AQ170" s="4">
        <f t="shared" si="103"/>
        <v>8.898305084745763</v>
      </c>
      <c r="AR170" s="4">
        <f t="shared" si="103"/>
        <v>3.7194318348220823</v>
      </c>
      <c r="AS170" s="4">
        <f t="shared" ref="C170:AU172" si="104">AS84/AS$73*100</f>
        <v>3.0487804878048781</v>
      </c>
      <c r="AT170" s="4">
        <f t="shared" si="104"/>
        <v>1.7366136034732274</v>
      </c>
      <c r="AU170" s="23">
        <f t="shared" si="104"/>
        <v>4.3859649122807012</v>
      </c>
      <c r="AV170" s="4">
        <f t="shared" ref="AV170:BO170" si="105">AV84/AV$73*100</f>
        <v>6.2889962145933955</v>
      </c>
      <c r="AW170" s="4">
        <f t="shared" si="105"/>
        <v>6.1904969295762378</v>
      </c>
      <c r="AX170" s="4">
        <f t="shared" si="105"/>
        <v>6.1895754518705344</v>
      </c>
      <c r="AY170" s="4">
        <f t="shared" si="105"/>
        <v>5.2160523529977869</v>
      </c>
      <c r="AZ170" s="4">
        <f t="shared" si="105"/>
        <v>6.174861325987699</v>
      </c>
      <c r="BA170" s="4">
        <f t="shared" si="105"/>
        <v>7.496452693115387</v>
      </c>
      <c r="BB170" s="4">
        <f t="shared" si="105"/>
        <v>7.7493801954207377</v>
      </c>
      <c r="BC170" s="23">
        <f t="shared" si="105"/>
        <v>5.4810756999502246</v>
      </c>
      <c r="BD170" s="4">
        <f t="shared" si="105"/>
        <v>5.8367329772469194</v>
      </c>
      <c r="BE170" s="4">
        <f t="shared" si="105"/>
        <v>6.2312136647527856</v>
      </c>
      <c r="BF170" s="4">
        <f t="shared" si="105"/>
        <v>4.9633848657445077</v>
      </c>
      <c r="BG170" s="4">
        <f t="shared" si="105"/>
        <v>2.7397260273972601</v>
      </c>
      <c r="BH170" s="4">
        <f t="shared" si="105"/>
        <v>6.8445035124359217</v>
      </c>
      <c r="BI170" s="4">
        <f t="shared" si="105"/>
        <v>4.8322147651006713</v>
      </c>
      <c r="BJ170" s="4">
        <f t="shared" si="105"/>
        <v>5.9022627876022051</v>
      </c>
      <c r="BK170" s="4">
        <f t="shared" si="105"/>
        <v>8.898305084745763</v>
      </c>
      <c r="BL170" s="4">
        <f t="shared" si="105"/>
        <v>5.685131195335277</v>
      </c>
      <c r="BM170" s="4">
        <f t="shared" si="105"/>
        <v>3.7194318348220823</v>
      </c>
      <c r="BN170" s="4">
        <f t="shared" si="105"/>
        <v>4.8265502777462874</v>
      </c>
      <c r="BO170" s="4">
        <f t="shared" si="105"/>
        <v>5.0239909681061246</v>
      </c>
    </row>
    <row r="171" spans="1:67">
      <c r="A171" t="s">
        <v>18</v>
      </c>
      <c r="B171" s="4">
        <f t="shared" si="98"/>
        <v>15.507163993770925</v>
      </c>
      <c r="C171" s="4">
        <f t="shared" si="104"/>
        <v>15.806451612903224</v>
      </c>
      <c r="D171" s="4">
        <f t="shared" si="104"/>
        <v>15.8932065198471</v>
      </c>
      <c r="E171" s="4">
        <f t="shared" si="104"/>
        <v>16.398434101783383</v>
      </c>
      <c r="F171" s="4">
        <f t="shared" si="104"/>
        <v>17.085393031044159</v>
      </c>
      <c r="G171" s="4">
        <f t="shared" si="104"/>
        <v>16.289629406972182</v>
      </c>
      <c r="H171" s="4">
        <f t="shared" si="104"/>
        <v>15.214532428241178</v>
      </c>
      <c r="I171" s="35">
        <f t="shared" si="104"/>
        <v>17.589947671248485</v>
      </c>
      <c r="J171" s="23">
        <f>J85/J$73*100</f>
        <v>16.146717518197249</v>
      </c>
      <c r="K171" s="4">
        <f t="shared" si="104"/>
        <v>15</v>
      </c>
      <c r="L171" s="4">
        <f t="shared" si="104"/>
        <v>17.728327002588323</v>
      </c>
      <c r="M171" s="4">
        <f t="shared" si="104"/>
        <v>16.621694549379384</v>
      </c>
      <c r="N171" s="4">
        <f t="shared" si="104"/>
        <v>21.864088100993822</v>
      </c>
      <c r="O171" s="4">
        <f t="shared" si="104"/>
        <v>12.503390290208841</v>
      </c>
      <c r="P171" s="4">
        <f t="shared" si="104"/>
        <v>16.731762630716894</v>
      </c>
      <c r="Q171" s="4">
        <f t="shared" si="104"/>
        <v>19.25253126861227</v>
      </c>
      <c r="R171" s="4">
        <f t="shared" si="104"/>
        <v>14.393939393939394</v>
      </c>
      <c r="S171" s="4">
        <f t="shared" si="104"/>
        <v>16.204690831556505</v>
      </c>
      <c r="T171" s="4">
        <f t="shared" si="104"/>
        <v>27.687861271676301</v>
      </c>
      <c r="U171" s="4">
        <f t="shared" si="104"/>
        <v>12.014787430683919</v>
      </c>
      <c r="V171" s="4">
        <f t="shared" si="104"/>
        <v>12.328767123287671</v>
      </c>
      <c r="W171" s="4">
        <f t="shared" si="104"/>
        <v>19.401906963305404</v>
      </c>
      <c r="X171" s="4">
        <f t="shared" si="104"/>
        <v>22.5</v>
      </c>
      <c r="Y171" s="4">
        <f t="shared" si="104"/>
        <v>30.927835051546392</v>
      </c>
      <c r="Z171" s="4">
        <f t="shared" si="104"/>
        <v>26.890756302521009</v>
      </c>
      <c r="AA171" s="4">
        <f t="shared" si="104"/>
        <v>13.533834586466165</v>
      </c>
      <c r="AB171" s="4">
        <f t="shared" si="104"/>
        <v>0</v>
      </c>
      <c r="AC171" s="4">
        <f t="shared" si="104"/>
        <v>19.862380610044163</v>
      </c>
      <c r="AD171" s="4">
        <f t="shared" si="104"/>
        <v>18.261555737655165</v>
      </c>
      <c r="AE171" s="4">
        <f t="shared" si="104"/>
        <v>7.6190476190476195</v>
      </c>
      <c r="AF171" s="4">
        <f t="shared" si="104"/>
        <v>23.645320197044335</v>
      </c>
      <c r="AG171" s="4">
        <f t="shared" si="104"/>
        <v>14.741035856573706</v>
      </c>
      <c r="AH171" s="4">
        <f t="shared" si="104"/>
        <v>0</v>
      </c>
      <c r="AI171" s="4">
        <f t="shared" si="104"/>
        <v>0</v>
      </c>
      <c r="AJ171" s="4">
        <f t="shared" si="104"/>
        <v>13.382899628252787</v>
      </c>
      <c r="AK171" s="4">
        <f t="shared" si="104"/>
        <v>10.349854227405247</v>
      </c>
      <c r="AL171" s="4">
        <f t="shared" si="104"/>
        <v>13.058419243986256</v>
      </c>
      <c r="AM171" s="4">
        <f t="shared" si="104"/>
        <v>14.386792452830189</v>
      </c>
      <c r="AN171" s="4">
        <f t="shared" si="104"/>
        <v>16.873661670235546</v>
      </c>
      <c r="AO171" s="4">
        <f t="shared" si="104"/>
        <v>0</v>
      </c>
      <c r="AP171" s="4">
        <f t="shared" si="104"/>
        <v>11.100832562442182</v>
      </c>
      <c r="AQ171" s="4">
        <f t="shared" si="104"/>
        <v>14.971751412429379</v>
      </c>
      <c r="AR171" s="4">
        <f t="shared" si="104"/>
        <v>17.689266364035731</v>
      </c>
      <c r="AS171" s="4">
        <f t="shared" si="104"/>
        <v>16.158536585365855</v>
      </c>
      <c r="AT171" s="4">
        <f t="shared" si="104"/>
        <v>41.099855282199712</v>
      </c>
      <c r="AU171" s="23">
        <f t="shared" si="104"/>
        <v>12.719298245614036</v>
      </c>
      <c r="AV171" s="4">
        <f t="shared" ref="AV171:BO171" si="106">AV85/AV$73*100</f>
        <v>17.864508549797677</v>
      </c>
      <c r="AW171" s="4">
        <f t="shared" si="106"/>
        <v>16.595967074604765</v>
      </c>
      <c r="AX171" s="4">
        <f t="shared" si="106"/>
        <v>20.418242959226564</v>
      </c>
      <c r="AY171" s="4">
        <f t="shared" si="106"/>
        <v>18.512414589548648</v>
      </c>
      <c r="AZ171" s="4">
        <f t="shared" si="106"/>
        <v>15.211501452775366</v>
      </c>
      <c r="BA171" s="4">
        <f t="shared" si="106"/>
        <v>15.83215089770513</v>
      </c>
      <c r="BB171" s="4">
        <f t="shared" si="106"/>
        <v>15.701108356424093</v>
      </c>
      <c r="BC171" s="23">
        <f t="shared" si="106"/>
        <v>16.922281531104165</v>
      </c>
      <c r="BD171" s="4">
        <f t="shared" si="106"/>
        <v>17.525760188417376</v>
      </c>
      <c r="BE171" s="4">
        <f t="shared" si="106"/>
        <v>16.731762630716894</v>
      </c>
      <c r="BF171" s="4">
        <f t="shared" si="106"/>
        <v>12.503390290208841</v>
      </c>
      <c r="BG171" s="4">
        <f t="shared" si="106"/>
        <v>21.864088100993822</v>
      </c>
      <c r="BH171" s="4">
        <f t="shared" si="106"/>
        <v>17.663439022846656</v>
      </c>
      <c r="BI171" s="4">
        <f t="shared" si="106"/>
        <v>15</v>
      </c>
      <c r="BJ171" s="4">
        <f t="shared" si="106"/>
        <v>19.657729606389047</v>
      </c>
      <c r="BK171" s="4">
        <f t="shared" si="106"/>
        <v>14.971751412429379</v>
      </c>
      <c r="BL171" s="4">
        <f t="shared" si="106"/>
        <v>10.349854227405247</v>
      </c>
      <c r="BM171" s="4">
        <f t="shared" si="106"/>
        <v>17.689266364035731</v>
      </c>
      <c r="BN171" s="4">
        <f t="shared" si="106"/>
        <v>18.169708649812947</v>
      </c>
      <c r="BO171" s="4">
        <f t="shared" si="106"/>
        <v>19.326841659610501</v>
      </c>
    </row>
    <row r="172" spans="1:67">
      <c r="A172" t="s">
        <v>19</v>
      </c>
      <c r="B172" s="4">
        <f t="shared" si="98"/>
        <v>3.5095842908374955E-4</v>
      </c>
      <c r="C172" s="4">
        <f t="shared" si="104"/>
        <v>0</v>
      </c>
      <c r="D172" s="4">
        <f t="shared" si="104"/>
        <v>6.2664057985141659E-4</v>
      </c>
      <c r="E172" s="4">
        <f t="shared" si="104"/>
        <v>0</v>
      </c>
      <c r="F172" s="4">
        <f t="shared" si="104"/>
        <v>0</v>
      </c>
      <c r="G172" s="4">
        <f t="shared" si="104"/>
        <v>3.6263914262436305E-4</v>
      </c>
      <c r="H172" s="4">
        <f t="shared" si="104"/>
        <v>3.4658999894968161E-4</v>
      </c>
      <c r="I172" s="35">
        <f t="shared" si="104"/>
        <v>0</v>
      </c>
      <c r="J172" s="23">
        <f>J86/J$73*100</f>
        <v>4.0249511192047414E-4</v>
      </c>
      <c r="K172" s="4">
        <f t="shared" si="104"/>
        <v>0</v>
      </c>
      <c r="L172" s="4">
        <f t="shared" si="104"/>
        <v>0</v>
      </c>
      <c r="M172" s="4">
        <f t="shared" si="104"/>
        <v>0</v>
      </c>
      <c r="N172" s="4">
        <f t="shared" si="104"/>
        <v>0</v>
      </c>
      <c r="O172" s="4">
        <f t="shared" si="104"/>
        <v>0</v>
      </c>
      <c r="P172" s="4">
        <f t="shared" si="104"/>
        <v>0</v>
      </c>
      <c r="Q172" s="4">
        <f t="shared" si="104"/>
        <v>0</v>
      </c>
      <c r="R172" s="4">
        <f t="shared" si="104"/>
        <v>0</v>
      </c>
      <c r="S172" s="4">
        <f t="shared" si="104"/>
        <v>0</v>
      </c>
      <c r="T172" s="4">
        <f t="shared" si="104"/>
        <v>0</v>
      </c>
      <c r="U172" s="4">
        <f t="shared" si="104"/>
        <v>0</v>
      </c>
      <c r="V172" s="4">
        <f t="shared" si="104"/>
        <v>0</v>
      </c>
      <c r="W172" s="4">
        <f t="shared" si="104"/>
        <v>0</v>
      </c>
      <c r="X172" s="4">
        <f t="shared" si="104"/>
        <v>0</v>
      </c>
      <c r="Y172" s="4">
        <f t="shared" si="104"/>
        <v>0</v>
      </c>
      <c r="Z172" s="4">
        <f t="shared" si="104"/>
        <v>0</v>
      </c>
      <c r="AA172" s="4">
        <f t="shared" si="104"/>
        <v>0</v>
      </c>
      <c r="AB172" s="4">
        <f t="shared" si="104"/>
        <v>0</v>
      </c>
      <c r="AC172" s="4">
        <f t="shared" si="104"/>
        <v>0</v>
      </c>
      <c r="AD172" s="4">
        <f t="shared" si="104"/>
        <v>0</v>
      </c>
      <c r="AE172" s="4">
        <f t="shared" si="104"/>
        <v>0</v>
      </c>
      <c r="AF172" s="4">
        <f t="shared" si="104"/>
        <v>0</v>
      </c>
      <c r="AG172" s="4">
        <f t="shared" si="104"/>
        <v>0</v>
      </c>
      <c r="AH172" s="4">
        <f t="shared" si="104"/>
        <v>0</v>
      </c>
      <c r="AI172" s="4">
        <f t="shared" si="104"/>
        <v>0</v>
      </c>
      <c r="AJ172" s="4">
        <f t="shared" si="104"/>
        <v>0</v>
      </c>
      <c r="AK172" s="4">
        <f t="shared" si="104"/>
        <v>0</v>
      </c>
      <c r="AL172" s="4">
        <f t="shared" si="104"/>
        <v>0</v>
      </c>
      <c r="AM172" s="4">
        <f t="shared" si="104"/>
        <v>0</v>
      </c>
      <c r="AN172" s="4">
        <f t="shared" si="104"/>
        <v>0</v>
      </c>
      <c r="AO172" s="4">
        <f t="shared" si="104"/>
        <v>0</v>
      </c>
      <c r="AP172" s="4">
        <f t="shared" si="104"/>
        <v>0</v>
      </c>
      <c r="AQ172" s="4">
        <f t="shared" si="104"/>
        <v>0</v>
      </c>
      <c r="AR172" s="4">
        <f t="shared" si="104"/>
        <v>0</v>
      </c>
      <c r="AS172" s="4">
        <f t="shared" si="104"/>
        <v>0</v>
      </c>
      <c r="AT172" s="4">
        <f t="shared" si="104"/>
        <v>0</v>
      </c>
      <c r="AU172" s="23">
        <f t="shared" si="104"/>
        <v>0</v>
      </c>
      <c r="AV172" s="4">
        <f t="shared" ref="AV172:BO172" si="107">AV86/AV$73*100</f>
        <v>0</v>
      </c>
      <c r="AW172" s="4">
        <f t="shared" si="107"/>
        <v>0</v>
      </c>
      <c r="AX172" s="4">
        <f t="shared" si="107"/>
        <v>0</v>
      </c>
      <c r="AY172" s="4">
        <f t="shared" si="107"/>
        <v>0</v>
      </c>
      <c r="AZ172" s="4">
        <f t="shared" si="107"/>
        <v>0</v>
      </c>
      <c r="BA172" s="4">
        <f t="shared" si="107"/>
        <v>6.8108292184573468E-4</v>
      </c>
      <c r="BB172" s="4">
        <f t="shared" si="107"/>
        <v>0</v>
      </c>
      <c r="BC172" s="23">
        <f t="shared" si="107"/>
        <v>0</v>
      </c>
      <c r="BD172" s="4">
        <f t="shared" si="107"/>
        <v>0</v>
      </c>
      <c r="BE172" s="4">
        <f t="shared" si="107"/>
        <v>0</v>
      </c>
      <c r="BF172" s="4">
        <f t="shared" si="107"/>
        <v>0</v>
      </c>
      <c r="BG172" s="4">
        <f t="shared" si="107"/>
        <v>0</v>
      </c>
      <c r="BH172" s="4">
        <f t="shared" si="107"/>
        <v>0</v>
      </c>
      <c r="BI172" s="4">
        <f t="shared" si="107"/>
        <v>0</v>
      </c>
      <c r="BJ172" s="4">
        <f t="shared" si="107"/>
        <v>0</v>
      </c>
      <c r="BK172" s="4">
        <f t="shared" si="107"/>
        <v>0</v>
      </c>
      <c r="BL172" s="4">
        <f t="shared" si="107"/>
        <v>0</v>
      </c>
      <c r="BM172" s="4">
        <f t="shared" si="107"/>
        <v>0</v>
      </c>
      <c r="BN172" s="4">
        <f t="shared" si="107"/>
        <v>0</v>
      </c>
      <c r="BO172" s="4">
        <f t="shared" si="107"/>
        <v>0</v>
      </c>
    </row>
    <row r="174" spans="1:67">
      <c r="A174" s="77" t="s">
        <v>300</v>
      </c>
    </row>
    <row r="175" spans="1:67">
      <c r="A175" s="72" t="s">
        <v>290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5.7109375" customWidth="1"/>
  </cols>
  <sheetData>
    <row r="1" spans="1:47" s="3" customFormat="1" ht="51">
      <c r="A1" s="12" t="s">
        <v>269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40</v>
      </c>
      <c r="H1" s="3" t="s">
        <v>41</v>
      </c>
      <c r="I1" s="3" t="s">
        <v>79</v>
      </c>
      <c r="J1" s="17" t="s">
        <v>259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  <c r="R1" s="3" t="s">
        <v>49</v>
      </c>
      <c r="S1" s="3" t="s">
        <v>50</v>
      </c>
      <c r="T1" s="3" t="s">
        <v>51</v>
      </c>
      <c r="U1" s="3" t="s">
        <v>52</v>
      </c>
      <c r="V1" s="3" t="s">
        <v>53</v>
      </c>
      <c r="W1" s="3" t="s">
        <v>54</v>
      </c>
      <c r="X1" s="3" t="s">
        <v>55</v>
      </c>
      <c r="Y1" s="3" t="s">
        <v>56</v>
      </c>
      <c r="Z1" s="3" t="s">
        <v>57</v>
      </c>
      <c r="AA1" s="3" t="s">
        <v>58</v>
      </c>
      <c r="AB1" s="3" t="s">
        <v>59</v>
      </c>
      <c r="AC1" s="3" t="s">
        <v>60</v>
      </c>
      <c r="AD1" s="3" t="s">
        <v>61</v>
      </c>
      <c r="AE1" s="3" t="s">
        <v>62</v>
      </c>
      <c r="AF1" s="3" t="s">
        <v>63</v>
      </c>
      <c r="AG1" s="3" t="s">
        <v>64</v>
      </c>
      <c r="AH1" s="3" t="s">
        <v>65</v>
      </c>
      <c r="AI1" s="3" t="s">
        <v>66</v>
      </c>
      <c r="AJ1" s="3" t="s">
        <v>67</v>
      </c>
      <c r="AK1" s="3" t="s">
        <v>68</v>
      </c>
      <c r="AL1" s="3" t="s">
        <v>69</v>
      </c>
      <c r="AM1" s="3" t="s">
        <v>70</v>
      </c>
      <c r="AN1" s="3" t="s">
        <v>71</v>
      </c>
      <c r="AO1" s="3" t="s">
        <v>72</v>
      </c>
      <c r="AP1" s="3" t="s">
        <v>73</v>
      </c>
      <c r="AQ1" s="3" t="s">
        <v>74</v>
      </c>
      <c r="AR1" s="3" t="s">
        <v>75</v>
      </c>
      <c r="AS1" s="3" t="s">
        <v>76</v>
      </c>
      <c r="AT1" s="3" t="s">
        <v>77</v>
      </c>
      <c r="AU1" s="3" t="s">
        <v>78</v>
      </c>
    </row>
    <row r="2" spans="1:47" s="3" customFormat="1">
      <c r="A2" s="11" t="s">
        <v>305</v>
      </c>
      <c r="J2" s="17"/>
    </row>
    <row r="3" spans="1:47">
      <c r="A3" t="s">
        <v>201</v>
      </c>
      <c r="B3" s="1">
        <v>33216</v>
      </c>
      <c r="C3" s="33">
        <v>32270</v>
      </c>
      <c r="D3" s="1">
        <v>35112</v>
      </c>
      <c r="E3" s="33">
        <v>29402</v>
      </c>
      <c r="F3" s="1">
        <v>31563</v>
      </c>
      <c r="G3" s="1"/>
      <c r="H3" s="1"/>
      <c r="I3" s="1"/>
      <c r="J3" s="21"/>
      <c r="K3" s="1">
        <v>29494</v>
      </c>
      <c r="L3" s="33">
        <v>29732</v>
      </c>
      <c r="M3" s="1">
        <v>23553</v>
      </c>
      <c r="N3" s="33">
        <v>25898</v>
      </c>
      <c r="O3" s="1">
        <v>26831</v>
      </c>
      <c r="P3" s="33">
        <v>36130</v>
      </c>
      <c r="Q3" s="1">
        <v>22642</v>
      </c>
      <c r="R3" s="33">
        <v>25900</v>
      </c>
      <c r="S3" s="1">
        <v>18871</v>
      </c>
      <c r="T3" s="33">
        <v>25211</v>
      </c>
      <c r="U3" s="1">
        <v>27109</v>
      </c>
      <c r="V3" s="33">
        <v>19824</v>
      </c>
      <c r="W3" s="1">
        <v>21440</v>
      </c>
      <c r="X3" s="33">
        <v>29713</v>
      </c>
      <c r="Y3" s="1">
        <v>17461</v>
      </c>
      <c r="Z3" s="33">
        <v>21589</v>
      </c>
      <c r="AA3" s="1">
        <v>22159</v>
      </c>
      <c r="AB3" s="33">
        <v>23966</v>
      </c>
      <c r="AC3" s="1">
        <v>23776</v>
      </c>
      <c r="AD3" s="33">
        <v>20150</v>
      </c>
      <c r="AE3" s="1">
        <v>17447</v>
      </c>
      <c r="AF3" s="33">
        <v>25225</v>
      </c>
      <c r="AG3" s="1">
        <v>19142</v>
      </c>
      <c r="AH3" s="33">
        <v>30529</v>
      </c>
      <c r="AI3" s="1">
        <v>23375</v>
      </c>
      <c r="AJ3" s="33">
        <v>21455</v>
      </c>
      <c r="AK3" s="1">
        <v>19875</v>
      </c>
      <c r="AL3" s="33">
        <v>27497</v>
      </c>
      <c r="AM3" s="1">
        <v>20827</v>
      </c>
      <c r="AN3" s="33">
        <v>16593</v>
      </c>
      <c r="AO3" s="1">
        <v>27344</v>
      </c>
      <c r="AP3" s="33">
        <v>22580</v>
      </c>
      <c r="AQ3" s="1">
        <v>23424</v>
      </c>
      <c r="AR3" s="33">
        <v>22088</v>
      </c>
      <c r="AS3" s="1">
        <v>24343</v>
      </c>
      <c r="AT3" s="33">
        <v>21057</v>
      </c>
      <c r="AU3" s="1">
        <v>17431</v>
      </c>
    </row>
    <row r="4" spans="1:47">
      <c r="A4" t="s">
        <v>26</v>
      </c>
      <c r="B4" s="1">
        <v>31838</v>
      </c>
      <c r="C4" s="33">
        <v>31367</v>
      </c>
      <c r="D4" s="1">
        <v>32507</v>
      </c>
      <c r="E4" s="33">
        <v>26781</v>
      </c>
      <c r="F4" s="1">
        <v>30743</v>
      </c>
      <c r="G4" s="1"/>
      <c r="H4" s="1"/>
      <c r="I4" s="1"/>
      <c r="J4" s="21"/>
      <c r="K4" s="1">
        <v>23382</v>
      </c>
      <c r="L4" s="33">
        <v>27905</v>
      </c>
      <c r="M4" s="1">
        <v>22465</v>
      </c>
      <c r="N4" s="33">
        <v>22188</v>
      </c>
      <c r="O4" s="1">
        <v>23875</v>
      </c>
      <c r="P4" s="33">
        <v>34480</v>
      </c>
      <c r="Q4" s="1">
        <v>20388</v>
      </c>
      <c r="R4" s="33">
        <v>22396</v>
      </c>
      <c r="S4" s="1">
        <v>17198</v>
      </c>
      <c r="T4" s="33">
        <v>21298</v>
      </c>
      <c r="U4" s="1">
        <v>25086</v>
      </c>
      <c r="V4" s="33">
        <v>18365</v>
      </c>
      <c r="W4" s="1">
        <v>20032</v>
      </c>
      <c r="X4" s="33">
        <v>28882</v>
      </c>
      <c r="Y4" s="1">
        <v>12018</v>
      </c>
      <c r="Z4" s="33">
        <v>20565</v>
      </c>
      <c r="AA4" s="1">
        <v>23319</v>
      </c>
      <c r="AB4" s="33">
        <v>16513</v>
      </c>
      <c r="AC4" s="1">
        <v>21294</v>
      </c>
      <c r="AD4" s="33">
        <v>18763</v>
      </c>
      <c r="AE4" s="1">
        <v>16552</v>
      </c>
      <c r="AF4" s="33">
        <v>25121</v>
      </c>
      <c r="AG4" s="1">
        <v>17355</v>
      </c>
      <c r="AH4" s="33">
        <v>31042</v>
      </c>
      <c r="AI4" s="1">
        <v>17778</v>
      </c>
      <c r="AJ4" s="33">
        <v>19339</v>
      </c>
      <c r="AK4" s="1">
        <v>17391</v>
      </c>
      <c r="AL4" s="33">
        <v>25048</v>
      </c>
      <c r="AM4" s="1">
        <v>21759</v>
      </c>
      <c r="AN4" s="33">
        <v>15782</v>
      </c>
      <c r="AO4" s="1">
        <v>23125</v>
      </c>
      <c r="AP4" s="33">
        <v>19961</v>
      </c>
      <c r="AQ4" s="1">
        <v>18973</v>
      </c>
      <c r="AR4" s="33">
        <v>19641</v>
      </c>
      <c r="AS4" s="1">
        <v>24178</v>
      </c>
      <c r="AT4" s="33">
        <v>20341</v>
      </c>
      <c r="AU4" s="1">
        <v>15747</v>
      </c>
    </row>
    <row r="5" spans="1:47">
      <c r="A5" t="s">
        <v>27</v>
      </c>
      <c r="B5" s="1">
        <v>31387</v>
      </c>
      <c r="C5" s="33">
        <v>30928</v>
      </c>
      <c r="D5" s="1">
        <v>31942</v>
      </c>
      <c r="E5" s="33">
        <v>26263</v>
      </c>
      <c r="F5" s="1">
        <v>30339</v>
      </c>
      <c r="G5" s="1"/>
      <c r="H5" s="1"/>
      <c r="I5" s="1"/>
      <c r="J5" s="21"/>
      <c r="K5" s="1">
        <v>22500</v>
      </c>
      <c r="L5" s="33">
        <v>27295</v>
      </c>
      <c r="M5" s="1">
        <v>22151</v>
      </c>
      <c r="N5" s="33">
        <v>22096</v>
      </c>
      <c r="O5" s="1">
        <v>23501</v>
      </c>
      <c r="P5" s="33">
        <v>33375</v>
      </c>
      <c r="Q5" s="1">
        <v>19662</v>
      </c>
      <c r="R5" s="33">
        <v>20896</v>
      </c>
      <c r="S5" s="1">
        <v>16946</v>
      </c>
      <c r="T5" s="33">
        <v>21097</v>
      </c>
      <c r="U5" s="1">
        <v>23889</v>
      </c>
      <c r="V5" s="33">
        <v>18287</v>
      </c>
      <c r="W5" s="1">
        <v>19762</v>
      </c>
      <c r="X5" s="33">
        <v>28882</v>
      </c>
      <c r="Y5" s="1">
        <v>11950</v>
      </c>
      <c r="Z5" s="33">
        <v>20115</v>
      </c>
      <c r="AA5" s="1">
        <v>22191</v>
      </c>
      <c r="AB5" s="33">
        <v>15395</v>
      </c>
      <c r="AC5" s="1">
        <v>21012</v>
      </c>
      <c r="AD5" s="33">
        <v>18506</v>
      </c>
      <c r="AE5" s="1">
        <v>16473</v>
      </c>
      <c r="AF5" s="33">
        <v>25307</v>
      </c>
      <c r="AG5" s="1">
        <v>17331</v>
      </c>
      <c r="AH5" s="33">
        <v>31042</v>
      </c>
      <c r="AI5" s="1">
        <v>16215</v>
      </c>
      <c r="AJ5" s="33">
        <v>18721</v>
      </c>
      <c r="AK5" s="1">
        <v>17177</v>
      </c>
      <c r="AL5" s="33">
        <v>25052</v>
      </c>
      <c r="AM5" s="1">
        <v>21389</v>
      </c>
      <c r="AN5" s="33">
        <v>15817</v>
      </c>
      <c r="AO5" s="1">
        <v>21974</v>
      </c>
      <c r="AP5" s="33">
        <v>19299</v>
      </c>
      <c r="AQ5" s="1">
        <v>18863</v>
      </c>
      <c r="AR5" s="33">
        <v>19247</v>
      </c>
      <c r="AS5" s="1">
        <v>23911</v>
      </c>
      <c r="AT5" s="33">
        <v>20398</v>
      </c>
      <c r="AU5" s="1">
        <v>15800</v>
      </c>
    </row>
    <row r="6" spans="1:47">
      <c r="A6" t="s">
        <v>28</v>
      </c>
      <c r="B6" s="1">
        <v>49262</v>
      </c>
      <c r="C6" s="33">
        <v>46003</v>
      </c>
      <c r="D6" s="1">
        <v>56959</v>
      </c>
      <c r="E6" s="33">
        <v>43895</v>
      </c>
      <c r="F6" s="1">
        <v>52215</v>
      </c>
      <c r="G6" s="1"/>
      <c r="H6" s="1"/>
      <c r="I6" s="1"/>
      <c r="J6" s="21"/>
      <c r="K6" s="1">
        <v>38790</v>
      </c>
      <c r="L6" s="33">
        <v>42608</v>
      </c>
      <c r="M6" s="1">
        <v>51875</v>
      </c>
      <c r="N6" s="33">
        <v>24460</v>
      </c>
      <c r="O6" s="1">
        <v>50625</v>
      </c>
      <c r="P6" s="33">
        <v>58510</v>
      </c>
      <c r="Q6" s="1">
        <v>53451</v>
      </c>
      <c r="R6" s="33">
        <v>60192</v>
      </c>
      <c r="S6" s="1">
        <v>44318</v>
      </c>
      <c r="T6" s="33">
        <v>30792</v>
      </c>
      <c r="U6" s="1">
        <v>63180</v>
      </c>
      <c r="V6" s="33">
        <v>32250</v>
      </c>
      <c r="W6" s="1">
        <v>27561</v>
      </c>
      <c r="X6" s="33" t="s">
        <v>6</v>
      </c>
      <c r="Y6" s="1" t="s">
        <v>6</v>
      </c>
      <c r="Z6" s="33">
        <v>31836</v>
      </c>
      <c r="AA6" s="1">
        <v>74291</v>
      </c>
      <c r="AB6" s="33">
        <v>67625</v>
      </c>
      <c r="AC6" s="1">
        <v>46586</v>
      </c>
      <c r="AD6" s="33">
        <v>33099</v>
      </c>
      <c r="AE6" s="1">
        <v>30000</v>
      </c>
      <c r="AF6" s="33">
        <v>13125</v>
      </c>
      <c r="AG6" s="1">
        <v>30833</v>
      </c>
      <c r="AH6" s="33" t="s">
        <v>6</v>
      </c>
      <c r="AI6" s="1">
        <v>44330</v>
      </c>
      <c r="AJ6" s="33">
        <v>30774</v>
      </c>
      <c r="AK6" s="1">
        <v>26484</v>
      </c>
      <c r="AL6" s="33">
        <v>22292</v>
      </c>
      <c r="AM6" s="1">
        <v>130500</v>
      </c>
      <c r="AN6" s="33">
        <v>14292</v>
      </c>
      <c r="AO6" s="1">
        <v>35000</v>
      </c>
      <c r="AP6" s="33">
        <v>56063</v>
      </c>
      <c r="AQ6" s="1">
        <v>27434</v>
      </c>
      <c r="AR6" s="33">
        <v>36232</v>
      </c>
      <c r="AS6" s="1">
        <v>48971</v>
      </c>
      <c r="AT6" s="33">
        <v>19125</v>
      </c>
      <c r="AU6" s="1" t="s">
        <v>6</v>
      </c>
    </row>
    <row r="7" spans="1:47">
      <c r="A7" t="s">
        <v>29</v>
      </c>
      <c r="B7" s="1">
        <v>35072</v>
      </c>
      <c r="C7" s="33">
        <v>34727</v>
      </c>
      <c r="D7" s="1">
        <v>39755</v>
      </c>
      <c r="E7" s="33">
        <v>30317</v>
      </c>
      <c r="F7" s="1">
        <v>32241</v>
      </c>
      <c r="G7" s="1"/>
      <c r="H7" s="1"/>
      <c r="I7" s="1"/>
      <c r="J7" s="21"/>
      <c r="K7" s="1">
        <v>30625</v>
      </c>
      <c r="L7" s="33">
        <v>31747</v>
      </c>
      <c r="M7" s="1">
        <v>23287</v>
      </c>
      <c r="N7" s="33">
        <v>32219</v>
      </c>
      <c r="O7" s="1">
        <v>23943</v>
      </c>
      <c r="P7" s="33">
        <v>37804</v>
      </c>
      <c r="Q7" s="1">
        <v>24821</v>
      </c>
      <c r="R7" s="33">
        <v>20268</v>
      </c>
      <c r="S7" s="1">
        <v>16422</v>
      </c>
      <c r="T7" s="33">
        <v>23360</v>
      </c>
      <c r="U7" s="1">
        <v>31500</v>
      </c>
      <c r="V7" s="33">
        <v>35357</v>
      </c>
      <c r="W7" s="1">
        <v>23469</v>
      </c>
      <c r="X7" s="33">
        <v>71667</v>
      </c>
      <c r="Y7" s="1">
        <v>12902</v>
      </c>
      <c r="Z7" s="33">
        <v>25893</v>
      </c>
      <c r="AA7" s="1">
        <v>20550</v>
      </c>
      <c r="AB7" s="33" t="s">
        <v>6</v>
      </c>
      <c r="AC7" s="1">
        <v>25940</v>
      </c>
      <c r="AD7" s="33">
        <v>25190</v>
      </c>
      <c r="AE7" s="1">
        <v>15781</v>
      </c>
      <c r="AF7" s="33">
        <v>50938</v>
      </c>
      <c r="AG7" s="1">
        <v>15721</v>
      </c>
      <c r="AH7" s="33">
        <v>21250</v>
      </c>
      <c r="AI7" s="7" t="s">
        <v>291</v>
      </c>
      <c r="AJ7" s="33">
        <v>41181</v>
      </c>
      <c r="AK7" s="1">
        <v>20361</v>
      </c>
      <c r="AL7" s="33">
        <v>25234</v>
      </c>
      <c r="AM7" s="1">
        <v>19625</v>
      </c>
      <c r="AN7" s="33">
        <v>19201</v>
      </c>
      <c r="AO7" s="1" t="s">
        <v>6</v>
      </c>
      <c r="AP7" s="33">
        <v>33578</v>
      </c>
      <c r="AQ7" s="1">
        <v>24572</v>
      </c>
      <c r="AR7" s="33">
        <v>27567</v>
      </c>
      <c r="AS7" s="1">
        <v>17578</v>
      </c>
      <c r="AT7" s="33">
        <v>25990</v>
      </c>
      <c r="AU7" s="1">
        <v>9119</v>
      </c>
    </row>
    <row r="8" spans="1:47">
      <c r="A8" t="s">
        <v>30</v>
      </c>
      <c r="B8" s="1">
        <v>41740</v>
      </c>
      <c r="C8" s="33">
        <v>39061</v>
      </c>
      <c r="D8" s="1">
        <v>49490</v>
      </c>
      <c r="E8" s="33">
        <v>33625</v>
      </c>
      <c r="F8" s="1">
        <v>39918</v>
      </c>
      <c r="G8" s="1"/>
      <c r="H8" s="1"/>
      <c r="I8" s="1"/>
      <c r="J8" s="21"/>
      <c r="K8" s="1">
        <v>32346</v>
      </c>
      <c r="L8" s="33">
        <v>35787</v>
      </c>
      <c r="M8" s="1">
        <v>31588</v>
      </c>
      <c r="N8" s="33">
        <v>31624</v>
      </c>
      <c r="O8" s="1">
        <v>32580</v>
      </c>
      <c r="P8" s="33">
        <v>46270</v>
      </c>
      <c r="Q8" s="1">
        <v>32160</v>
      </c>
      <c r="R8" s="33">
        <v>26940</v>
      </c>
      <c r="S8" s="1">
        <v>33375</v>
      </c>
      <c r="T8" s="33">
        <v>26796</v>
      </c>
      <c r="U8" s="1">
        <v>34960</v>
      </c>
      <c r="V8" s="33">
        <v>21346</v>
      </c>
      <c r="W8" s="1">
        <v>29501</v>
      </c>
      <c r="X8" s="33">
        <v>30400</v>
      </c>
      <c r="Y8" s="1">
        <v>27344</v>
      </c>
      <c r="Z8" s="33">
        <v>19358</v>
      </c>
      <c r="AA8" s="1">
        <v>14580</v>
      </c>
      <c r="AB8" s="33">
        <v>36799</v>
      </c>
      <c r="AC8" s="1">
        <v>35934</v>
      </c>
      <c r="AD8" s="33">
        <v>31077</v>
      </c>
      <c r="AE8" s="1">
        <v>19167</v>
      </c>
      <c r="AF8" s="33">
        <v>33750</v>
      </c>
      <c r="AG8" s="1">
        <v>26250</v>
      </c>
      <c r="AH8" s="33">
        <v>30750</v>
      </c>
      <c r="AI8" s="1">
        <v>19773</v>
      </c>
      <c r="AJ8" s="33">
        <v>23594</v>
      </c>
      <c r="AK8" s="1">
        <v>22250</v>
      </c>
      <c r="AL8" s="33">
        <v>36859</v>
      </c>
      <c r="AM8" s="1">
        <v>18355</v>
      </c>
      <c r="AN8" s="33">
        <v>19146</v>
      </c>
      <c r="AO8" s="1">
        <v>26974</v>
      </c>
      <c r="AP8" s="33">
        <v>26725</v>
      </c>
      <c r="AQ8" s="1">
        <v>28750</v>
      </c>
      <c r="AR8" s="33">
        <v>30161</v>
      </c>
      <c r="AS8" s="1">
        <v>24162</v>
      </c>
      <c r="AT8" s="33">
        <v>29007</v>
      </c>
      <c r="AU8" s="1">
        <v>22995</v>
      </c>
    </row>
    <row r="9" spans="1:47">
      <c r="A9" t="s">
        <v>31</v>
      </c>
      <c r="B9" s="1">
        <v>40974</v>
      </c>
      <c r="C9" s="33">
        <v>37595</v>
      </c>
      <c r="D9" s="1">
        <v>48046</v>
      </c>
      <c r="E9" s="33">
        <v>36622</v>
      </c>
      <c r="F9" s="1">
        <v>38040</v>
      </c>
      <c r="G9" s="1"/>
      <c r="H9" s="1"/>
      <c r="I9" s="1"/>
      <c r="J9" s="21"/>
      <c r="K9" s="1">
        <v>33913</v>
      </c>
      <c r="L9" s="33">
        <v>35455</v>
      </c>
      <c r="M9" s="1">
        <v>32619</v>
      </c>
      <c r="N9" s="33">
        <v>34701</v>
      </c>
      <c r="O9" s="1">
        <v>45456</v>
      </c>
      <c r="P9" s="33">
        <v>45271</v>
      </c>
      <c r="Q9" s="1">
        <v>28012</v>
      </c>
      <c r="R9" s="33">
        <v>34583</v>
      </c>
      <c r="S9" s="1">
        <v>32308</v>
      </c>
      <c r="T9" s="33">
        <v>30838</v>
      </c>
      <c r="U9" s="1">
        <v>21160</v>
      </c>
      <c r="V9" s="33">
        <v>28859</v>
      </c>
      <c r="W9" s="1">
        <v>31377</v>
      </c>
      <c r="X9" s="33">
        <v>31587</v>
      </c>
      <c r="Y9" s="1">
        <v>37396</v>
      </c>
      <c r="Z9" s="33">
        <v>28909</v>
      </c>
      <c r="AA9" s="1">
        <v>24767</v>
      </c>
      <c r="AB9" s="33">
        <v>40398</v>
      </c>
      <c r="AC9" s="1">
        <v>33911</v>
      </c>
      <c r="AD9" s="33">
        <v>37738</v>
      </c>
      <c r="AE9" s="1">
        <v>12444</v>
      </c>
      <c r="AF9" s="33">
        <v>30033</v>
      </c>
      <c r="AG9" s="1">
        <v>31042</v>
      </c>
      <c r="AH9" s="33">
        <v>21591</v>
      </c>
      <c r="AI9" s="1">
        <v>34032</v>
      </c>
      <c r="AJ9" s="33">
        <v>36591</v>
      </c>
      <c r="AK9" s="1">
        <v>27957</v>
      </c>
      <c r="AL9" s="33">
        <v>33549</v>
      </c>
      <c r="AM9" s="1">
        <v>54625</v>
      </c>
      <c r="AN9" s="33">
        <v>25063</v>
      </c>
      <c r="AO9" s="1" t="s">
        <v>6</v>
      </c>
      <c r="AP9" s="33">
        <v>29969</v>
      </c>
      <c r="AQ9" s="1">
        <v>25589</v>
      </c>
      <c r="AR9" s="33">
        <v>33775</v>
      </c>
      <c r="AS9" s="1">
        <v>33125</v>
      </c>
      <c r="AT9" s="33">
        <v>45594</v>
      </c>
      <c r="AU9" s="1">
        <v>27092</v>
      </c>
    </row>
    <row r="10" spans="1:47">
      <c r="A10" t="s">
        <v>32</v>
      </c>
      <c r="B10" s="1">
        <v>56705</v>
      </c>
      <c r="C10" s="33">
        <v>52082</v>
      </c>
      <c r="D10" s="1">
        <v>56383</v>
      </c>
      <c r="E10" s="33">
        <v>54030</v>
      </c>
      <c r="F10" s="1">
        <v>53578</v>
      </c>
      <c r="G10" s="1"/>
      <c r="H10" s="1"/>
      <c r="I10" s="1"/>
      <c r="J10" s="21"/>
      <c r="K10" s="1">
        <v>62435</v>
      </c>
      <c r="L10" s="33">
        <v>52027</v>
      </c>
      <c r="M10" s="1">
        <v>65918</v>
      </c>
      <c r="N10" s="33">
        <v>63180</v>
      </c>
      <c r="O10" s="1">
        <v>58528</v>
      </c>
      <c r="P10" s="33">
        <v>57174</v>
      </c>
      <c r="Q10" s="1">
        <v>63183</v>
      </c>
      <c r="R10" s="33">
        <v>49917</v>
      </c>
      <c r="S10" s="1">
        <v>44408</v>
      </c>
      <c r="T10" s="33">
        <v>43586</v>
      </c>
      <c r="U10" s="1">
        <v>68000</v>
      </c>
      <c r="V10" s="33">
        <v>42146</v>
      </c>
      <c r="W10" s="1">
        <v>52786</v>
      </c>
      <c r="X10" s="33" t="s">
        <v>6</v>
      </c>
      <c r="Y10" s="1">
        <v>46705</v>
      </c>
      <c r="Z10" s="33">
        <v>85153</v>
      </c>
      <c r="AA10" s="1">
        <v>33942</v>
      </c>
      <c r="AB10" s="33">
        <v>97778</v>
      </c>
      <c r="AC10" s="1">
        <v>50303</v>
      </c>
      <c r="AD10" s="33">
        <v>53571</v>
      </c>
      <c r="AE10" s="1">
        <v>30469</v>
      </c>
      <c r="AF10" s="33">
        <v>43750</v>
      </c>
      <c r="AG10" s="1">
        <v>31750</v>
      </c>
      <c r="AH10" s="33" t="s">
        <v>6</v>
      </c>
      <c r="AI10" s="1">
        <v>64524</v>
      </c>
      <c r="AJ10" s="33">
        <v>39688</v>
      </c>
      <c r="AK10" s="1">
        <v>61027</v>
      </c>
      <c r="AL10" s="33">
        <v>43750</v>
      </c>
      <c r="AM10" s="1">
        <v>40548</v>
      </c>
      <c r="AN10" s="33">
        <v>47168</v>
      </c>
      <c r="AO10" s="1">
        <v>86169</v>
      </c>
      <c r="AP10" s="33">
        <v>50313</v>
      </c>
      <c r="AQ10" s="1">
        <v>51976</v>
      </c>
      <c r="AR10" s="33">
        <v>62884</v>
      </c>
      <c r="AS10" s="1">
        <v>30453</v>
      </c>
      <c r="AT10" s="33">
        <v>66300</v>
      </c>
      <c r="AU10" s="1">
        <v>18214</v>
      </c>
    </row>
    <row r="11" spans="1:47">
      <c r="A11" t="s">
        <v>33</v>
      </c>
      <c r="B11" s="1">
        <v>22236</v>
      </c>
      <c r="C11" s="33">
        <v>20795</v>
      </c>
      <c r="D11" s="1">
        <v>25333</v>
      </c>
      <c r="E11" s="33">
        <v>19620</v>
      </c>
      <c r="F11" s="1">
        <v>21694</v>
      </c>
      <c r="G11" s="1"/>
      <c r="H11" s="1"/>
      <c r="I11" s="1"/>
      <c r="J11" s="21"/>
      <c r="K11" s="1">
        <v>13046</v>
      </c>
      <c r="L11" s="33">
        <v>16794</v>
      </c>
      <c r="M11" s="1">
        <v>15434</v>
      </c>
      <c r="N11" s="33">
        <v>17356</v>
      </c>
      <c r="O11" s="1">
        <v>17305</v>
      </c>
      <c r="P11" s="33">
        <v>24828</v>
      </c>
      <c r="Q11" s="1">
        <v>17383</v>
      </c>
      <c r="R11" s="33">
        <v>26538</v>
      </c>
      <c r="S11" s="1">
        <v>14694</v>
      </c>
      <c r="T11" s="33">
        <v>14802</v>
      </c>
      <c r="U11" s="1">
        <v>36250</v>
      </c>
      <c r="V11" s="33">
        <v>12978</v>
      </c>
      <c r="W11" s="1">
        <v>12666</v>
      </c>
      <c r="X11" s="33">
        <v>28649</v>
      </c>
      <c r="Y11" s="1">
        <v>43021</v>
      </c>
      <c r="Z11" s="33">
        <v>30380</v>
      </c>
      <c r="AA11" s="1">
        <v>20875</v>
      </c>
      <c r="AB11" s="33">
        <v>30610</v>
      </c>
      <c r="AC11" s="1">
        <v>16440</v>
      </c>
      <c r="AD11" s="33">
        <v>11287</v>
      </c>
      <c r="AE11" s="1">
        <v>20586</v>
      </c>
      <c r="AF11" s="33">
        <v>19345</v>
      </c>
      <c r="AG11" s="1">
        <v>17614</v>
      </c>
      <c r="AH11" s="33" t="s">
        <v>6</v>
      </c>
      <c r="AI11" s="1">
        <v>31172</v>
      </c>
      <c r="AJ11" s="33">
        <v>20464</v>
      </c>
      <c r="AK11" s="1">
        <v>19517</v>
      </c>
      <c r="AL11" s="33">
        <v>27944</v>
      </c>
      <c r="AM11" s="1">
        <v>7823</v>
      </c>
      <c r="AN11" s="33">
        <v>12577</v>
      </c>
      <c r="AO11" s="1">
        <v>6000</v>
      </c>
      <c r="AP11" s="33">
        <v>20474</v>
      </c>
      <c r="AQ11" s="1">
        <v>21930</v>
      </c>
      <c r="AR11" s="33">
        <v>13031</v>
      </c>
      <c r="AS11" s="1">
        <v>8911</v>
      </c>
      <c r="AT11" s="33">
        <v>9307</v>
      </c>
      <c r="AU11" s="1">
        <v>31833</v>
      </c>
    </row>
    <row r="13" spans="1:47">
      <c r="A13" s="9" t="s">
        <v>272</v>
      </c>
    </row>
    <row r="15" spans="1:47">
      <c r="A15" s="77" t="s">
        <v>301</v>
      </c>
    </row>
    <row r="16" spans="1:47">
      <c r="A16" s="73" t="s">
        <v>290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26.85546875" style="34" customWidth="1"/>
    <col min="2" max="3" width="9.85546875" style="34" customWidth="1"/>
    <col min="4" max="5" width="10.28515625" style="34" customWidth="1"/>
    <col min="6" max="6" width="11.140625" style="34" bestFit="1" customWidth="1"/>
    <col min="7" max="7" width="16.42578125" style="34" bestFit="1" customWidth="1"/>
    <col min="8" max="16384" width="9.140625" style="34"/>
  </cols>
  <sheetData>
    <row r="1" spans="1:7">
      <c r="D1" s="80" t="s">
        <v>285</v>
      </c>
      <c r="E1" s="80"/>
    </row>
    <row r="2" spans="1:7" ht="38.25">
      <c r="A2" s="32" t="s">
        <v>286</v>
      </c>
      <c r="B2" s="31" t="s">
        <v>281</v>
      </c>
      <c r="C2" s="31" t="s">
        <v>282</v>
      </c>
      <c r="D2" s="31" t="s">
        <v>281</v>
      </c>
      <c r="E2" s="31" t="s">
        <v>282</v>
      </c>
      <c r="F2" s="45" t="s">
        <v>283</v>
      </c>
      <c r="G2" s="46" t="s">
        <v>284</v>
      </c>
    </row>
    <row r="3" spans="1:7">
      <c r="A3" s="34" t="s">
        <v>34</v>
      </c>
      <c r="B3" s="33">
        <v>28051</v>
      </c>
      <c r="C3" s="33">
        <v>50046</v>
      </c>
      <c r="D3" s="33"/>
      <c r="E3" s="33"/>
      <c r="F3" s="33">
        <v>309138711</v>
      </c>
      <c r="G3" s="33">
        <f>B3*F3</f>
        <v>8671649982261</v>
      </c>
    </row>
    <row r="4" spans="1:7">
      <c r="A4" s="34" t="s">
        <v>35</v>
      </c>
      <c r="B4" s="33">
        <v>25571</v>
      </c>
      <c r="C4" s="33">
        <v>50256</v>
      </c>
      <c r="D4" s="36">
        <f>B4/B$3*100</f>
        <v>91.158960464867562</v>
      </c>
      <c r="E4" s="36">
        <f>C4/C$3*100</f>
        <v>100.41961395516125</v>
      </c>
      <c r="F4" s="33">
        <v>6410979</v>
      </c>
      <c r="G4" s="33">
        <f>B4*F4</f>
        <v>163935144009</v>
      </c>
    </row>
    <row r="5" spans="1:7">
      <c r="A5" s="34" t="s">
        <v>36</v>
      </c>
      <c r="B5" s="33">
        <v>29551</v>
      </c>
      <c r="C5" s="33">
        <v>61400</v>
      </c>
      <c r="D5" s="36">
        <f t="shared" ref="D5:E68" si="0">B5/B$3*100</f>
        <v>105.34740294463656</v>
      </c>
      <c r="E5" s="36">
        <f t="shared" ref="E5:E48" si="1">C5/C$3*100</f>
        <v>122.687127842385</v>
      </c>
      <c r="F5" s="33">
        <v>37325068</v>
      </c>
      <c r="G5" s="33">
        <f>B5*F5</f>
        <v>1102993084468</v>
      </c>
    </row>
    <row r="6" spans="1:7">
      <c r="A6" s="34" t="s">
        <v>37</v>
      </c>
      <c r="B6" s="33">
        <v>23749</v>
      </c>
      <c r="C6" s="33">
        <v>44886</v>
      </c>
      <c r="D6" s="36">
        <f t="shared" si="0"/>
        <v>84.663648354782367</v>
      </c>
      <c r="E6" s="36">
        <f t="shared" si="1"/>
        <v>89.68948567318067</v>
      </c>
      <c r="F6" s="33">
        <v>2055287</v>
      </c>
      <c r="G6" s="33">
        <f>B6*F6</f>
        <v>48811010963</v>
      </c>
    </row>
    <row r="7" spans="1:7">
      <c r="A7" s="34" t="s">
        <v>38</v>
      </c>
      <c r="B7" s="33">
        <v>25809</v>
      </c>
      <c r="C7" s="33">
        <v>51563</v>
      </c>
      <c r="D7" s="36">
        <f t="shared" si="0"/>
        <v>92.007415065416566</v>
      </c>
      <c r="E7" s="36">
        <f t="shared" si="1"/>
        <v>103.03121128561723</v>
      </c>
      <c r="F7" s="33">
        <v>25208897</v>
      </c>
      <c r="G7" s="33">
        <f>B7*F7</f>
        <v>650616422673</v>
      </c>
    </row>
    <row r="8" spans="1:7">
      <c r="A8" s="28" t="s">
        <v>40</v>
      </c>
      <c r="B8" s="33">
        <f>G8/F8</f>
        <v>27695.06006414261</v>
      </c>
      <c r="C8" s="33"/>
      <c r="D8" s="36">
        <f t="shared" si="0"/>
        <v>98.731097159254972</v>
      </c>
      <c r="E8" s="36"/>
      <c r="F8" s="33">
        <f>SUM(F4:F7)</f>
        <v>71000231</v>
      </c>
      <c r="G8" s="33">
        <f>SUM(G4:G7)</f>
        <v>1966355662113</v>
      </c>
    </row>
    <row r="9" spans="1:7">
      <c r="A9" s="43" t="s">
        <v>41</v>
      </c>
      <c r="B9" s="33">
        <f>G9/F9</f>
        <v>28157.122360686943</v>
      </c>
      <c r="C9" s="33"/>
      <c r="D9" s="36">
        <f t="shared" si="0"/>
        <v>100.37831934935275</v>
      </c>
      <c r="E9" s="36"/>
      <c r="F9" s="33">
        <f>F3-F8</f>
        <v>238138480</v>
      </c>
      <c r="G9" s="33">
        <f>G3-G8</f>
        <v>6705294320148</v>
      </c>
    </row>
    <row r="10" spans="1:7">
      <c r="A10" s="28" t="s">
        <v>79</v>
      </c>
      <c r="B10" s="33">
        <f>G10/F10</f>
        <v>23539.024838753707</v>
      </c>
      <c r="C10" s="33"/>
      <c r="D10" s="36">
        <f t="shared" si="0"/>
        <v>83.915100491083052</v>
      </c>
      <c r="E10" s="36"/>
      <c r="F10" s="33">
        <f>SUM(F12:F48)</f>
        <v>7494901</v>
      </c>
      <c r="G10" s="33">
        <f>SUM(G12:G48)</f>
        <v>176422660803</v>
      </c>
    </row>
    <row r="11" spans="1:7">
      <c r="A11" s="49" t="s">
        <v>259</v>
      </c>
      <c r="B11" s="40">
        <f>G11/F11</f>
        <v>28185.555469281084</v>
      </c>
      <c r="C11" s="40"/>
      <c r="D11" s="50">
        <f t="shared" si="0"/>
        <v>100.47968154176708</v>
      </c>
      <c r="E11" s="50"/>
      <c r="F11" s="40">
        <f>F8-F10</f>
        <v>63505330</v>
      </c>
      <c r="G11" s="40">
        <f>G8-G10</f>
        <v>1789933001310</v>
      </c>
    </row>
    <row r="12" spans="1:7">
      <c r="A12" s="34" t="s">
        <v>42</v>
      </c>
      <c r="B12" s="33">
        <v>23330</v>
      </c>
      <c r="C12" s="33">
        <v>45505</v>
      </c>
      <c r="D12" s="36">
        <f t="shared" si="0"/>
        <v>83.169940465580552</v>
      </c>
      <c r="E12" s="36">
        <f t="shared" si="1"/>
        <v>90.92634776006075</v>
      </c>
      <c r="F12" s="33">
        <v>131118</v>
      </c>
      <c r="G12" s="33">
        <f t="shared" ref="G12:G48" si="2">B12*F12</f>
        <v>3058982940</v>
      </c>
    </row>
    <row r="13" spans="1:7">
      <c r="A13" s="34" t="s">
        <v>43</v>
      </c>
      <c r="B13" s="33">
        <v>25525</v>
      </c>
      <c r="C13" s="33">
        <v>46443</v>
      </c>
      <c r="D13" s="36">
        <f t="shared" si="0"/>
        <v>90.994973441232048</v>
      </c>
      <c r="E13" s="36">
        <f t="shared" si="1"/>
        <v>92.800623426447672</v>
      </c>
      <c r="F13" s="33">
        <v>981048</v>
      </c>
      <c r="G13" s="33">
        <f t="shared" si="2"/>
        <v>25041250200</v>
      </c>
    </row>
    <row r="14" spans="1:7">
      <c r="A14" s="34" t="s">
        <v>44</v>
      </c>
      <c r="B14" s="33">
        <v>17116</v>
      </c>
      <c r="C14" s="33">
        <v>37692</v>
      </c>
      <c r="D14" s="36">
        <f t="shared" si="0"/>
        <v>61.017432533599511</v>
      </c>
      <c r="E14" s="36">
        <f t="shared" si="1"/>
        <v>75.31471046637094</v>
      </c>
      <c r="F14" s="33">
        <v>47057</v>
      </c>
      <c r="G14" s="33">
        <f t="shared" si="2"/>
        <v>805427612</v>
      </c>
    </row>
    <row r="15" spans="1:7">
      <c r="A15" s="34" t="s">
        <v>45</v>
      </c>
      <c r="B15" s="33">
        <v>18467</v>
      </c>
      <c r="C15" s="33">
        <v>41156</v>
      </c>
      <c r="D15" s="36">
        <f t="shared" si="0"/>
        <v>65.833660119068838</v>
      </c>
      <c r="E15" s="36">
        <f t="shared" si="1"/>
        <v>82.236342564840342</v>
      </c>
      <c r="F15" s="33">
        <v>196420</v>
      </c>
      <c r="G15" s="33">
        <f t="shared" si="2"/>
        <v>3627288140</v>
      </c>
    </row>
    <row r="16" spans="1:7">
      <c r="A16" s="34" t="s">
        <v>46</v>
      </c>
      <c r="B16" s="33">
        <v>16667</v>
      </c>
      <c r="C16" s="33">
        <v>41255</v>
      </c>
      <c r="D16" s="36">
        <f t="shared" si="0"/>
        <v>59.416776585504969</v>
      </c>
      <c r="E16" s="36">
        <f t="shared" si="1"/>
        <v>82.434160572273512</v>
      </c>
      <c r="F16" s="33">
        <v>173487</v>
      </c>
      <c r="G16" s="33">
        <f t="shared" si="2"/>
        <v>2891507829</v>
      </c>
    </row>
    <row r="17" spans="1:7">
      <c r="A17" s="34" t="s">
        <v>47</v>
      </c>
      <c r="B17" s="33">
        <v>30683</v>
      </c>
      <c r="C17" s="33">
        <v>63373</v>
      </c>
      <c r="D17" s="36">
        <f t="shared" si="0"/>
        <v>109.38290970018893</v>
      </c>
      <c r="E17" s="36">
        <f t="shared" si="1"/>
        <v>126.62950085920951</v>
      </c>
      <c r="F17" s="33">
        <v>3100500</v>
      </c>
      <c r="G17" s="33">
        <f t="shared" si="2"/>
        <v>95132641500</v>
      </c>
    </row>
    <row r="18" spans="1:7">
      <c r="A18" s="34" t="s">
        <v>48</v>
      </c>
      <c r="B18" s="33">
        <v>19517</v>
      </c>
      <c r="C18" s="33">
        <v>38462</v>
      </c>
      <c r="D18" s="36">
        <f t="shared" si="0"/>
        <v>69.576842180314429</v>
      </c>
      <c r="E18" s="36">
        <f t="shared" si="1"/>
        <v>76.853294968628859</v>
      </c>
      <c r="F18" s="33">
        <v>208794</v>
      </c>
      <c r="G18" s="33">
        <f t="shared" si="2"/>
        <v>4075032498</v>
      </c>
    </row>
    <row r="19" spans="1:7">
      <c r="A19" s="34" t="s">
        <v>49</v>
      </c>
      <c r="B19" s="33">
        <v>19164</v>
      </c>
      <c r="C19" s="33">
        <v>37531</v>
      </c>
      <c r="D19" s="36">
        <f t="shared" si="0"/>
        <v>68.318420020676626</v>
      </c>
      <c r="E19" s="36">
        <f t="shared" si="1"/>
        <v>74.993006434080641</v>
      </c>
      <c r="F19" s="33">
        <v>4903</v>
      </c>
      <c r="G19" s="33">
        <f t="shared" si="2"/>
        <v>93961092</v>
      </c>
    </row>
    <row r="20" spans="1:7">
      <c r="A20" s="34" t="s">
        <v>50</v>
      </c>
      <c r="B20" s="33">
        <v>16546</v>
      </c>
      <c r="C20" s="33">
        <v>29365</v>
      </c>
      <c r="D20" s="36">
        <f t="shared" si="0"/>
        <v>58.985419414637633</v>
      </c>
      <c r="E20" s="36">
        <f t="shared" si="1"/>
        <v>58.676018063381683</v>
      </c>
      <c r="F20" s="33">
        <v>25162</v>
      </c>
      <c r="G20" s="33">
        <f t="shared" si="2"/>
        <v>416330452</v>
      </c>
    </row>
    <row r="21" spans="1:7">
      <c r="A21" s="34" t="s">
        <v>51</v>
      </c>
      <c r="B21" s="33">
        <v>19834</v>
      </c>
      <c r="C21" s="33">
        <v>39054</v>
      </c>
      <c r="D21" s="36">
        <f t="shared" si="0"/>
        <v>70.706926669280961</v>
      </c>
      <c r="E21" s="36">
        <f t="shared" si="1"/>
        <v>78.036206689845343</v>
      </c>
      <c r="F21" s="33">
        <v>64176</v>
      </c>
      <c r="G21" s="33">
        <f t="shared" si="2"/>
        <v>1272866784</v>
      </c>
    </row>
    <row r="22" spans="1:7">
      <c r="A22" s="34" t="s">
        <v>52</v>
      </c>
      <c r="B22" s="33">
        <v>26777</v>
      </c>
      <c r="C22" s="33">
        <v>40086</v>
      </c>
      <c r="D22" s="36">
        <f t="shared" si="0"/>
        <v>95.458272432355358</v>
      </c>
      <c r="E22" s="36">
        <f t="shared" si="1"/>
        <v>80.098309555209212</v>
      </c>
      <c r="F22" s="33">
        <v>9175</v>
      </c>
      <c r="G22" s="33">
        <f t="shared" si="2"/>
        <v>245678975</v>
      </c>
    </row>
    <row r="23" spans="1:7">
      <c r="A23" s="34" t="s">
        <v>53</v>
      </c>
      <c r="B23" s="33">
        <v>14069</v>
      </c>
      <c r="C23" s="33">
        <v>21445</v>
      </c>
      <c r="D23" s="36">
        <f t="shared" si="0"/>
        <v>50.15507468539446</v>
      </c>
      <c r="E23" s="36">
        <f t="shared" si="1"/>
        <v>42.850577468728765</v>
      </c>
      <c r="F23" s="33">
        <v>7236</v>
      </c>
      <c r="G23" s="33">
        <f t="shared" si="2"/>
        <v>101803284</v>
      </c>
    </row>
    <row r="24" spans="1:7">
      <c r="A24" s="34" t="s">
        <v>54</v>
      </c>
      <c r="B24" s="33">
        <v>14405</v>
      </c>
      <c r="C24" s="33">
        <v>32558</v>
      </c>
      <c r="D24" s="36">
        <f t="shared" si="0"/>
        <v>51.352892944993044</v>
      </c>
      <c r="E24" s="36">
        <f t="shared" si="1"/>
        <v>65.056148343523958</v>
      </c>
      <c r="F24" s="33">
        <v>405819</v>
      </c>
      <c r="G24" s="33">
        <f t="shared" si="2"/>
        <v>5845822695</v>
      </c>
    </row>
    <row r="25" spans="1:7">
      <c r="A25" s="34" t="s">
        <v>55</v>
      </c>
      <c r="B25" s="33">
        <v>22365</v>
      </c>
      <c r="C25" s="33">
        <v>49850</v>
      </c>
      <c r="D25" s="36">
        <f t="shared" si="0"/>
        <v>79.729777904531034</v>
      </c>
      <c r="E25" s="36">
        <f t="shared" si="1"/>
        <v>99.608360308516168</v>
      </c>
      <c r="F25" s="33">
        <v>3669</v>
      </c>
      <c r="G25" s="33">
        <f t="shared" si="2"/>
        <v>82057185</v>
      </c>
    </row>
    <row r="26" spans="1:7">
      <c r="A26" s="34" t="s">
        <v>56</v>
      </c>
      <c r="B26" s="33">
        <v>15568</v>
      </c>
      <c r="C26" s="33">
        <v>33500</v>
      </c>
      <c r="D26" s="36">
        <f t="shared" si="0"/>
        <v>55.498912694734592</v>
      </c>
      <c r="E26" s="36">
        <f t="shared" si="1"/>
        <v>66.938416656675855</v>
      </c>
      <c r="F26" s="33">
        <v>2386</v>
      </c>
      <c r="G26" s="33">
        <f t="shared" si="2"/>
        <v>37145248</v>
      </c>
    </row>
    <row r="27" spans="1:7">
      <c r="A27" s="34" t="s">
        <v>57</v>
      </c>
      <c r="B27" s="33">
        <v>15995</v>
      </c>
      <c r="C27" s="33">
        <v>32960</v>
      </c>
      <c r="D27" s="36">
        <f t="shared" si="0"/>
        <v>57.021140066307794</v>
      </c>
      <c r="E27" s="36">
        <f t="shared" si="1"/>
        <v>65.859409343404067</v>
      </c>
      <c r="F27" s="33">
        <v>10054</v>
      </c>
      <c r="G27" s="33">
        <f t="shared" si="2"/>
        <v>160813730</v>
      </c>
    </row>
    <row r="28" spans="1:7">
      <c r="A28" s="34" t="s">
        <v>58</v>
      </c>
      <c r="B28" s="33">
        <v>17945</v>
      </c>
      <c r="C28" s="33">
        <v>35167</v>
      </c>
      <c r="D28" s="36">
        <f t="shared" si="0"/>
        <v>63.972763894335316</v>
      </c>
      <c r="E28" s="36">
        <f t="shared" si="1"/>
        <v>70.269352195979693</v>
      </c>
      <c r="F28" s="33">
        <v>11821</v>
      </c>
      <c r="G28" s="33">
        <f t="shared" si="2"/>
        <v>212127845</v>
      </c>
    </row>
    <row r="29" spans="1:7">
      <c r="A29" s="34" t="s">
        <v>59</v>
      </c>
      <c r="B29" s="33">
        <v>27577</v>
      </c>
      <c r="C29" s="33">
        <v>41613</v>
      </c>
      <c r="D29" s="36">
        <f t="shared" si="0"/>
        <v>98.310220669494853</v>
      </c>
      <c r="E29" s="36">
        <f t="shared" si="1"/>
        <v>83.149502457738876</v>
      </c>
      <c r="F29" s="33">
        <v>2023</v>
      </c>
      <c r="G29" s="33">
        <f t="shared" si="2"/>
        <v>55788271</v>
      </c>
    </row>
    <row r="30" spans="1:7">
      <c r="A30" s="34" t="s">
        <v>60</v>
      </c>
      <c r="B30" s="33">
        <v>18086</v>
      </c>
      <c r="C30" s="33">
        <v>39699</v>
      </c>
      <c r="D30" s="36">
        <f t="shared" si="0"/>
        <v>64.475419771131158</v>
      </c>
      <c r="E30" s="36">
        <f t="shared" si="1"/>
        <v>79.325020980697758</v>
      </c>
      <c r="F30" s="33">
        <v>801115</v>
      </c>
      <c r="G30" s="33">
        <f t="shared" si="2"/>
        <v>14488965890</v>
      </c>
    </row>
    <row r="31" spans="1:7">
      <c r="A31" s="34" t="s">
        <v>61</v>
      </c>
      <c r="B31" s="33">
        <v>14126</v>
      </c>
      <c r="C31" s="33">
        <v>33218</v>
      </c>
      <c r="D31" s="36">
        <f t="shared" si="0"/>
        <v>50.358275997290647</v>
      </c>
      <c r="E31" s="36">
        <f t="shared" si="1"/>
        <v>66.374935059745027</v>
      </c>
      <c r="F31" s="33">
        <v>774820</v>
      </c>
      <c r="G31" s="33">
        <f t="shared" si="2"/>
        <v>10945107320</v>
      </c>
    </row>
    <row r="32" spans="1:7">
      <c r="A32" s="34" t="s">
        <v>62</v>
      </c>
      <c r="B32" s="33">
        <v>13066</v>
      </c>
      <c r="C32" s="33">
        <v>22083</v>
      </c>
      <c r="D32" s="36">
        <f t="shared" si="0"/>
        <v>46.579444583080814</v>
      </c>
      <c r="E32" s="36">
        <f t="shared" si="1"/>
        <v>44.125404627742476</v>
      </c>
      <c r="F32" s="33">
        <v>3407</v>
      </c>
      <c r="G32" s="33">
        <f t="shared" si="2"/>
        <v>44515862</v>
      </c>
    </row>
    <row r="33" spans="1:7">
      <c r="A33" s="34" t="s">
        <v>63</v>
      </c>
      <c r="B33" s="33">
        <v>25340</v>
      </c>
      <c r="C33" s="33">
        <v>49375</v>
      </c>
      <c r="D33" s="36">
        <f t="shared" si="0"/>
        <v>90.335460411393527</v>
      </c>
      <c r="E33" s="36">
        <f t="shared" si="1"/>
        <v>98.659233505175237</v>
      </c>
      <c r="F33" s="33">
        <v>2319</v>
      </c>
      <c r="G33" s="33">
        <f t="shared" si="2"/>
        <v>58763460</v>
      </c>
    </row>
    <row r="34" spans="1:7">
      <c r="A34" s="34" t="s">
        <v>64</v>
      </c>
      <c r="B34" s="33">
        <v>17727</v>
      </c>
      <c r="C34" s="33">
        <v>36919</v>
      </c>
      <c r="D34" s="36">
        <f t="shared" si="0"/>
        <v>63.195607999714809</v>
      </c>
      <c r="E34" s="36">
        <f t="shared" si="1"/>
        <v>73.770131479039279</v>
      </c>
      <c r="F34" s="33">
        <v>5257</v>
      </c>
      <c r="G34" s="33">
        <f t="shared" si="2"/>
        <v>93190839</v>
      </c>
    </row>
    <row r="35" spans="1:7">
      <c r="A35" s="34" t="s">
        <v>65</v>
      </c>
      <c r="B35" s="33">
        <v>6033</v>
      </c>
      <c r="C35" s="33">
        <v>37206</v>
      </c>
      <c r="D35" s="36">
        <f t="shared" si="0"/>
        <v>21.507254643328224</v>
      </c>
      <c r="E35" s="36">
        <f t="shared" si="1"/>
        <v>74.343603884426329</v>
      </c>
      <c r="F35" s="33">
        <v>451</v>
      </c>
      <c r="G35" s="33">
        <f t="shared" si="2"/>
        <v>2720883</v>
      </c>
    </row>
    <row r="36" spans="1:7">
      <c r="A36" s="34" t="s">
        <v>66</v>
      </c>
      <c r="B36" s="33">
        <v>16829</v>
      </c>
      <c r="C36" s="33">
        <v>34083</v>
      </c>
      <c r="D36" s="36">
        <f t="shared" si="0"/>
        <v>59.994296103525727</v>
      </c>
      <c r="E36" s="36">
        <f t="shared" si="1"/>
        <v>68.103344922671141</v>
      </c>
      <c r="F36" s="33">
        <v>3574</v>
      </c>
      <c r="G36" s="33">
        <f t="shared" si="2"/>
        <v>60146846</v>
      </c>
    </row>
    <row r="37" spans="1:7">
      <c r="A37" s="34" t="s">
        <v>67</v>
      </c>
      <c r="B37" s="33">
        <v>14254</v>
      </c>
      <c r="C37" s="33">
        <v>26731</v>
      </c>
      <c r="D37" s="36">
        <f t="shared" si="0"/>
        <v>50.814587715232975</v>
      </c>
      <c r="E37" s="36">
        <f t="shared" si="1"/>
        <v>53.412860168644848</v>
      </c>
      <c r="F37" s="33">
        <v>6850</v>
      </c>
      <c r="G37" s="33">
        <f t="shared" si="2"/>
        <v>97639900</v>
      </c>
    </row>
    <row r="38" spans="1:7">
      <c r="A38" s="34" t="s">
        <v>68</v>
      </c>
      <c r="B38" s="33">
        <v>13498</v>
      </c>
      <c r="C38" s="33">
        <v>30959</v>
      </c>
      <c r="D38" s="36">
        <f t="shared" si="0"/>
        <v>48.119496631136144</v>
      </c>
      <c r="E38" s="36">
        <f t="shared" si="1"/>
        <v>61.861087799224713</v>
      </c>
      <c r="F38" s="33">
        <v>54107</v>
      </c>
      <c r="G38" s="33">
        <f t="shared" si="2"/>
        <v>730336286</v>
      </c>
    </row>
    <row r="39" spans="1:7">
      <c r="A39" s="34" t="s">
        <v>69</v>
      </c>
      <c r="B39" s="33">
        <v>18345</v>
      </c>
      <c r="C39" s="33">
        <v>43529</v>
      </c>
      <c r="D39" s="36">
        <f t="shared" si="0"/>
        <v>65.398738012905071</v>
      </c>
      <c r="E39" s="36">
        <f t="shared" si="1"/>
        <v>86.977980258162489</v>
      </c>
      <c r="F39" s="33">
        <v>15510</v>
      </c>
      <c r="G39" s="33">
        <f t="shared" si="2"/>
        <v>284530950</v>
      </c>
    </row>
    <row r="40" spans="1:7">
      <c r="A40" s="34" t="s">
        <v>70</v>
      </c>
      <c r="B40" s="33">
        <v>17168</v>
      </c>
      <c r="C40" s="33">
        <v>29400</v>
      </c>
      <c r="D40" s="36">
        <f t="shared" si="0"/>
        <v>61.202809169013584</v>
      </c>
      <c r="E40" s="36">
        <f t="shared" si="1"/>
        <v>58.74595372257523</v>
      </c>
      <c r="F40" s="33">
        <v>7678</v>
      </c>
      <c r="G40" s="33">
        <f t="shared" si="2"/>
        <v>131815904</v>
      </c>
    </row>
    <row r="41" spans="1:7">
      <c r="A41" s="34" t="s">
        <v>71</v>
      </c>
      <c r="B41" s="33">
        <v>11537</v>
      </c>
      <c r="C41" s="33">
        <v>24653</v>
      </c>
      <c r="D41" s="36">
        <f t="shared" si="0"/>
        <v>41.128658514847956</v>
      </c>
      <c r="E41" s="36">
        <f t="shared" si="1"/>
        <v>49.260680174239702</v>
      </c>
      <c r="F41" s="33">
        <v>60882</v>
      </c>
      <c r="G41" s="33">
        <f t="shared" si="2"/>
        <v>702395634</v>
      </c>
    </row>
    <row r="42" spans="1:7">
      <c r="A42" s="34" t="s">
        <v>72</v>
      </c>
      <c r="B42" s="33">
        <v>24773</v>
      </c>
      <c r="C42" s="33">
        <v>37750</v>
      </c>
      <c r="D42" s="36">
        <f t="shared" si="0"/>
        <v>88.314142098320914</v>
      </c>
      <c r="E42" s="36">
        <f t="shared" si="1"/>
        <v>75.430603844463093</v>
      </c>
      <c r="F42" s="33">
        <v>1001</v>
      </c>
      <c r="G42" s="33">
        <f t="shared" si="2"/>
        <v>24797773</v>
      </c>
    </row>
    <row r="43" spans="1:7">
      <c r="A43" s="34" t="s">
        <v>73</v>
      </c>
      <c r="B43" s="33">
        <v>17001</v>
      </c>
      <c r="C43" s="33">
        <v>34110</v>
      </c>
      <c r="D43" s="36">
        <f t="shared" si="0"/>
        <v>60.607464974510719</v>
      </c>
      <c r="E43" s="36">
        <f t="shared" si="1"/>
        <v>68.157295288334723</v>
      </c>
      <c r="F43" s="33">
        <v>26434</v>
      </c>
      <c r="G43" s="33">
        <f t="shared" si="2"/>
        <v>449404434</v>
      </c>
    </row>
    <row r="44" spans="1:7">
      <c r="A44" s="34" t="s">
        <v>74</v>
      </c>
      <c r="B44" s="33">
        <v>17504</v>
      </c>
      <c r="C44" s="33">
        <v>40509</v>
      </c>
      <c r="D44" s="36">
        <f t="shared" si="0"/>
        <v>62.400627428612168</v>
      </c>
      <c r="E44" s="36">
        <f t="shared" si="1"/>
        <v>80.943531950605447</v>
      </c>
      <c r="F44" s="33">
        <v>48578</v>
      </c>
      <c r="G44" s="33">
        <f t="shared" si="2"/>
        <v>850309312</v>
      </c>
    </row>
    <row r="45" spans="1:7">
      <c r="A45" s="34" t="s">
        <v>75</v>
      </c>
      <c r="B45" s="33">
        <v>14692</v>
      </c>
      <c r="C45" s="33">
        <v>38421</v>
      </c>
      <c r="D45" s="36">
        <f t="shared" si="0"/>
        <v>52.37602937506685</v>
      </c>
      <c r="E45" s="36">
        <f t="shared" si="1"/>
        <v>76.771370339287856</v>
      </c>
      <c r="F45" s="33">
        <v>250320</v>
      </c>
      <c r="G45" s="33">
        <f t="shared" si="2"/>
        <v>3677701440</v>
      </c>
    </row>
    <row r="46" spans="1:7">
      <c r="A46" s="34" t="s">
        <v>76</v>
      </c>
      <c r="B46" s="33">
        <v>11895</v>
      </c>
      <c r="C46" s="33">
        <v>26369</v>
      </c>
      <c r="D46" s="36">
        <f t="shared" si="0"/>
        <v>42.40490535096788</v>
      </c>
      <c r="E46" s="36">
        <f t="shared" si="1"/>
        <v>52.689525636414501</v>
      </c>
      <c r="F46" s="33">
        <v>21983</v>
      </c>
      <c r="G46" s="33">
        <f t="shared" si="2"/>
        <v>261487785</v>
      </c>
    </row>
    <row r="47" spans="1:7">
      <c r="A47" s="34" t="s">
        <v>77</v>
      </c>
      <c r="B47" s="33">
        <v>15857</v>
      </c>
      <c r="C47" s="33">
        <v>28617</v>
      </c>
      <c r="D47" s="36">
        <f t="shared" si="0"/>
        <v>56.529178995401232</v>
      </c>
      <c r="E47" s="36">
        <f t="shared" si="1"/>
        <v>57.181393118331137</v>
      </c>
      <c r="F47" s="33">
        <v>14014</v>
      </c>
      <c r="G47" s="33">
        <f t="shared" si="2"/>
        <v>222219998</v>
      </c>
    </row>
    <row r="48" spans="1:7">
      <c r="A48" s="51" t="s">
        <v>78</v>
      </c>
      <c r="B48" s="40">
        <v>11919</v>
      </c>
      <c r="C48" s="40">
        <v>25206</v>
      </c>
      <c r="D48" s="50">
        <f t="shared" si="0"/>
        <v>42.490463798082061</v>
      </c>
      <c r="E48" s="50">
        <f t="shared" si="1"/>
        <v>50.365663589497665</v>
      </c>
      <c r="F48" s="40">
        <v>11753</v>
      </c>
      <c r="G48" s="40">
        <f t="shared" si="2"/>
        <v>140084007</v>
      </c>
    </row>
    <row r="49" spans="1:7">
      <c r="A49" s="34" t="s">
        <v>306</v>
      </c>
      <c r="B49" s="33">
        <f t="shared" ref="B49:B68" si="3">G49/F49</f>
        <v>23998.16831717495</v>
      </c>
      <c r="D49" s="36">
        <f t="shared" si="0"/>
        <v>85.551917283430001</v>
      </c>
      <c r="E49" s="36"/>
      <c r="F49" s="33">
        <f>SUM(F12:F15)</f>
        <v>1355643</v>
      </c>
      <c r="G49" s="33">
        <f>SUM(G12:G15)</f>
        <v>32532948892</v>
      </c>
    </row>
    <row r="50" spans="1:7">
      <c r="A50" s="34" t="s">
        <v>307</v>
      </c>
      <c r="B50" s="33">
        <f t="shared" si="3"/>
        <v>29940.298886037115</v>
      </c>
      <c r="D50" s="36">
        <f t="shared" si="0"/>
        <v>106.73522828432895</v>
      </c>
      <c r="E50" s="36"/>
      <c r="F50" s="33">
        <f>F16+F17</f>
        <v>3273987</v>
      </c>
      <c r="G50" s="33">
        <f>G16+G17</f>
        <v>98024149329</v>
      </c>
    </row>
    <row r="51" spans="1:7">
      <c r="A51" s="34" t="s">
        <v>308</v>
      </c>
      <c r="B51" s="33">
        <f t="shared" si="3"/>
        <v>19331.730083983697</v>
      </c>
      <c r="D51" s="36">
        <f t="shared" si="0"/>
        <v>68.91636691734233</v>
      </c>
      <c r="E51" s="36"/>
      <c r="F51" s="33">
        <f>SUM(F18:F21)</f>
        <v>303035</v>
      </c>
      <c r="G51" s="33">
        <f>SUM(G18:G21)</f>
        <v>5858190826</v>
      </c>
    </row>
    <row r="52" spans="1:7">
      <c r="A52" s="34" t="s">
        <v>309</v>
      </c>
      <c r="B52" s="33">
        <f t="shared" si="3"/>
        <v>15614.241528102797</v>
      </c>
      <c r="D52" s="36">
        <f t="shared" si="0"/>
        <v>55.66376075042885</v>
      </c>
      <c r="E52" s="36"/>
      <c r="F52" s="33">
        <f>SUM(F22:F48)</f>
        <v>2562236</v>
      </c>
      <c r="G52" s="33">
        <f>SUM(G22:G48)</f>
        <v>40007371756</v>
      </c>
    </row>
    <row r="53" spans="1:7">
      <c r="A53" s="34" t="s">
        <v>204</v>
      </c>
      <c r="B53" s="33">
        <f t="shared" si="3"/>
        <v>25992.771819123398</v>
      </c>
      <c r="D53" s="36">
        <f t="shared" si="0"/>
        <v>92.662549709897675</v>
      </c>
      <c r="E53" s="36"/>
      <c r="F53" s="33">
        <f>F4-F49</f>
        <v>5055336</v>
      </c>
      <c r="G53" s="33">
        <f>G4-G49</f>
        <v>131402195117</v>
      </c>
    </row>
    <row r="54" spans="1:7">
      <c r="A54" s="34" t="s">
        <v>205</v>
      </c>
      <c r="B54" s="33">
        <f t="shared" si="3"/>
        <v>29513.56919150379</v>
      </c>
      <c r="D54" s="36">
        <f t="shared" si="0"/>
        <v>105.21396453425471</v>
      </c>
      <c r="E54" s="36"/>
      <c r="F54" s="33">
        <f t="shared" ref="F54:G56" si="4">F5-F50</f>
        <v>34051081</v>
      </c>
      <c r="G54" s="33">
        <f t="shared" si="4"/>
        <v>1004968935139</v>
      </c>
    </row>
    <row r="55" spans="1:7">
      <c r="A55" s="34" t="s">
        <v>206</v>
      </c>
      <c r="B55" s="33">
        <f t="shared" si="3"/>
        <v>24512.92401834896</v>
      </c>
      <c r="D55" s="36">
        <f t="shared" si="0"/>
        <v>87.3869880515809</v>
      </c>
      <c r="E55" s="36"/>
      <c r="F55" s="33">
        <f t="shared" si="4"/>
        <v>1752252</v>
      </c>
      <c r="G55" s="33">
        <f t="shared" si="4"/>
        <v>42952820137</v>
      </c>
    </row>
    <row r="56" spans="1:7">
      <c r="A56" s="51" t="s">
        <v>207</v>
      </c>
      <c r="B56" s="40">
        <f t="shared" si="3"/>
        <v>26962.431720817476</v>
      </c>
      <c r="C56" s="51"/>
      <c r="D56" s="50">
        <f t="shared" si="0"/>
        <v>96.119324518974281</v>
      </c>
      <c r="E56" s="50"/>
      <c r="F56" s="40">
        <f t="shared" si="4"/>
        <v>22646661</v>
      </c>
      <c r="G56" s="40">
        <f t="shared" si="4"/>
        <v>610609050917</v>
      </c>
    </row>
    <row r="57" spans="1:7">
      <c r="A57" s="34" t="s">
        <v>208</v>
      </c>
      <c r="B57" s="33">
        <f t="shared" si="3"/>
        <v>23717.864900739794</v>
      </c>
      <c r="D57" s="36">
        <f t="shared" si="0"/>
        <v>84.552653740471968</v>
      </c>
      <c r="E57" s="36"/>
      <c r="F57" s="48">
        <f>SUM(F58:F68)</f>
        <v>7259455</v>
      </c>
      <c r="G57" s="48">
        <f>SUM(G58:G68)</f>
        <v>172178772943</v>
      </c>
    </row>
    <row r="58" spans="1:7">
      <c r="A58" s="34" t="s">
        <v>209</v>
      </c>
      <c r="B58" s="33">
        <f t="shared" si="3"/>
        <v>30683</v>
      </c>
      <c r="C58" s="33">
        <f>C17</f>
        <v>63373</v>
      </c>
      <c r="D58" s="36">
        <f t="shared" si="0"/>
        <v>109.38290970018893</v>
      </c>
      <c r="E58" s="36">
        <f t="shared" si="0"/>
        <v>126.62950085920951</v>
      </c>
      <c r="F58" s="33">
        <f>F17</f>
        <v>3100500</v>
      </c>
      <c r="G58" s="33">
        <f>G17</f>
        <v>95132641500</v>
      </c>
    </row>
    <row r="59" spans="1:7">
      <c r="A59" s="34" t="s">
        <v>210</v>
      </c>
      <c r="B59" s="33">
        <f t="shared" si="3"/>
        <v>16667</v>
      </c>
      <c r="C59" s="33">
        <f>C16</f>
        <v>41255</v>
      </c>
      <c r="D59" s="36">
        <f t="shared" si="0"/>
        <v>59.416776585504969</v>
      </c>
      <c r="E59" s="36">
        <f t="shared" si="0"/>
        <v>82.434160572273512</v>
      </c>
      <c r="F59" s="33">
        <f>F16</f>
        <v>173487</v>
      </c>
      <c r="G59" s="33">
        <f>G16</f>
        <v>2891507829</v>
      </c>
    </row>
    <row r="60" spans="1:7">
      <c r="A60" s="34" t="s">
        <v>211</v>
      </c>
      <c r="B60" s="33">
        <f t="shared" si="3"/>
        <v>18467</v>
      </c>
      <c r="C60" s="33">
        <f>C15</f>
        <v>41156</v>
      </c>
      <c r="D60" s="36">
        <f t="shared" si="0"/>
        <v>65.833660119068838</v>
      </c>
      <c r="E60" s="36">
        <f t="shared" si="0"/>
        <v>82.236342564840342</v>
      </c>
      <c r="F60" s="33">
        <f>F15</f>
        <v>196420</v>
      </c>
      <c r="G60" s="33">
        <f>G15</f>
        <v>3627288140</v>
      </c>
    </row>
    <row r="61" spans="1:7">
      <c r="A61" s="34" t="s">
        <v>212</v>
      </c>
      <c r="B61" s="33">
        <f t="shared" si="3"/>
        <v>25140.114883207454</v>
      </c>
      <c r="D61" s="36">
        <f t="shared" si="0"/>
        <v>89.622882903309872</v>
      </c>
      <c r="E61" s="36"/>
      <c r="F61" s="33">
        <f>F14+F13</f>
        <v>1028105</v>
      </c>
      <c r="G61" s="33">
        <f>G14+G13</f>
        <v>25846677812</v>
      </c>
    </row>
    <row r="62" spans="1:7">
      <c r="A62" s="34" t="s">
        <v>213</v>
      </c>
      <c r="B62" s="33">
        <f t="shared" si="3"/>
        <v>23330</v>
      </c>
      <c r="C62" s="33">
        <f>C12</f>
        <v>45505</v>
      </c>
      <c r="D62" s="36">
        <f t="shared" si="0"/>
        <v>83.169940465580552</v>
      </c>
      <c r="E62" s="36">
        <f t="shared" si="0"/>
        <v>90.92634776006075</v>
      </c>
      <c r="F62" s="33">
        <f>F12</f>
        <v>131118</v>
      </c>
      <c r="G62" s="33">
        <f>G12</f>
        <v>3058982940</v>
      </c>
    </row>
    <row r="63" spans="1:7">
      <c r="A63" s="34" t="s">
        <v>214</v>
      </c>
      <c r="B63" s="33">
        <f t="shared" si="3"/>
        <v>18363.97949899143</v>
      </c>
      <c r="D63" s="36">
        <f t="shared" si="0"/>
        <v>65.466398698768074</v>
      </c>
      <c r="E63" s="36"/>
      <c r="F63" s="33">
        <f>F18+F30+F32</f>
        <v>1013316</v>
      </c>
      <c r="G63" s="33">
        <f>G18+G30+G32</f>
        <v>18608514250</v>
      </c>
    </row>
    <row r="64" spans="1:7">
      <c r="A64" s="34" t="s">
        <v>215</v>
      </c>
      <c r="B64" s="33">
        <f t="shared" si="3"/>
        <v>17504</v>
      </c>
      <c r="C64" s="33">
        <f>C44</f>
        <v>40509</v>
      </c>
      <c r="D64" s="36">
        <f t="shared" si="0"/>
        <v>62.400627428612168</v>
      </c>
      <c r="E64" s="36">
        <f t="shared" si="0"/>
        <v>80.943531950605447</v>
      </c>
      <c r="F64" s="33">
        <f>F44</f>
        <v>48578</v>
      </c>
      <c r="G64" s="33">
        <f>G44</f>
        <v>850309312</v>
      </c>
    </row>
    <row r="65" spans="1:7">
      <c r="A65" s="34" t="s">
        <v>216</v>
      </c>
      <c r="B65" s="33">
        <f t="shared" si="3"/>
        <v>13498</v>
      </c>
      <c r="C65" s="33">
        <f>C38</f>
        <v>30959</v>
      </c>
      <c r="D65" s="36">
        <f t="shared" si="0"/>
        <v>48.119496631136144</v>
      </c>
      <c r="E65" s="36">
        <f t="shared" si="0"/>
        <v>61.861087799224713</v>
      </c>
      <c r="F65" s="33">
        <f>F38</f>
        <v>54107</v>
      </c>
      <c r="G65" s="33">
        <f>G38</f>
        <v>730336286</v>
      </c>
    </row>
    <row r="66" spans="1:7">
      <c r="A66" s="34" t="s">
        <v>217</v>
      </c>
      <c r="B66" s="33">
        <f t="shared" si="3"/>
        <v>14692</v>
      </c>
      <c r="C66" s="33">
        <f>C45</f>
        <v>38421</v>
      </c>
      <c r="D66" s="36">
        <f t="shared" si="0"/>
        <v>52.37602937506685</v>
      </c>
      <c r="E66" s="36">
        <f t="shared" si="0"/>
        <v>76.771370339287856</v>
      </c>
      <c r="F66" s="33">
        <f>F45</f>
        <v>250320</v>
      </c>
      <c r="G66" s="33">
        <f>G45</f>
        <v>3677701440</v>
      </c>
    </row>
    <row r="67" spans="1:7">
      <c r="A67" s="34" t="s">
        <v>218</v>
      </c>
      <c r="B67" s="33">
        <f t="shared" si="3"/>
        <v>13937.387913394967</v>
      </c>
      <c r="D67" s="36">
        <f t="shared" si="0"/>
        <v>49.685886112420114</v>
      </c>
      <c r="E67" s="36"/>
      <c r="F67" s="33">
        <f>F31+F41</f>
        <v>835702</v>
      </c>
      <c r="G67" s="33">
        <f>G31+G41</f>
        <v>11647502954</v>
      </c>
    </row>
    <row r="68" spans="1:7">
      <c r="A68" s="47" t="s">
        <v>271</v>
      </c>
      <c r="B68" s="33">
        <f t="shared" si="3"/>
        <v>14276.021336973647</v>
      </c>
      <c r="D68" s="36">
        <f t="shared" si="0"/>
        <v>50.893092356684775</v>
      </c>
      <c r="E68" s="36"/>
      <c r="F68" s="33">
        <f>F24+F46</f>
        <v>427802</v>
      </c>
      <c r="G68" s="33">
        <f>G24+G46</f>
        <v>6107310480</v>
      </c>
    </row>
    <row r="70" spans="1:7">
      <c r="A70" s="9" t="s">
        <v>272</v>
      </c>
    </row>
    <row r="72" spans="1:7">
      <c r="A72" s="77" t="s">
        <v>302</v>
      </c>
    </row>
    <row r="73" spans="1:7">
      <c r="A73" s="74" t="s">
        <v>290</v>
      </c>
    </row>
  </sheetData>
  <mergeCells count="1">
    <mergeCell ref="D1:E1"/>
  </mergeCells>
  <phoneticPr fontId="6" type="noConversion"/>
  <pageMargins left="0.7" right="0.7" top="0.75" bottom="0.75" header="0.3" footer="0.3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6.7109375" customWidth="1"/>
    <col min="2" max="2" width="11" customWidth="1"/>
    <col min="3" max="7" width="10.42578125" customWidth="1"/>
    <col min="8" max="8" width="11" customWidth="1"/>
    <col min="9" max="10" width="10.42578125" style="34" customWidth="1"/>
    <col min="48" max="55" width="10.42578125" customWidth="1"/>
  </cols>
  <sheetData>
    <row r="1" spans="1:67" s="3" customFormat="1" ht="51">
      <c r="A1" s="5" t="s">
        <v>202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40</v>
      </c>
      <c r="H1" s="16" t="s">
        <v>41</v>
      </c>
      <c r="I1" s="31" t="s">
        <v>79</v>
      </c>
      <c r="J1" s="37" t="s">
        <v>259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  <c r="R1" s="3" t="s">
        <v>49</v>
      </c>
      <c r="S1" s="3" t="s">
        <v>50</v>
      </c>
      <c r="T1" s="3" t="s">
        <v>51</v>
      </c>
      <c r="U1" s="3" t="s">
        <v>52</v>
      </c>
      <c r="V1" s="3" t="s">
        <v>53</v>
      </c>
      <c r="W1" s="3" t="s">
        <v>54</v>
      </c>
      <c r="X1" s="3" t="s">
        <v>55</v>
      </c>
      <c r="Y1" s="3" t="s">
        <v>56</v>
      </c>
      <c r="Z1" s="3" t="s">
        <v>57</v>
      </c>
      <c r="AA1" s="3" t="s">
        <v>58</v>
      </c>
      <c r="AB1" s="3" t="s">
        <v>59</v>
      </c>
      <c r="AC1" s="3" t="s">
        <v>60</v>
      </c>
      <c r="AD1" s="3" t="s">
        <v>61</v>
      </c>
      <c r="AE1" s="3" t="s">
        <v>62</v>
      </c>
      <c r="AF1" s="3" t="s">
        <v>63</v>
      </c>
      <c r="AG1" s="3" t="s">
        <v>64</v>
      </c>
      <c r="AH1" s="3" t="s">
        <v>65</v>
      </c>
      <c r="AI1" s="3" t="s">
        <v>66</v>
      </c>
      <c r="AJ1" s="3" t="s">
        <v>67</v>
      </c>
      <c r="AK1" s="3" t="s">
        <v>68</v>
      </c>
      <c r="AL1" s="3" t="s">
        <v>69</v>
      </c>
      <c r="AM1" s="3" t="s">
        <v>70</v>
      </c>
      <c r="AN1" s="3" t="s">
        <v>71</v>
      </c>
      <c r="AO1" s="3" t="s">
        <v>72</v>
      </c>
      <c r="AP1" s="3" t="s">
        <v>73</v>
      </c>
      <c r="AQ1" s="3" t="s">
        <v>74</v>
      </c>
      <c r="AR1" s="3" t="s">
        <v>75</v>
      </c>
      <c r="AS1" s="3" t="s">
        <v>76</v>
      </c>
      <c r="AT1" s="3" t="s">
        <v>77</v>
      </c>
      <c r="AU1" s="17" t="s">
        <v>78</v>
      </c>
      <c r="AV1" s="16" t="s">
        <v>306</v>
      </c>
      <c r="AW1" s="16" t="s">
        <v>307</v>
      </c>
      <c r="AX1" s="16" t="s">
        <v>308</v>
      </c>
      <c r="AY1" s="16" t="s">
        <v>309</v>
      </c>
      <c r="AZ1" s="3" t="s">
        <v>204</v>
      </c>
      <c r="BA1" s="3" t="s">
        <v>205</v>
      </c>
      <c r="BB1" s="3" t="s">
        <v>206</v>
      </c>
      <c r="BC1" s="17" t="s">
        <v>207</v>
      </c>
      <c r="BD1" s="3" t="s">
        <v>208</v>
      </c>
      <c r="BE1" s="3" t="s">
        <v>209</v>
      </c>
      <c r="BF1" s="3" t="s">
        <v>210</v>
      </c>
      <c r="BG1" s="3" t="s">
        <v>211</v>
      </c>
      <c r="BH1" s="3" t="s">
        <v>212</v>
      </c>
      <c r="BI1" s="3" t="s">
        <v>213</v>
      </c>
      <c r="BJ1" s="3" t="s">
        <v>214</v>
      </c>
      <c r="BK1" s="3" t="s">
        <v>215</v>
      </c>
      <c r="BL1" s="3" t="s">
        <v>216</v>
      </c>
      <c r="BM1" s="3" t="s">
        <v>217</v>
      </c>
      <c r="BN1" s="3" t="s">
        <v>218</v>
      </c>
      <c r="BO1" s="3" t="s">
        <v>219</v>
      </c>
    </row>
    <row r="2" spans="1:67" s="3" customFormat="1">
      <c r="A2" s="5" t="s">
        <v>193</v>
      </c>
      <c r="I2" s="31"/>
      <c r="J2" s="17"/>
      <c r="AU2" s="17"/>
      <c r="BC2" s="17"/>
    </row>
    <row r="3" spans="1:67">
      <c r="A3" t="s">
        <v>203</v>
      </c>
      <c r="B3" s="7">
        <v>301333410</v>
      </c>
      <c r="C3" s="1">
        <v>6267024</v>
      </c>
      <c r="D3" s="33">
        <v>36575460</v>
      </c>
      <c r="E3" s="1">
        <v>2013777</v>
      </c>
      <c r="F3" s="33">
        <v>24607114</v>
      </c>
      <c r="G3" s="1">
        <f>SUM(C3:F3)</f>
        <v>69463375</v>
      </c>
      <c r="H3" s="1">
        <f>B3-G3</f>
        <v>231870035</v>
      </c>
      <c r="I3" s="33">
        <f>SUM(K3:AU3)</f>
        <v>7314216</v>
      </c>
      <c r="J3" s="21">
        <f>G3-I3</f>
        <v>62149159</v>
      </c>
      <c r="K3" s="1">
        <v>123110</v>
      </c>
      <c r="L3" s="33">
        <v>955948</v>
      </c>
      <c r="M3" s="1">
        <v>46724</v>
      </c>
      <c r="N3" s="33">
        <v>188472</v>
      </c>
      <c r="O3" s="1">
        <v>163074</v>
      </c>
      <c r="P3" s="33">
        <v>3019666</v>
      </c>
      <c r="Q3" s="1">
        <v>203483</v>
      </c>
      <c r="R3" s="33">
        <v>4793</v>
      </c>
      <c r="S3" s="1">
        <v>24843</v>
      </c>
      <c r="T3" s="33">
        <v>62238</v>
      </c>
      <c r="U3" s="1">
        <v>8970</v>
      </c>
      <c r="V3" s="33">
        <v>7151</v>
      </c>
      <c r="W3" s="1">
        <v>401269</v>
      </c>
      <c r="X3" s="33">
        <v>3576</v>
      </c>
      <c r="Y3" s="1">
        <v>2361</v>
      </c>
      <c r="Z3" s="33">
        <v>9935</v>
      </c>
      <c r="AA3" s="1">
        <v>11074</v>
      </c>
      <c r="AB3" s="33">
        <v>2004</v>
      </c>
      <c r="AC3" s="1">
        <v>787120</v>
      </c>
      <c r="AD3" s="33">
        <v>767709</v>
      </c>
      <c r="AE3" s="1">
        <v>3253</v>
      </c>
      <c r="AF3" s="33">
        <v>2251</v>
      </c>
      <c r="AG3" s="1">
        <v>5175</v>
      </c>
      <c r="AH3" s="33">
        <v>451</v>
      </c>
      <c r="AI3" s="1">
        <v>3396</v>
      </c>
      <c r="AJ3" s="33">
        <v>6060</v>
      </c>
      <c r="AK3" s="1">
        <v>53463</v>
      </c>
      <c r="AL3" s="33">
        <v>13016</v>
      </c>
      <c r="AM3" s="1">
        <v>7611</v>
      </c>
      <c r="AN3" s="33">
        <v>60100</v>
      </c>
      <c r="AO3" s="1">
        <v>1001</v>
      </c>
      <c r="AP3" s="33">
        <v>25755</v>
      </c>
      <c r="AQ3" s="1">
        <v>47327</v>
      </c>
      <c r="AR3" s="33">
        <v>246744</v>
      </c>
      <c r="AS3" s="1">
        <v>19853</v>
      </c>
      <c r="AT3" s="33">
        <v>13892</v>
      </c>
      <c r="AU3" s="21">
        <v>11348</v>
      </c>
      <c r="AV3" s="18">
        <f>SUM(K3:N3)</f>
        <v>1314254</v>
      </c>
      <c r="AW3" s="18">
        <f>SUM(O3:P3)</f>
        <v>3182740</v>
      </c>
      <c r="AX3" s="18">
        <f>SUM(Q3:T3)</f>
        <v>295357</v>
      </c>
      <c r="AY3" s="18">
        <f>SUM(U3:AU3)</f>
        <v>2521865</v>
      </c>
      <c r="AZ3" s="18">
        <f t="shared" ref="AZ3:BC5" si="0">C3-AV3</f>
        <v>4952770</v>
      </c>
      <c r="BA3" s="18">
        <f t="shared" si="0"/>
        <v>33392720</v>
      </c>
      <c r="BB3" s="18">
        <f t="shared" si="0"/>
        <v>1718420</v>
      </c>
      <c r="BC3" s="19">
        <f t="shared" si="0"/>
        <v>22085249</v>
      </c>
      <c r="BD3" s="18">
        <f>SUM(BE3:BO3)</f>
        <v>7087315</v>
      </c>
      <c r="BE3" s="18">
        <f>P3</f>
        <v>3019666</v>
      </c>
      <c r="BF3" s="18">
        <f>O3</f>
        <v>163074</v>
      </c>
      <c r="BG3" s="18">
        <f>N3</f>
        <v>188472</v>
      </c>
      <c r="BH3" s="18">
        <f>L3+M3</f>
        <v>1002672</v>
      </c>
      <c r="BI3" s="18">
        <f>K3</f>
        <v>123110</v>
      </c>
      <c r="BJ3" s="18">
        <f>Q3+AC3+AE3</f>
        <v>993856</v>
      </c>
      <c r="BK3" s="18">
        <f>AQ3</f>
        <v>47327</v>
      </c>
      <c r="BL3" s="18">
        <f>AK3</f>
        <v>53463</v>
      </c>
      <c r="BM3" s="18">
        <f>AR3</f>
        <v>246744</v>
      </c>
      <c r="BN3" s="18">
        <f>AD3+AN3</f>
        <v>827809</v>
      </c>
      <c r="BO3" s="18">
        <f>W3+AS3</f>
        <v>421122</v>
      </c>
    </row>
    <row r="4" spans="1:67" ht="25.5">
      <c r="A4" s="15" t="s">
        <v>190</v>
      </c>
      <c r="B4" s="7">
        <v>44852527</v>
      </c>
      <c r="C4" s="1">
        <v>1074986</v>
      </c>
      <c r="D4" s="33">
        <v>5590100</v>
      </c>
      <c r="E4" s="1">
        <v>393139</v>
      </c>
      <c r="F4" s="33">
        <v>4270218</v>
      </c>
      <c r="G4" s="1">
        <f>SUM(C4:F4)</f>
        <v>11328443</v>
      </c>
      <c r="H4" s="1">
        <f>B4-G4</f>
        <v>33524084</v>
      </c>
      <c r="I4" s="33">
        <f>SUM(K4:AU4)</f>
        <v>1547433</v>
      </c>
      <c r="J4" s="21">
        <f>G4-I4</f>
        <v>9781010</v>
      </c>
      <c r="K4" s="1">
        <v>20464</v>
      </c>
      <c r="L4" s="33">
        <v>177025</v>
      </c>
      <c r="M4" s="1">
        <v>12499</v>
      </c>
      <c r="N4" s="33">
        <v>40405</v>
      </c>
      <c r="O4" s="1">
        <v>37544</v>
      </c>
      <c r="P4" s="33">
        <v>418555</v>
      </c>
      <c r="Q4" s="1">
        <v>52482</v>
      </c>
      <c r="R4" s="33">
        <v>1078</v>
      </c>
      <c r="S4" s="1">
        <v>7378</v>
      </c>
      <c r="T4" s="33">
        <v>12897</v>
      </c>
      <c r="U4" s="1">
        <v>1138</v>
      </c>
      <c r="V4" s="33">
        <v>2761</v>
      </c>
      <c r="W4" s="1">
        <v>139890</v>
      </c>
      <c r="X4" s="33">
        <v>603</v>
      </c>
      <c r="Y4" s="1">
        <v>636</v>
      </c>
      <c r="Z4" s="33">
        <v>2680</v>
      </c>
      <c r="AA4" s="1">
        <v>2371</v>
      </c>
      <c r="AB4" s="33">
        <v>394</v>
      </c>
      <c r="AC4" s="1">
        <v>189223</v>
      </c>
      <c r="AD4" s="33">
        <v>268908</v>
      </c>
      <c r="AE4" s="1">
        <v>1390</v>
      </c>
      <c r="AF4" s="33">
        <v>193</v>
      </c>
      <c r="AG4" s="1">
        <v>623</v>
      </c>
      <c r="AH4" s="33">
        <v>128</v>
      </c>
      <c r="AI4" s="1">
        <v>1010</v>
      </c>
      <c r="AJ4" s="33">
        <v>1432</v>
      </c>
      <c r="AK4" s="1">
        <v>16672</v>
      </c>
      <c r="AL4" s="33">
        <v>2294</v>
      </c>
      <c r="AM4" s="1">
        <v>1816</v>
      </c>
      <c r="AN4" s="33">
        <v>23987</v>
      </c>
      <c r="AO4" s="1">
        <v>162</v>
      </c>
      <c r="AP4" s="33">
        <v>7219</v>
      </c>
      <c r="AQ4" s="1">
        <v>9918</v>
      </c>
      <c r="AR4" s="33">
        <v>75397</v>
      </c>
      <c r="AS4" s="1">
        <v>7484</v>
      </c>
      <c r="AT4" s="33">
        <v>4643</v>
      </c>
      <c r="AU4" s="21">
        <v>4134</v>
      </c>
      <c r="AV4" s="18">
        <f>SUM(K4:N4)</f>
        <v>250393</v>
      </c>
      <c r="AW4" s="18">
        <f>SUM(O4:P4)</f>
        <v>456099</v>
      </c>
      <c r="AX4" s="18">
        <f>SUM(Q4:T4)</f>
        <v>73835</v>
      </c>
      <c r="AY4" s="18">
        <f>SUM(U4:AU4)</f>
        <v>767106</v>
      </c>
      <c r="AZ4" s="18">
        <f t="shared" si="0"/>
        <v>824593</v>
      </c>
      <c r="BA4" s="18">
        <f t="shared" si="0"/>
        <v>5134001</v>
      </c>
      <c r="BB4" s="18">
        <f t="shared" si="0"/>
        <v>319304</v>
      </c>
      <c r="BC4" s="19">
        <f t="shared" si="0"/>
        <v>3503112</v>
      </c>
      <c r="BD4" s="18">
        <f>SUM(BE4:BO4)</f>
        <v>1491843</v>
      </c>
      <c r="BE4" s="18">
        <f>P4</f>
        <v>418555</v>
      </c>
      <c r="BF4" s="18">
        <f>O4</f>
        <v>37544</v>
      </c>
      <c r="BG4" s="18">
        <f>N4</f>
        <v>40405</v>
      </c>
      <c r="BH4" s="18">
        <f>L4+M4</f>
        <v>189524</v>
      </c>
      <c r="BI4" s="18">
        <f>K4</f>
        <v>20464</v>
      </c>
      <c r="BJ4" s="18">
        <f>Q4+AC4+AE4</f>
        <v>243095</v>
      </c>
      <c r="BK4" s="18">
        <f>AQ4</f>
        <v>9918</v>
      </c>
      <c r="BL4" s="18">
        <f>AK4</f>
        <v>16672</v>
      </c>
      <c r="BM4" s="18">
        <f>AR4</f>
        <v>75397</v>
      </c>
      <c r="BN4" s="18">
        <f>AD4+AN4</f>
        <v>292895</v>
      </c>
      <c r="BO4" s="18">
        <f>W4+AS4</f>
        <v>147374</v>
      </c>
    </row>
    <row r="5" spans="1:67" ht="25.5" customHeight="1">
      <c r="A5" s="15" t="s">
        <v>191</v>
      </c>
      <c r="B5" s="7">
        <v>256048074</v>
      </c>
      <c r="C5" s="7">
        <v>5193615</v>
      </c>
      <c r="D5" s="7">
        <v>31000313</v>
      </c>
      <c r="E5" s="7">
        <v>1616507</v>
      </c>
      <c r="F5" s="7">
        <v>20053024</v>
      </c>
      <c r="G5" s="1">
        <f>SUM(C5:F5)</f>
        <v>57863459</v>
      </c>
      <c r="H5" s="1">
        <f>B5-G5</f>
        <v>198184615</v>
      </c>
      <c r="I5" s="33">
        <f>SUM(K5:AU5)</f>
        <v>5717238</v>
      </c>
      <c r="J5" s="21">
        <f>G5-I5</f>
        <v>52146221</v>
      </c>
      <c r="K5" s="7">
        <v>103806</v>
      </c>
      <c r="L5" s="7">
        <v>783814</v>
      </c>
      <c r="M5" s="7">
        <v>34304</v>
      </c>
      <c r="N5" s="7">
        <v>147764</v>
      </c>
      <c r="O5" s="7">
        <v>123620</v>
      </c>
      <c r="P5" s="7">
        <v>2590319</v>
      </c>
      <c r="Q5" s="7">
        <v>149058</v>
      </c>
      <c r="R5" s="7">
        <v>3700</v>
      </c>
      <c r="S5" s="7">
        <v>17245</v>
      </c>
      <c r="T5" s="7">
        <v>48841</v>
      </c>
      <c r="U5" s="7">
        <v>7602</v>
      </c>
      <c r="V5" s="7">
        <v>4345</v>
      </c>
      <c r="W5" s="7">
        <v>257728</v>
      </c>
      <c r="X5" s="7">
        <v>2994</v>
      </c>
      <c r="Y5" s="7">
        <v>1635</v>
      </c>
      <c r="Z5" s="7">
        <v>6573</v>
      </c>
      <c r="AA5" s="7">
        <v>8539</v>
      </c>
      <c r="AB5" s="7">
        <v>1583</v>
      </c>
      <c r="AC5" s="7">
        <v>579679</v>
      </c>
      <c r="AD5" s="7">
        <v>486082</v>
      </c>
      <c r="AE5" s="7">
        <v>1812</v>
      </c>
      <c r="AF5" s="7">
        <v>2036</v>
      </c>
      <c r="AG5" s="7">
        <v>4628</v>
      </c>
      <c r="AH5" s="8">
        <v>263</v>
      </c>
      <c r="AI5" s="7">
        <v>2550</v>
      </c>
      <c r="AJ5" s="7">
        <v>4581</v>
      </c>
      <c r="AK5" s="7">
        <v>36249</v>
      </c>
      <c r="AL5" s="7">
        <v>10678</v>
      </c>
      <c r="AM5" s="7">
        <v>5887</v>
      </c>
      <c r="AN5" s="7">
        <v>38157</v>
      </c>
      <c r="AO5" s="8">
        <v>814</v>
      </c>
      <c r="AP5" s="7">
        <v>18578</v>
      </c>
      <c r="AQ5" s="7">
        <v>36467</v>
      </c>
      <c r="AR5" s="7">
        <v>168174</v>
      </c>
      <c r="AS5" s="7">
        <v>11611</v>
      </c>
      <c r="AT5" s="7">
        <v>8714</v>
      </c>
      <c r="AU5" s="24">
        <v>6808</v>
      </c>
      <c r="AV5" s="18">
        <f>SUM(K5:N5)</f>
        <v>1069688</v>
      </c>
      <c r="AW5" s="18">
        <f>SUM(O5:P5)</f>
        <v>2713939</v>
      </c>
      <c r="AX5" s="18">
        <f>SUM(Q5:T5)</f>
        <v>218844</v>
      </c>
      <c r="AY5" s="18">
        <f>SUM(U5:AU5)</f>
        <v>1714767</v>
      </c>
      <c r="AZ5" s="18">
        <f t="shared" si="0"/>
        <v>4123927</v>
      </c>
      <c r="BA5" s="18">
        <f t="shared" si="0"/>
        <v>28286374</v>
      </c>
      <c r="BB5" s="18">
        <f t="shared" si="0"/>
        <v>1397663</v>
      </c>
      <c r="BC5" s="19">
        <f t="shared" si="0"/>
        <v>18338257</v>
      </c>
      <c r="BD5" s="18">
        <f>SUM(BE5:BO5)</f>
        <v>5548644</v>
      </c>
      <c r="BE5" s="18">
        <f>P5</f>
        <v>2590319</v>
      </c>
      <c r="BF5" s="18">
        <f>O5</f>
        <v>123620</v>
      </c>
      <c r="BG5" s="18">
        <f>N5</f>
        <v>147764</v>
      </c>
      <c r="BH5" s="18">
        <f>L5+M5</f>
        <v>818118</v>
      </c>
      <c r="BI5" s="18">
        <f>K5</f>
        <v>103806</v>
      </c>
      <c r="BJ5" s="18">
        <f>Q5+AC5+AE5</f>
        <v>730549</v>
      </c>
      <c r="BK5" s="18">
        <f>AQ5</f>
        <v>36467</v>
      </c>
      <c r="BL5" s="18">
        <f>AK5</f>
        <v>36249</v>
      </c>
      <c r="BM5" s="18">
        <f>AR5</f>
        <v>168174</v>
      </c>
      <c r="BN5" s="18">
        <f>AD5+AN5</f>
        <v>524239</v>
      </c>
      <c r="BO5" s="18">
        <f>W5+AS5</f>
        <v>269339</v>
      </c>
    </row>
    <row r="6" spans="1:67" ht="12.75" customHeight="1">
      <c r="A6" s="15"/>
      <c r="B6" s="7"/>
      <c r="C6" s="7"/>
      <c r="D6" s="7"/>
      <c r="E6" s="7"/>
      <c r="F6" s="7"/>
      <c r="G6" s="1"/>
      <c r="H6" s="1"/>
      <c r="I6" s="33"/>
      <c r="J6" s="21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8"/>
      <c r="AI6" s="7"/>
      <c r="AJ6" s="7"/>
      <c r="AK6" s="7"/>
      <c r="AL6" s="7"/>
      <c r="AM6" s="7"/>
      <c r="AN6" s="7"/>
      <c r="AO6" s="8"/>
      <c r="AP6" s="7"/>
      <c r="AQ6" s="7"/>
      <c r="AR6" s="7"/>
      <c r="AS6" s="7"/>
      <c r="AT6" s="7"/>
      <c r="AU6" s="24"/>
      <c r="BC6" s="22"/>
    </row>
    <row r="7" spans="1:67">
      <c r="A7" s="6" t="s">
        <v>192</v>
      </c>
      <c r="B7" s="4">
        <f>B4/B3*100</f>
        <v>14.884684376684284</v>
      </c>
      <c r="C7" s="4">
        <f t="shared" ref="C7:BO7" si="1">C4/C3*100</f>
        <v>17.153053825866952</v>
      </c>
      <c r="D7" s="4">
        <f t="shared" si="1"/>
        <v>15.283744893434012</v>
      </c>
      <c r="E7" s="4">
        <f t="shared" si="1"/>
        <v>19.522469469062365</v>
      </c>
      <c r="F7" s="4">
        <f t="shared" si="1"/>
        <v>17.353591323224656</v>
      </c>
      <c r="G7" s="4">
        <f t="shared" si="1"/>
        <v>16.308512219568946</v>
      </c>
      <c r="H7" s="4">
        <f t="shared" si="1"/>
        <v>14.458135567193924</v>
      </c>
      <c r="I7" s="35">
        <f t="shared" si="1"/>
        <v>21.156512194881856</v>
      </c>
      <c r="J7" s="23">
        <f t="shared" si="1"/>
        <v>15.737960347942922</v>
      </c>
      <c r="K7" s="4">
        <f t="shared" si="1"/>
        <v>16.622532694338396</v>
      </c>
      <c r="L7" s="4">
        <f t="shared" si="1"/>
        <v>18.51826668396189</v>
      </c>
      <c r="M7" s="4">
        <f t="shared" si="1"/>
        <v>26.750706275147675</v>
      </c>
      <c r="N7" s="4">
        <f t="shared" si="1"/>
        <v>21.438197716371661</v>
      </c>
      <c r="O7" s="4">
        <f t="shared" si="1"/>
        <v>23.022676821565668</v>
      </c>
      <c r="P7" s="4">
        <f t="shared" si="1"/>
        <v>13.860970054304019</v>
      </c>
      <c r="Q7" s="4">
        <f t="shared" si="1"/>
        <v>25.791835190163305</v>
      </c>
      <c r="R7" s="4">
        <f t="shared" si="1"/>
        <v>22.491132902148966</v>
      </c>
      <c r="S7" s="4">
        <f t="shared" si="1"/>
        <v>29.698506621583544</v>
      </c>
      <c r="T7" s="4">
        <f t="shared" si="1"/>
        <v>20.72206690446351</v>
      </c>
      <c r="U7" s="4">
        <f t="shared" si="1"/>
        <v>12.686733556298774</v>
      </c>
      <c r="V7" s="4">
        <f t="shared" si="1"/>
        <v>38.609984617536007</v>
      </c>
      <c r="W7" s="4">
        <f t="shared" si="1"/>
        <v>34.861900620282157</v>
      </c>
      <c r="X7" s="4">
        <f t="shared" si="1"/>
        <v>16.86241610738255</v>
      </c>
      <c r="Y7" s="4">
        <f t="shared" si="1"/>
        <v>26.937738246505717</v>
      </c>
      <c r="Z7" s="4">
        <f t="shared" si="1"/>
        <v>26.97533970810267</v>
      </c>
      <c r="AA7" s="4">
        <f t="shared" si="1"/>
        <v>21.410511107097708</v>
      </c>
      <c r="AB7" s="4">
        <f t="shared" si="1"/>
        <v>19.660678642714572</v>
      </c>
      <c r="AC7" s="4">
        <f t="shared" si="1"/>
        <v>24.039917674560424</v>
      </c>
      <c r="AD7" s="4">
        <f t="shared" si="1"/>
        <v>35.027334575991688</v>
      </c>
      <c r="AE7" s="4">
        <f t="shared" si="1"/>
        <v>42.729787888103289</v>
      </c>
      <c r="AF7" s="4">
        <f t="shared" si="1"/>
        <v>8.5739671257219019</v>
      </c>
      <c r="AG7" s="4">
        <f t="shared" si="1"/>
        <v>12.038647342995169</v>
      </c>
      <c r="AH7" s="4">
        <f t="shared" si="1"/>
        <v>28.381374722838139</v>
      </c>
      <c r="AI7" s="4">
        <f t="shared" si="1"/>
        <v>29.740871613663135</v>
      </c>
      <c r="AJ7" s="4">
        <f t="shared" si="1"/>
        <v>23.630363036303631</v>
      </c>
      <c r="AK7" s="4">
        <f t="shared" si="1"/>
        <v>31.184183453977514</v>
      </c>
      <c r="AL7" s="4">
        <f t="shared" si="1"/>
        <v>17.624462200368775</v>
      </c>
      <c r="AM7" s="4">
        <f t="shared" si="1"/>
        <v>23.860202338720274</v>
      </c>
      <c r="AN7" s="4">
        <f t="shared" si="1"/>
        <v>39.911813643926791</v>
      </c>
      <c r="AO7" s="4">
        <f t="shared" si="1"/>
        <v>16.183816183816184</v>
      </c>
      <c r="AP7" s="4">
        <f t="shared" si="1"/>
        <v>28.029508833236267</v>
      </c>
      <c r="AQ7" s="4">
        <f t="shared" si="1"/>
        <v>20.956325142096478</v>
      </c>
      <c r="AR7" s="4">
        <f t="shared" si="1"/>
        <v>30.556771390591059</v>
      </c>
      <c r="AS7" s="4">
        <f t="shared" si="1"/>
        <v>37.697073490152619</v>
      </c>
      <c r="AT7" s="4">
        <f t="shared" si="1"/>
        <v>33.422113446587964</v>
      </c>
      <c r="AU7" s="23">
        <f t="shared" si="1"/>
        <v>36.429326753612976</v>
      </c>
      <c r="AV7" s="4">
        <f t="shared" si="1"/>
        <v>19.052101039829438</v>
      </c>
      <c r="AW7" s="4">
        <f t="shared" si="1"/>
        <v>14.330388281794932</v>
      </c>
      <c r="AX7" s="4">
        <f t="shared" si="1"/>
        <v>24.998561063391083</v>
      </c>
      <c r="AY7" s="4">
        <f t="shared" si="1"/>
        <v>30.418202401793909</v>
      </c>
      <c r="AZ7" s="4">
        <f t="shared" si="1"/>
        <v>16.64912765987518</v>
      </c>
      <c r="BA7" s="4">
        <f t="shared" si="1"/>
        <v>15.374611591987714</v>
      </c>
      <c r="BB7" s="4">
        <f t="shared" si="1"/>
        <v>18.581254873663017</v>
      </c>
      <c r="BC7" s="23">
        <f t="shared" si="1"/>
        <v>15.861772715354036</v>
      </c>
      <c r="BD7" s="4">
        <f t="shared" si="1"/>
        <v>21.04948065663795</v>
      </c>
      <c r="BE7" s="4">
        <f t="shared" si="1"/>
        <v>13.860970054304019</v>
      </c>
      <c r="BF7" s="4">
        <f t="shared" si="1"/>
        <v>23.022676821565668</v>
      </c>
      <c r="BG7" s="4">
        <f t="shared" si="1"/>
        <v>21.438197716371661</v>
      </c>
      <c r="BH7" s="4">
        <f t="shared" si="1"/>
        <v>18.901894138860964</v>
      </c>
      <c r="BI7" s="4">
        <f t="shared" si="1"/>
        <v>16.622532694338396</v>
      </c>
      <c r="BJ7" s="4">
        <f t="shared" si="1"/>
        <v>24.459780893811576</v>
      </c>
      <c r="BK7" s="4">
        <f t="shared" si="1"/>
        <v>20.956325142096478</v>
      </c>
      <c r="BL7" s="4">
        <f t="shared" si="1"/>
        <v>31.184183453977514</v>
      </c>
      <c r="BM7" s="4">
        <f t="shared" si="1"/>
        <v>30.556771390591059</v>
      </c>
      <c r="BN7" s="4">
        <f t="shared" si="1"/>
        <v>35.381954049786849</v>
      </c>
      <c r="BO7" s="4">
        <f t="shared" si="1"/>
        <v>34.995559481575413</v>
      </c>
    </row>
    <row r="9" spans="1:67">
      <c r="A9" s="77" t="s">
        <v>303</v>
      </c>
    </row>
    <row r="10" spans="1:67">
      <c r="A10" s="75" t="s">
        <v>290</v>
      </c>
    </row>
  </sheetData>
  <phoneticPr fontId="3" type="noConversion"/>
  <pageMargins left="0.75" right="0.75" top="1" bottom="1" header="0.5" footer="0.5"/>
  <pageSetup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25.85546875" customWidth="1"/>
    <col min="2" max="2" width="9.7109375" customWidth="1"/>
    <col min="3" max="3" width="11.140625" customWidth="1"/>
  </cols>
  <sheetData>
    <row r="1" spans="1:3" ht="25.5">
      <c r="A1" s="12" t="s">
        <v>270</v>
      </c>
      <c r="B1" s="3" t="s">
        <v>220</v>
      </c>
      <c r="C1" s="3" t="s">
        <v>280</v>
      </c>
    </row>
    <row r="2" spans="1:3">
      <c r="A2" s="26" t="s">
        <v>34</v>
      </c>
      <c r="B2" s="29">
        <v>0.47120000000000001</v>
      </c>
      <c r="C2" s="1">
        <v>115226802</v>
      </c>
    </row>
    <row r="3" spans="1:3">
      <c r="A3" s="26" t="s">
        <v>35</v>
      </c>
      <c r="B3" s="29">
        <v>0.45710000000000001</v>
      </c>
      <c r="C3" s="1">
        <v>2357158</v>
      </c>
    </row>
    <row r="4" spans="1:3">
      <c r="A4" s="26" t="s">
        <v>36</v>
      </c>
      <c r="B4" s="29">
        <v>0.47510000000000002</v>
      </c>
      <c r="C4" s="1">
        <v>12466331</v>
      </c>
    </row>
    <row r="5" spans="1:3">
      <c r="A5" s="26" t="s">
        <v>37</v>
      </c>
      <c r="B5" s="29">
        <v>0.46629999999999999</v>
      </c>
      <c r="C5" s="1">
        <v>763844</v>
      </c>
    </row>
    <row r="6" spans="1:3">
      <c r="A6" s="26" t="s">
        <v>38</v>
      </c>
      <c r="B6" s="29">
        <v>0.47410000000000002</v>
      </c>
      <c r="C6" s="1">
        <v>8782598</v>
      </c>
    </row>
    <row r="7" spans="1:3">
      <c r="A7" s="26" t="s">
        <v>40</v>
      </c>
      <c r="B7" s="30">
        <f>(C3/C7*B3)+(C4/C7*B4)+(C5/C7*B5)+(C6/C7*B6)</f>
        <v>0.47272275612516101</v>
      </c>
      <c r="C7" s="1">
        <f>SUM(C3:C6)</f>
        <v>24369931</v>
      </c>
    </row>
    <row r="8" spans="1:3">
      <c r="A8" s="26" t="s">
        <v>41</v>
      </c>
      <c r="B8" s="30">
        <f>(B2-(C7/C2*B7))/(C8/C2)</f>
        <v>0.47079156130635408</v>
      </c>
      <c r="C8" s="1">
        <f>C2-C7</f>
        <v>90856871</v>
      </c>
    </row>
    <row r="9" spans="1:3">
      <c r="A9" s="26" t="s">
        <v>79</v>
      </c>
      <c r="B9" s="30">
        <f>(C11/C9*B11)+(C12/C9*B12)+(C13/C9*B13)+(C14/C9*B14)+(C15/C9*B15)+(C16/C9*B16)+(C17/C9*B17)+(C18/C9*B18)+(C19/C9*B19)+(C20/C9*B20)+(C21/C9*B21)+(C22/C9*B22)+(C23/C9*B23)+(C24/C9*B24)+(C25/C9*B25)+(C26/C9*B26)+(C27/C9*B27)+(C28/C9*B28)+(C29/C9*B29)+(C30/C9*B30)+(C31/C9*B31)+(C32/C9*B32)+(C33/C9*B33)+(C34/C9*B34)+(C35/C9*B35)+(C36/C9*B36)+(C37/C9*B37)+(C38/C9*B38)+(C39/C9*B39)+(C40/C9*B40)+(C41/C9*B41)+(C42/C9*B42)+(C43/C9*B43)+(C44/C9*B44)+(C45/C9*B45)+(C46/C9*B46)+(C47/C9*B47)</f>
        <v>0.46480157270339517</v>
      </c>
      <c r="C9" s="1">
        <f>SUM(C11:C47)</f>
        <v>2489980</v>
      </c>
    </row>
    <row r="10" spans="1:3">
      <c r="A10" s="38" t="s">
        <v>259</v>
      </c>
      <c r="B10" s="39">
        <f>(B7-(C9/C7*B9))/(C10/C7)</f>
        <v>0.47362420185036069</v>
      </c>
      <c r="C10" s="40">
        <f>C7-C9</f>
        <v>21879951</v>
      </c>
    </row>
    <row r="11" spans="1:3">
      <c r="A11" s="28" t="s">
        <v>221</v>
      </c>
      <c r="B11" s="29">
        <v>0.44</v>
      </c>
      <c r="C11" s="1">
        <v>49220</v>
      </c>
    </row>
    <row r="12" spans="1:3">
      <c r="A12" s="28" t="s">
        <v>222</v>
      </c>
      <c r="B12" s="29">
        <v>0.46529999999999999</v>
      </c>
      <c r="C12" s="1">
        <v>382814</v>
      </c>
    </row>
    <row r="13" spans="1:3">
      <c r="A13" s="28" t="s">
        <v>223</v>
      </c>
      <c r="B13" s="29">
        <v>0.4713</v>
      </c>
      <c r="C13" s="1">
        <v>13918</v>
      </c>
    </row>
    <row r="14" spans="1:3">
      <c r="A14" s="28" t="s">
        <v>224</v>
      </c>
      <c r="B14" s="29">
        <v>0.42109999999999997</v>
      </c>
      <c r="C14" s="1">
        <v>70111</v>
      </c>
    </row>
    <row r="15" spans="1:3">
      <c r="A15" s="28" t="s">
        <v>225</v>
      </c>
      <c r="B15" s="29">
        <v>0.46939999999999998</v>
      </c>
      <c r="C15" s="1">
        <v>47928</v>
      </c>
    </row>
    <row r="16" spans="1:3">
      <c r="A16" s="28" t="s">
        <v>226</v>
      </c>
      <c r="B16" s="29">
        <v>0.45779999999999998</v>
      </c>
      <c r="C16" s="1">
        <v>1067462</v>
      </c>
    </row>
    <row r="17" spans="1:3">
      <c r="A17" s="28" t="s">
        <v>227</v>
      </c>
      <c r="B17" s="29">
        <v>0.46739999999999998</v>
      </c>
      <c r="C17" s="1">
        <v>73183</v>
      </c>
    </row>
    <row r="18" spans="1:3">
      <c r="A18" s="28" t="s">
        <v>228</v>
      </c>
      <c r="B18" s="29">
        <v>0.43859999999999999</v>
      </c>
      <c r="C18" s="1">
        <v>1824</v>
      </c>
    </row>
    <row r="19" spans="1:3">
      <c r="A19" s="28" t="s">
        <v>229</v>
      </c>
      <c r="B19" s="29">
        <v>0.49020000000000002</v>
      </c>
      <c r="C19" s="1">
        <v>9105</v>
      </c>
    </row>
    <row r="20" spans="1:3">
      <c r="A20" s="28" t="s">
        <v>230</v>
      </c>
      <c r="B20" s="29">
        <v>0.4365</v>
      </c>
      <c r="C20" s="1">
        <v>24115</v>
      </c>
    </row>
    <row r="21" spans="1:3">
      <c r="A21" s="28" t="s">
        <v>231</v>
      </c>
      <c r="B21" s="29">
        <v>0.47460000000000002</v>
      </c>
      <c r="C21" s="1">
        <v>4106</v>
      </c>
    </row>
    <row r="22" spans="1:3">
      <c r="A22" s="28" t="s">
        <v>232</v>
      </c>
      <c r="B22" s="29">
        <v>0.53439999999999999</v>
      </c>
      <c r="C22" s="1">
        <v>2465</v>
      </c>
    </row>
    <row r="23" spans="1:3">
      <c r="A23" s="28" t="s">
        <v>233</v>
      </c>
      <c r="B23" s="29">
        <v>0.49409999999999998</v>
      </c>
      <c r="C23" s="1">
        <v>116839</v>
      </c>
    </row>
    <row r="24" spans="1:3">
      <c r="A24" s="28" t="s">
        <v>234</v>
      </c>
      <c r="B24" s="29">
        <v>0.42780000000000001</v>
      </c>
      <c r="C24" s="1">
        <v>1273</v>
      </c>
    </row>
    <row r="25" spans="1:3">
      <c r="A25" s="28" t="s">
        <v>235</v>
      </c>
      <c r="B25" s="29">
        <v>0.45450000000000002</v>
      </c>
      <c r="C25" s="1">
        <v>854</v>
      </c>
    </row>
    <row r="26" spans="1:3">
      <c r="A26" s="28" t="s">
        <v>236</v>
      </c>
      <c r="B26" s="29">
        <v>0.48130000000000001</v>
      </c>
      <c r="C26" s="1">
        <v>3428</v>
      </c>
    </row>
    <row r="27" spans="1:3">
      <c r="A27" s="28" t="s">
        <v>237</v>
      </c>
      <c r="B27" s="29">
        <v>0.4748</v>
      </c>
      <c r="C27" s="1">
        <v>3843</v>
      </c>
    </row>
    <row r="28" spans="1:3">
      <c r="A28" s="28" t="s">
        <v>238</v>
      </c>
      <c r="B28" s="29">
        <v>0.54049999999999998</v>
      </c>
      <c r="C28" s="1">
        <v>854</v>
      </c>
    </row>
    <row r="29" spans="1:3">
      <c r="A29" s="28" t="s">
        <v>239</v>
      </c>
      <c r="B29" s="29">
        <v>0.46700000000000003</v>
      </c>
      <c r="C29" s="1">
        <v>252426</v>
      </c>
    </row>
    <row r="30" spans="1:3">
      <c r="A30" s="28" t="s">
        <v>240</v>
      </c>
      <c r="B30" s="29">
        <v>0.495</v>
      </c>
      <c r="C30" s="1">
        <v>214396</v>
      </c>
    </row>
    <row r="31" spans="1:3">
      <c r="A31" s="28" t="s">
        <v>241</v>
      </c>
      <c r="B31" s="29">
        <v>0.52139999999999997</v>
      </c>
      <c r="C31" s="1">
        <v>1097</v>
      </c>
    </row>
    <row r="32" spans="1:3">
      <c r="A32" s="28" t="s">
        <v>242</v>
      </c>
      <c r="B32" s="29">
        <v>0.4083</v>
      </c>
      <c r="C32" s="1">
        <v>879</v>
      </c>
    </row>
    <row r="33" spans="1:3">
      <c r="A33" s="28" t="s">
        <v>243</v>
      </c>
      <c r="B33" s="29">
        <v>0.4153</v>
      </c>
      <c r="C33" s="1">
        <v>1784</v>
      </c>
    </row>
    <row r="34" spans="1:3">
      <c r="A34" s="28" t="s">
        <v>244</v>
      </c>
      <c r="B34" s="29">
        <v>0.37669999999999998</v>
      </c>
      <c r="C34" s="1">
        <v>168</v>
      </c>
    </row>
    <row r="35" spans="1:3">
      <c r="A35" s="28" t="s">
        <v>245</v>
      </c>
      <c r="B35" s="29">
        <v>0.41889999999999999</v>
      </c>
      <c r="C35" s="1">
        <v>1185</v>
      </c>
    </row>
    <row r="36" spans="1:3">
      <c r="A36" s="28" t="s">
        <v>246</v>
      </c>
      <c r="B36" s="29">
        <v>0.51229999999999998</v>
      </c>
      <c r="C36" s="1">
        <v>1884</v>
      </c>
    </row>
    <row r="37" spans="1:3">
      <c r="A37" s="28" t="s">
        <v>247</v>
      </c>
      <c r="B37" s="29">
        <v>0.46920000000000001</v>
      </c>
      <c r="C37" s="1">
        <v>15448</v>
      </c>
    </row>
    <row r="38" spans="1:3">
      <c r="A38" s="28" t="s">
        <v>248</v>
      </c>
      <c r="B38" s="29">
        <v>0.442</v>
      </c>
      <c r="C38" s="1">
        <v>4745</v>
      </c>
    </row>
    <row r="39" spans="1:3">
      <c r="A39" s="28" t="s">
        <v>249</v>
      </c>
      <c r="B39" s="29">
        <v>0.4652</v>
      </c>
      <c r="C39" s="1">
        <v>2654</v>
      </c>
    </row>
    <row r="40" spans="1:3">
      <c r="A40" s="28" t="s">
        <v>250</v>
      </c>
      <c r="B40" s="29">
        <v>0.51280000000000003</v>
      </c>
      <c r="C40" s="1">
        <v>15671</v>
      </c>
    </row>
    <row r="41" spans="1:3">
      <c r="A41" s="28" t="s">
        <v>251</v>
      </c>
      <c r="B41" s="29">
        <v>0.4325</v>
      </c>
      <c r="C41" s="1">
        <v>439</v>
      </c>
    </row>
    <row r="42" spans="1:3">
      <c r="A42" s="28" t="s">
        <v>252</v>
      </c>
      <c r="B42" s="29">
        <v>0.48230000000000001</v>
      </c>
      <c r="C42" s="1">
        <v>8660</v>
      </c>
    </row>
    <row r="43" spans="1:3">
      <c r="A43" s="28" t="s">
        <v>253</v>
      </c>
      <c r="B43" s="29">
        <v>0.44130000000000003</v>
      </c>
      <c r="C43" s="1">
        <v>14903</v>
      </c>
    </row>
    <row r="44" spans="1:3">
      <c r="A44" s="28" t="s">
        <v>254</v>
      </c>
      <c r="B44" s="29">
        <v>0.46039999999999998</v>
      </c>
      <c r="C44" s="1">
        <v>67003</v>
      </c>
    </row>
    <row r="45" spans="1:3">
      <c r="A45" s="28" t="s">
        <v>255</v>
      </c>
      <c r="B45" s="29">
        <v>0.53390000000000004</v>
      </c>
      <c r="C45" s="1">
        <v>5382</v>
      </c>
    </row>
    <row r="46" spans="1:3">
      <c r="A46" s="28" t="s">
        <v>256</v>
      </c>
      <c r="B46" s="29">
        <v>0.50470000000000004</v>
      </c>
      <c r="C46" s="1">
        <v>4357</v>
      </c>
    </row>
    <row r="47" spans="1:3">
      <c r="A47" s="38" t="s">
        <v>257</v>
      </c>
      <c r="B47" s="41">
        <v>0.49359999999999998</v>
      </c>
      <c r="C47" s="40">
        <v>3557</v>
      </c>
    </row>
    <row r="48" spans="1:3">
      <c r="A48" s="28" t="s">
        <v>306</v>
      </c>
      <c r="B48" s="30">
        <f>(C11/SUM(C11:C14)*B11)+(C12/SUM(C11:C14)*B12)+(C13/SUM(C11:C14)*B13)+(C14/SUM(C11:C14)*B14)</f>
        <v>0.45704390684858248</v>
      </c>
      <c r="C48" s="33">
        <f>SUM(C11:C14)</f>
        <v>516063</v>
      </c>
    </row>
    <row r="49" spans="1:3">
      <c r="A49" s="28" t="s">
        <v>307</v>
      </c>
      <c r="B49" s="30">
        <f>(C15/(C15+C16)*B15)+(C16/(C15+C16)*B16)</f>
        <v>0.45829844879369541</v>
      </c>
      <c r="C49" s="33">
        <f>C15+C16</f>
        <v>1115390</v>
      </c>
    </row>
    <row r="50" spans="1:3">
      <c r="A50" s="79" t="s">
        <v>308</v>
      </c>
      <c r="B50" s="30">
        <f>(C17/SUM(C17:C20)*B17)+(C18/SUM(C17:C20)*B18)+(C19/SUM(C17:C20)*B19)+(C20/SUM(C17:C20)*B20)</f>
        <v>0.46194765723895148</v>
      </c>
      <c r="C50" s="33">
        <f>SUM(C17:C20)</f>
        <v>108227</v>
      </c>
    </row>
    <row r="51" spans="1:3">
      <c r="A51" s="28" t="s">
        <v>309</v>
      </c>
      <c r="B51" s="44">
        <f>(C21/SUM(C21:C47)*B21)+(C22/SUM(C21:C47)*B22)+(C23/SUM(C21:C47)*B23)+(C24/SUM(C21:C47)*B24)+(C25/SUM(C21:C47)*B25)+(C26/SUM(C21:C47)*B26)+(C27/SUM(C21:C47)*B27)+(C28/SUM(C21:C47)*B28)+(C29/SUM(C21:C47)*B29)+(C30/SUM(C21:C47)*B30)+(C31/SUM(C21:C47)*B31)+(C32/SUM(C21:C47)*B32)+(C33/SUM(C21:C47)*B33)+(C34/SUM(C21:C47)*B34)+(C35/SUM(C21:C47)*B35)+(C36/SUM(C21:C47)*B36)+(C37/SUM(C21:C47)*B37)+(C38/SUM(C21:C47)*B38)+(C39/SUM(C21:C47)*B39)+(C40/SUM(C21:C47)*B40)+(C41/SUM(C21:C47)*B41)+(C42/SUM(C21:C47)*B42)+(C43/SUM(C21:C47)*B43)+(C44/SUM(C21:C47)*B44)+(C45/SUM(C21:C47)*B45)+(C46/SUM(C21:C47)*B46)+(C47/SUM(C21:C47)*B47)</f>
        <v>0.48021651925896314</v>
      </c>
      <c r="C51" s="33">
        <f>SUM(C21:C47)</f>
        <v>750300</v>
      </c>
    </row>
    <row r="52" spans="1:3">
      <c r="A52" s="28" t="s">
        <v>204</v>
      </c>
      <c r="B52" s="30">
        <f>(B3-(C48/C3*B48))/(C52/C3)</f>
        <v>0.45711572303438985</v>
      </c>
      <c r="C52" s="33">
        <f>C3-C48</f>
        <v>1841095</v>
      </c>
    </row>
    <row r="53" spans="1:3">
      <c r="A53" s="28" t="s">
        <v>205</v>
      </c>
      <c r="B53" s="30">
        <f>(B4-(C49/C4*B49))/(C53/C4)</f>
        <v>0.47675098930564436</v>
      </c>
      <c r="C53" s="33">
        <f>C4-C49</f>
        <v>11350941</v>
      </c>
    </row>
    <row r="54" spans="1:3">
      <c r="A54" s="28" t="s">
        <v>206</v>
      </c>
      <c r="B54" s="30">
        <f>(B5-(C50/C5*B50))/(C54/C5)</f>
        <v>0.4670184697773242</v>
      </c>
      <c r="C54" s="33">
        <f>C5-C50</f>
        <v>655617</v>
      </c>
    </row>
    <row r="55" spans="1:3">
      <c r="A55" s="38" t="s">
        <v>207</v>
      </c>
      <c r="B55" s="39">
        <f>(B6-(C51/C6*B51))/(C55/C6)</f>
        <v>0.47352865361818003</v>
      </c>
      <c r="C55" s="40">
        <f>C6-C51</f>
        <v>8032298</v>
      </c>
    </row>
    <row r="56" spans="1:3">
      <c r="A56" s="28" t="s">
        <v>208</v>
      </c>
      <c r="B56" s="30">
        <f>(C57/C56*B57)+(C58/C56*B58)+(C59/C56*B59)+(C60/C56*B60)+(C61/C56*B61)+(C62/C56*B62)+(C63/C56*B63)+(C64/C56*B64)+(C65/C56*B65)+(C66/C56*B66)+(C67/C56*B67)</f>
        <v>0.46479937241491298</v>
      </c>
      <c r="C56" s="33">
        <f>SUM(C57:C67)</f>
        <v>2407801</v>
      </c>
    </row>
    <row r="57" spans="1:3">
      <c r="A57" s="28" t="s">
        <v>209</v>
      </c>
      <c r="B57" s="42">
        <f>B16</f>
        <v>0.45779999999999998</v>
      </c>
      <c r="C57" s="33">
        <f>C16</f>
        <v>1067462</v>
      </c>
    </row>
    <row r="58" spans="1:3">
      <c r="A58" s="28" t="s">
        <v>210</v>
      </c>
      <c r="B58" s="42">
        <f>B15</f>
        <v>0.46939999999999998</v>
      </c>
      <c r="C58" s="33">
        <f>C15</f>
        <v>47928</v>
      </c>
    </row>
    <row r="59" spans="1:3">
      <c r="A59" s="28" t="s">
        <v>211</v>
      </c>
      <c r="B59" s="42">
        <f>B14</f>
        <v>0.42109999999999997</v>
      </c>
      <c r="C59" s="33">
        <f>C14</f>
        <v>70111</v>
      </c>
    </row>
    <row r="60" spans="1:3">
      <c r="A60" s="28" t="s">
        <v>212</v>
      </c>
      <c r="B60" s="30">
        <f>(C12/(C12+C13)*B12)+(C13/(C12+C13)*B13)</f>
        <v>0.46551048970085601</v>
      </c>
      <c r="C60" s="33">
        <f>C12+C13</f>
        <v>396732</v>
      </c>
    </row>
    <row r="61" spans="1:3">
      <c r="A61" s="28" t="s">
        <v>213</v>
      </c>
      <c r="B61" s="42">
        <f>B11</f>
        <v>0.44</v>
      </c>
      <c r="C61" s="33">
        <f>C11</f>
        <v>49220</v>
      </c>
    </row>
    <row r="62" spans="1:3">
      <c r="A62" s="28" t="s">
        <v>214</v>
      </c>
      <c r="B62" s="30">
        <f>(C17/(C17+C29+C31)*B17)+(C29/(C17+C29+C31)*B29)+(C31/(C17+C29+C31)*B31)</f>
        <v>0.46727226313566322</v>
      </c>
      <c r="C62" s="33">
        <f>C17+C29+C31</f>
        <v>326706</v>
      </c>
    </row>
    <row r="63" spans="1:3">
      <c r="A63" s="28" t="s">
        <v>215</v>
      </c>
      <c r="B63" s="42">
        <f>B43</f>
        <v>0.44130000000000003</v>
      </c>
      <c r="C63" s="33">
        <f>C43</f>
        <v>14903</v>
      </c>
    </row>
    <row r="64" spans="1:3">
      <c r="A64" s="28" t="s">
        <v>216</v>
      </c>
      <c r="B64" s="42">
        <f>B37</f>
        <v>0.46920000000000001</v>
      </c>
      <c r="C64" s="33">
        <f>C37</f>
        <v>15448</v>
      </c>
    </row>
    <row r="65" spans="1:3">
      <c r="A65" s="28" t="s">
        <v>217</v>
      </c>
      <c r="B65" s="42">
        <f>B44</f>
        <v>0.46039999999999998</v>
      </c>
      <c r="C65" s="33">
        <f>C44</f>
        <v>67003</v>
      </c>
    </row>
    <row r="66" spans="1:3">
      <c r="A66" s="28" t="s">
        <v>218</v>
      </c>
      <c r="B66" s="30">
        <f>(C30/(C30+C40)*B30)+(C40/(C30+C40)*B40)</f>
        <v>0.49621244593966107</v>
      </c>
      <c r="C66" s="33">
        <f>C30+C40</f>
        <v>230067</v>
      </c>
    </row>
    <row r="67" spans="1:3">
      <c r="A67" s="43" t="s">
        <v>271</v>
      </c>
      <c r="B67" s="30">
        <f>(C23/(C23+C45)*B23)+(C45/(C23+C45)*B45)</f>
        <v>0.49585259243501523</v>
      </c>
      <c r="C67" s="33">
        <f>C23+C45</f>
        <v>122221</v>
      </c>
    </row>
    <row r="69" spans="1:3">
      <c r="A69" s="27" t="s">
        <v>258</v>
      </c>
      <c r="B69" s="27"/>
      <c r="C69" s="27"/>
    </row>
    <row r="71" spans="1:3">
      <c r="A71" s="77" t="s">
        <v>304</v>
      </c>
    </row>
    <row r="72" spans="1:3">
      <c r="A72" s="76" t="s">
        <v>290</v>
      </c>
    </row>
  </sheetData>
  <phoneticPr fontId="6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24.85546875" customWidth="1"/>
    <col min="2" max="2" width="11" customWidth="1"/>
    <col min="3" max="7" width="10.42578125" customWidth="1"/>
    <col min="8" max="8" width="10.85546875" customWidth="1"/>
    <col min="9" max="10" width="10.42578125" style="34" customWidth="1"/>
    <col min="48" max="55" width="10.42578125" customWidth="1"/>
  </cols>
  <sheetData>
    <row r="1" spans="1:67" s="3" customFormat="1" ht="51.75" customHeight="1">
      <c r="A1" s="5" t="s">
        <v>260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40</v>
      </c>
      <c r="H1" s="3" t="s">
        <v>41</v>
      </c>
      <c r="I1" s="31" t="s">
        <v>79</v>
      </c>
      <c r="J1" s="17" t="s">
        <v>259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  <c r="R1" s="3" t="s">
        <v>49</v>
      </c>
      <c r="S1" s="3" t="s">
        <v>50</v>
      </c>
      <c r="T1" s="3" t="s">
        <v>51</v>
      </c>
      <c r="U1" s="3" t="s">
        <v>52</v>
      </c>
      <c r="V1" s="3" t="s">
        <v>53</v>
      </c>
      <c r="W1" s="3" t="s">
        <v>54</v>
      </c>
      <c r="X1" s="3" t="s">
        <v>55</v>
      </c>
      <c r="Y1" s="3" t="s">
        <v>56</v>
      </c>
      <c r="Z1" s="3" t="s">
        <v>57</v>
      </c>
      <c r="AA1" s="3" t="s">
        <v>58</v>
      </c>
      <c r="AB1" s="3" t="s">
        <v>59</v>
      </c>
      <c r="AC1" s="3" t="s">
        <v>60</v>
      </c>
      <c r="AD1" s="3" t="s">
        <v>61</v>
      </c>
      <c r="AE1" s="3" t="s">
        <v>62</v>
      </c>
      <c r="AF1" s="3" t="s">
        <v>63</v>
      </c>
      <c r="AG1" s="3" t="s">
        <v>64</v>
      </c>
      <c r="AH1" s="3" t="s">
        <v>65</v>
      </c>
      <c r="AI1" s="3" t="s">
        <v>66</v>
      </c>
      <c r="AJ1" s="3" t="s">
        <v>67</v>
      </c>
      <c r="AK1" s="3" t="s">
        <v>68</v>
      </c>
      <c r="AL1" s="3" t="s">
        <v>69</v>
      </c>
      <c r="AM1" s="3" t="s">
        <v>70</v>
      </c>
      <c r="AN1" s="3" t="s">
        <v>71</v>
      </c>
      <c r="AO1" s="3" t="s">
        <v>72</v>
      </c>
      <c r="AP1" s="3" t="s">
        <v>73</v>
      </c>
      <c r="AQ1" s="3" t="s">
        <v>74</v>
      </c>
      <c r="AR1" s="3" t="s">
        <v>75</v>
      </c>
      <c r="AS1" s="3" t="s">
        <v>76</v>
      </c>
      <c r="AT1" s="3" t="s">
        <v>77</v>
      </c>
      <c r="AU1" s="17" t="s">
        <v>78</v>
      </c>
      <c r="AV1" s="16" t="s">
        <v>306</v>
      </c>
      <c r="AW1" s="16" t="s">
        <v>307</v>
      </c>
      <c r="AX1" s="16" t="s">
        <v>308</v>
      </c>
      <c r="AY1" s="16" t="s">
        <v>309</v>
      </c>
      <c r="AZ1" s="3" t="s">
        <v>204</v>
      </c>
      <c r="BA1" s="3" t="s">
        <v>205</v>
      </c>
      <c r="BB1" s="3" t="s">
        <v>206</v>
      </c>
      <c r="BC1" s="17" t="s">
        <v>207</v>
      </c>
      <c r="BD1" s="3" t="s">
        <v>208</v>
      </c>
      <c r="BE1" s="3" t="s">
        <v>209</v>
      </c>
      <c r="BF1" s="3" t="s">
        <v>210</v>
      </c>
      <c r="BG1" s="3" t="s">
        <v>211</v>
      </c>
      <c r="BH1" s="3" t="s">
        <v>212</v>
      </c>
      <c r="BI1" s="3" t="s">
        <v>213</v>
      </c>
      <c r="BJ1" s="3" t="s">
        <v>214</v>
      </c>
      <c r="BK1" s="3" t="s">
        <v>215</v>
      </c>
      <c r="BL1" s="3" t="s">
        <v>216</v>
      </c>
      <c r="BM1" s="3" t="s">
        <v>217</v>
      </c>
      <c r="BN1" s="3" t="s">
        <v>218</v>
      </c>
      <c r="BO1" s="3" t="s">
        <v>219</v>
      </c>
    </row>
    <row r="2" spans="1:67" s="3" customFormat="1" ht="12.75" customHeight="1">
      <c r="A2" s="5" t="s">
        <v>193</v>
      </c>
      <c r="I2" s="31"/>
      <c r="J2" s="17"/>
      <c r="AU2" s="17"/>
      <c r="BC2" s="17"/>
    </row>
    <row r="3" spans="1:67">
      <c r="A3" s="6" t="s">
        <v>194</v>
      </c>
      <c r="B3" s="1">
        <v>243810053</v>
      </c>
      <c r="C3" s="1">
        <v>4967615</v>
      </c>
      <c r="D3" s="1">
        <v>29163075</v>
      </c>
      <c r="E3" s="1">
        <v>1597923</v>
      </c>
      <c r="F3" s="1">
        <v>19110058</v>
      </c>
      <c r="G3" s="1">
        <f>SUM(C3:F3)</f>
        <v>54838671</v>
      </c>
      <c r="H3" s="1">
        <f>B3-G3</f>
        <v>188971382</v>
      </c>
      <c r="I3" s="33">
        <f>SUM(K3:AU3)</f>
        <v>5723959</v>
      </c>
      <c r="J3" s="21">
        <f>G3-I3</f>
        <v>49114712</v>
      </c>
      <c r="K3" s="1">
        <v>104486</v>
      </c>
      <c r="L3" s="1">
        <v>783593</v>
      </c>
      <c r="M3" s="1">
        <v>34395</v>
      </c>
      <c r="N3" s="1">
        <v>147989</v>
      </c>
      <c r="O3" s="1">
        <v>128978</v>
      </c>
      <c r="P3" s="1">
        <v>2463609</v>
      </c>
      <c r="Q3" s="1">
        <v>159420</v>
      </c>
      <c r="R3" s="1">
        <v>3804</v>
      </c>
      <c r="S3" s="1">
        <v>19212</v>
      </c>
      <c r="T3" s="1">
        <v>50129</v>
      </c>
      <c r="U3" s="1">
        <v>7514</v>
      </c>
      <c r="V3" s="1">
        <v>5555</v>
      </c>
      <c r="W3" s="1">
        <v>286971</v>
      </c>
      <c r="X3" s="1">
        <v>2869</v>
      </c>
      <c r="Y3" s="1">
        <v>1848</v>
      </c>
      <c r="Z3" s="1">
        <v>7529</v>
      </c>
      <c r="AA3" s="1">
        <v>9245</v>
      </c>
      <c r="AB3" s="1">
        <v>1672</v>
      </c>
      <c r="AC3" s="1">
        <v>589554</v>
      </c>
      <c r="AD3" s="1">
        <v>536791</v>
      </c>
      <c r="AE3" s="1">
        <v>2541</v>
      </c>
      <c r="AF3" s="1">
        <v>2004</v>
      </c>
      <c r="AG3" s="1">
        <v>4155</v>
      </c>
      <c r="AH3" s="1">
        <v>332</v>
      </c>
      <c r="AI3" s="1">
        <v>2862</v>
      </c>
      <c r="AJ3" s="1">
        <v>5197</v>
      </c>
      <c r="AK3" s="1">
        <v>37968</v>
      </c>
      <c r="AL3" s="1">
        <v>12173</v>
      </c>
      <c r="AM3" s="1">
        <v>5849</v>
      </c>
      <c r="AN3" s="1">
        <v>42494</v>
      </c>
      <c r="AO3" s="1">
        <v>860</v>
      </c>
      <c r="AP3" s="1">
        <v>19779</v>
      </c>
      <c r="AQ3" s="1">
        <v>35677</v>
      </c>
      <c r="AR3" s="1">
        <v>171761</v>
      </c>
      <c r="AS3" s="1">
        <v>16828</v>
      </c>
      <c r="AT3" s="1">
        <v>9800</v>
      </c>
      <c r="AU3" s="21">
        <v>8516</v>
      </c>
      <c r="AV3" s="18">
        <f>SUM(K3:N3)</f>
        <v>1070463</v>
      </c>
      <c r="AW3" s="18">
        <f>SUM(O3:P3)</f>
        <v>2592587</v>
      </c>
      <c r="AX3" s="18">
        <f>SUM(Q3:T3)</f>
        <v>232565</v>
      </c>
      <c r="AY3" s="18">
        <f>SUM(U3:AU3)</f>
        <v>1828344</v>
      </c>
      <c r="AZ3" s="18">
        <f>C3-AV3</f>
        <v>3897152</v>
      </c>
      <c r="BA3" s="18">
        <f>D3-AW3</f>
        <v>26570488</v>
      </c>
      <c r="BB3" s="18">
        <f>E3-AX3</f>
        <v>1365358</v>
      </c>
      <c r="BC3" s="19">
        <f>F3-AY3</f>
        <v>17281714</v>
      </c>
      <c r="BD3" s="18">
        <f>SUM(BE3:BO3)</f>
        <v>5543055</v>
      </c>
      <c r="BE3" s="18">
        <f>P3</f>
        <v>2463609</v>
      </c>
      <c r="BF3" s="18">
        <f>O3</f>
        <v>128978</v>
      </c>
      <c r="BG3" s="18">
        <f>N3</f>
        <v>147989</v>
      </c>
      <c r="BH3" s="18">
        <f>L3+M3</f>
        <v>817988</v>
      </c>
      <c r="BI3" s="18">
        <f>K3</f>
        <v>104486</v>
      </c>
      <c r="BJ3" s="18">
        <f>Q3+AC3+AE3</f>
        <v>751515</v>
      </c>
      <c r="BK3" s="18">
        <f>AQ3</f>
        <v>35677</v>
      </c>
      <c r="BL3" s="18">
        <f>AK3</f>
        <v>37968</v>
      </c>
      <c r="BM3" s="18">
        <f>AR3</f>
        <v>171761</v>
      </c>
      <c r="BN3" s="18">
        <f>AD3+AN3</f>
        <v>579285</v>
      </c>
      <c r="BO3" s="18">
        <f>W3+AS3</f>
        <v>303799</v>
      </c>
    </row>
    <row r="4" spans="1:67">
      <c r="A4" t="s">
        <v>80</v>
      </c>
      <c r="B4" s="1">
        <v>17698597</v>
      </c>
      <c r="C4" s="1">
        <v>366784</v>
      </c>
      <c r="D4" s="1">
        <v>2251570</v>
      </c>
      <c r="E4" s="1">
        <v>119272</v>
      </c>
      <c r="F4" s="1">
        <v>1506144</v>
      </c>
      <c r="G4" s="1">
        <f t="shared" ref="G4:G66" si="0">SUM(C4:F4)</f>
        <v>4243770</v>
      </c>
      <c r="H4" s="1">
        <f t="shared" ref="H4:H66" si="1">B4-G4</f>
        <v>13454827</v>
      </c>
      <c r="I4" s="33">
        <f t="shared" ref="I4:I66" si="2">SUM(K4:AU4)</f>
        <v>474262</v>
      </c>
      <c r="J4" s="21">
        <f t="shared" ref="J4:J66" si="3">G4-I4</f>
        <v>3769508</v>
      </c>
      <c r="K4" s="1">
        <v>7330</v>
      </c>
      <c r="L4" s="1">
        <v>57738</v>
      </c>
      <c r="M4" s="1">
        <v>3201</v>
      </c>
      <c r="N4" s="1">
        <v>12874</v>
      </c>
      <c r="O4" s="1">
        <v>11917</v>
      </c>
      <c r="P4" s="1">
        <v>181999</v>
      </c>
      <c r="Q4" s="1">
        <v>14453</v>
      </c>
      <c r="R4" s="1">
        <v>326</v>
      </c>
      <c r="S4" s="1">
        <v>1646</v>
      </c>
      <c r="T4" s="1">
        <v>3765</v>
      </c>
      <c r="U4" s="1">
        <v>452</v>
      </c>
      <c r="V4" s="1">
        <v>444</v>
      </c>
      <c r="W4" s="1">
        <v>28055</v>
      </c>
      <c r="X4" s="1">
        <v>224</v>
      </c>
      <c r="Y4" s="1">
        <v>231</v>
      </c>
      <c r="Z4" s="1">
        <v>752</v>
      </c>
      <c r="AA4" s="1">
        <v>722</v>
      </c>
      <c r="AB4" s="1">
        <v>165</v>
      </c>
      <c r="AC4" s="1">
        <v>54833</v>
      </c>
      <c r="AD4" s="1">
        <v>55769</v>
      </c>
      <c r="AE4" s="1">
        <v>234</v>
      </c>
      <c r="AF4" s="1">
        <v>195</v>
      </c>
      <c r="AG4" s="1">
        <v>285</v>
      </c>
      <c r="AH4" s="1">
        <v>4</v>
      </c>
      <c r="AI4" s="1">
        <v>191</v>
      </c>
      <c r="AJ4" s="1">
        <v>441</v>
      </c>
      <c r="AK4" s="1">
        <v>3861</v>
      </c>
      <c r="AL4" s="1">
        <v>831</v>
      </c>
      <c r="AM4" s="1">
        <v>525</v>
      </c>
      <c r="AN4" s="1">
        <v>4432</v>
      </c>
      <c r="AO4" s="1">
        <v>50</v>
      </c>
      <c r="AP4" s="1">
        <v>1810</v>
      </c>
      <c r="AQ4" s="1">
        <v>3079</v>
      </c>
      <c r="AR4" s="1">
        <v>18139</v>
      </c>
      <c r="AS4" s="1">
        <v>1547</v>
      </c>
      <c r="AT4" s="1">
        <v>859</v>
      </c>
      <c r="AU4" s="21">
        <v>883</v>
      </c>
      <c r="AV4" s="18">
        <f t="shared" ref="AV4:AV66" si="4">SUM(K4:N4)</f>
        <v>81143</v>
      </c>
      <c r="AW4" s="18">
        <f t="shared" ref="AW4:AW66" si="5">SUM(O4:P4)</f>
        <v>193916</v>
      </c>
      <c r="AX4" s="18">
        <f t="shared" ref="AX4:AX66" si="6">SUM(Q4:T4)</f>
        <v>20190</v>
      </c>
      <c r="AY4" s="18">
        <f t="shared" ref="AY4:AY66" si="7">SUM(U4:AU4)</f>
        <v>179013</v>
      </c>
      <c r="AZ4" s="18">
        <f t="shared" ref="AZ4:AZ66" si="8">C4-AV4</f>
        <v>285641</v>
      </c>
      <c r="BA4" s="18">
        <f t="shared" ref="BA4:BA66" si="9">D4-AW4</f>
        <v>2057654</v>
      </c>
      <c r="BB4" s="18">
        <f t="shared" ref="BB4:BB66" si="10">E4-AX4</f>
        <v>99082</v>
      </c>
      <c r="BC4" s="19">
        <f t="shared" ref="BC4:BC66" si="11">F4-AY4</f>
        <v>1327131</v>
      </c>
      <c r="BD4" s="18">
        <f t="shared" ref="BD4:BD66" si="12">SUM(BE4:BO4)</f>
        <v>459461</v>
      </c>
      <c r="BE4" s="18">
        <f t="shared" ref="BE4:BE66" si="13">P4</f>
        <v>181999</v>
      </c>
      <c r="BF4" s="18">
        <f t="shared" ref="BF4:BF66" si="14">O4</f>
        <v>11917</v>
      </c>
      <c r="BG4" s="18">
        <f t="shared" ref="BG4:BG66" si="15">N4</f>
        <v>12874</v>
      </c>
      <c r="BH4" s="18">
        <f t="shared" ref="BH4:BH66" si="16">L4+M4</f>
        <v>60939</v>
      </c>
      <c r="BI4" s="18">
        <f t="shared" ref="BI4:BI66" si="17">K4</f>
        <v>7330</v>
      </c>
      <c r="BJ4" s="18">
        <f t="shared" ref="BJ4:BJ66" si="18">Q4+AC4+AE4</f>
        <v>69520</v>
      </c>
      <c r="BK4" s="18">
        <f t="shared" ref="BK4:BK66" si="19">AQ4</f>
        <v>3079</v>
      </c>
      <c r="BL4" s="18">
        <f t="shared" ref="BL4:BL66" si="20">AK4</f>
        <v>3861</v>
      </c>
      <c r="BM4" s="18">
        <f t="shared" ref="BM4:BM66" si="21">AR4</f>
        <v>18139</v>
      </c>
      <c r="BN4" s="18">
        <f t="shared" ref="BN4:BN66" si="22">AD4+AN4</f>
        <v>60201</v>
      </c>
      <c r="BO4" s="18">
        <f t="shared" ref="BO4:BO66" si="23">W4+AS4</f>
        <v>29602</v>
      </c>
    </row>
    <row r="5" spans="1:67">
      <c r="A5" t="s">
        <v>81</v>
      </c>
      <c r="B5" s="1">
        <v>6950561</v>
      </c>
      <c r="C5" s="1">
        <v>144276</v>
      </c>
      <c r="D5" s="1">
        <v>715917</v>
      </c>
      <c r="E5" s="1">
        <v>45666</v>
      </c>
      <c r="F5" s="1">
        <v>555183</v>
      </c>
      <c r="G5" s="1">
        <f t="shared" si="0"/>
        <v>1461042</v>
      </c>
      <c r="H5" s="1">
        <f t="shared" si="1"/>
        <v>5489519</v>
      </c>
      <c r="I5" s="33">
        <f t="shared" si="2"/>
        <v>155352</v>
      </c>
      <c r="J5" s="21">
        <f t="shared" si="3"/>
        <v>1305690</v>
      </c>
      <c r="K5" s="1">
        <v>3353</v>
      </c>
      <c r="L5" s="1">
        <v>22296</v>
      </c>
      <c r="M5" s="1">
        <v>932</v>
      </c>
      <c r="N5" s="1">
        <v>4724</v>
      </c>
      <c r="O5" s="1">
        <v>3603</v>
      </c>
      <c r="P5" s="1">
        <v>61820</v>
      </c>
      <c r="Q5" s="1">
        <v>5722</v>
      </c>
      <c r="R5" s="1">
        <v>269</v>
      </c>
      <c r="S5" s="1">
        <v>588</v>
      </c>
      <c r="T5" s="1">
        <v>1190</v>
      </c>
      <c r="U5" s="1">
        <v>159</v>
      </c>
      <c r="V5" s="1">
        <v>131</v>
      </c>
      <c r="W5" s="1">
        <v>6116</v>
      </c>
      <c r="X5" s="1">
        <v>28</v>
      </c>
      <c r="Y5" s="1">
        <v>94</v>
      </c>
      <c r="Z5" s="1">
        <v>378</v>
      </c>
      <c r="AA5" s="1">
        <v>276</v>
      </c>
      <c r="AB5" s="1">
        <v>119</v>
      </c>
      <c r="AC5" s="1">
        <v>16570</v>
      </c>
      <c r="AD5" s="1">
        <v>16447</v>
      </c>
      <c r="AE5" s="1">
        <v>80</v>
      </c>
      <c r="AF5" s="1">
        <v>87</v>
      </c>
      <c r="AG5" s="1">
        <v>114</v>
      </c>
      <c r="AH5" s="1">
        <v>0</v>
      </c>
      <c r="AI5" s="1">
        <v>52</v>
      </c>
      <c r="AJ5" s="1">
        <v>192</v>
      </c>
      <c r="AK5" s="1">
        <v>1201</v>
      </c>
      <c r="AL5" s="1">
        <v>232</v>
      </c>
      <c r="AM5" s="1">
        <v>187</v>
      </c>
      <c r="AN5" s="1">
        <v>1069</v>
      </c>
      <c r="AO5" s="1">
        <v>11</v>
      </c>
      <c r="AP5" s="1">
        <v>564</v>
      </c>
      <c r="AQ5" s="1">
        <v>1441</v>
      </c>
      <c r="AR5" s="1">
        <v>4745</v>
      </c>
      <c r="AS5" s="1">
        <v>164</v>
      </c>
      <c r="AT5" s="1">
        <v>205</v>
      </c>
      <c r="AU5" s="21">
        <v>193</v>
      </c>
      <c r="AV5" s="18">
        <f t="shared" si="4"/>
        <v>31305</v>
      </c>
      <c r="AW5" s="18">
        <f t="shared" si="5"/>
        <v>65423</v>
      </c>
      <c r="AX5" s="18">
        <f t="shared" si="6"/>
        <v>7769</v>
      </c>
      <c r="AY5" s="18">
        <f t="shared" si="7"/>
        <v>50855</v>
      </c>
      <c r="AZ5" s="18">
        <f t="shared" si="8"/>
        <v>112971</v>
      </c>
      <c r="BA5" s="18">
        <f t="shared" si="9"/>
        <v>650494</v>
      </c>
      <c r="BB5" s="18">
        <f t="shared" si="10"/>
        <v>37897</v>
      </c>
      <c r="BC5" s="19">
        <f t="shared" si="11"/>
        <v>504328</v>
      </c>
      <c r="BD5" s="18">
        <f t="shared" si="12"/>
        <v>150283</v>
      </c>
      <c r="BE5" s="18">
        <f t="shared" si="13"/>
        <v>61820</v>
      </c>
      <c r="BF5" s="18">
        <f t="shared" si="14"/>
        <v>3603</v>
      </c>
      <c r="BG5" s="18">
        <f t="shared" si="15"/>
        <v>4724</v>
      </c>
      <c r="BH5" s="18">
        <f t="shared" si="16"/>
        <v>23228</v>
      </c>
      <c r="BI5" s="18">
        <f t="shared" si="17"/>
        <v>3353</v>
      </c>
      <c r="BJ5" s="18">
        <f t="shared" si="18"/>
        <v>22372</v>
      </c>
      <c r="BK5" s="18">
        <f t="shared" si="19"/>
        <v>1441</v>
      </c>
      <c r="BL5" s="18">
        <f t="shared" si="20"/>
        <v>1201</v>
      </c>
      <c r="BM5" s="18">
        <f t="shared" si="21"/>
        <v>4745</v>
      </c>
      <c r="BN5" s="18">
        <f t="shared" si="22"/>
        <v>17516</v>
      </c>
      <c r="BO5" s="18">
        <f t="shared" si="23"/>
        <v>6280</v>
      </c>
    </row>
    <row r="6" spans="1:67">
      <c r="A6" t="s">
        <v>82</v>
      </c>
      <c r="B6" s="1">
        <v>5023744</v>
      </c>
      <c r="C6" s="1">
        <v>104130</v>
      </c>
      <c r="D6" s="1">
        <v>471257</v>
      </c>
      <c r="E6" s="1">
        <v>32986</v>
      </c>
      <c r="F6" s="1">
        <v>411827</v>
      </c>
      <c r="G6" s="1">
        <f t="shared" si="0"/>
        <v>1020200</v>
      </c>
      <c r="H6" s="1">
        <f t="shared" si="1"/>
        <v>4003544</v>
      </c>
      <c r="I6" s="33">
        <f t="shared" si="2"/>
        <v>100913</v>
      </c>
      <c r="J6" s="21">
        <f t="shared" si="3"/>
        <v>919287</v>
      </c>
      <c r="K6" s="1">
        <v>2130</v>
      </c>
      <c r="L6" s="1">
        <v>15163</v>
      </c>
      <c r="M6" s="1">
        <v>611</v>
      </c>
      <c r="N6" s="1">
        <v>3172</v>
      </c>
      <c r="O6" s="1">
        <v>1890</v>
      </c>
      <c r="P6" s="1">
        <v>37733</v>
      </c>
      <c r="Q6" s="1">
        <v>3586</v>
      </c>
      <c r="R6" s="1">
        <v>191</v>
      </c>
      <c r="S6" s="1">
        <v>379</v>
      </c>
      <c r="T6" s="1">
        <v>811</v>
      </c>
      <c r="U6" s="1">
        <v>148</v>
      </c>
      <c r="V6" s="1">
        <v>131</v>
      </c>
      <c r="W6" s="1">
        <v>4227</v>
      </c>
      <c r="X6" s="1">
        <v>28</v>
      </c>
      <c r="Y6" s="1">
        <v>94</v>
      </c>
      <c r="Z6" s="1">
        <v>237</v>
      </c>
      <c r="AA6" s="1">
        <v>217</v>
      </c>
      <c r="AB6" s="1">
        <v>59</v>
      </c>
      <c r="AC6" s="1">
        <v>11135</v>
      </c>
      <c r="AD6" s="1">
        <v>11646</v>
      </c>
      <c r="AE6" s="1">
        <v>66</v>
      </c>
      <c r="AF6" s="1">
        <v>48</v>
      </c>
      <c r="AG6" s="1">
        <v>113</v>
      </c>
      <c r="AH6" s="1">
        <v>0</v>
      </c>
      <c r="AI6" s="1">
        <v>52</v>
      </c>
      <c r="AJ6" s="1">
        <v>171</v>
      </c>
      <c r="AK6" s="1">
        <v>762</v>
      </c>
      <c r="AL6" s="1">
        <v>229</v>
      </c>
      <c r="AM6" s="1">
        <v>187</v>
      </c>
      <c r="AN6" s="1">
        <v>543</v>
      </c>
      <c r="AO6" s="1">
        <v>11</v>
      </c>
      <c r="AP6" s="1">
        <v>387</v>
      </c>
      <c r="AQ6" s="1">
        <v>862</v>
      </c>
      <c r="AR6" s="1">
        <v>3485</v>
      </c>
      <c r="AS6" s="1">
        <v>131</v>
      </c>
      <c r="AT6" s="1">
        <v>205</v>
      </c>
      <c r="AU6" s="21">
        <v>73</v>
      </c>
      <c r="AV6" s="18">
        <f t="shared" si="4"/>
        <v>21076</v>
      </c>
      <c r="AW6" s="18">
        <f t="shared" si="5"/>
        <v>39623</v>
      </c>
      <c r="AX6" s="18">
        <f t="shared" si="6"/>
        <v>4967</v>
      </c>
      <c r="AY6" s="18">
        <f t="shared" si="7"/>
        <v>35247</v>
      </c>
      <c r="AZ6" s="18">
        <f t="shared" si="8"/>
        <v>83054</v>
      </c>
      <c r="BA6" s="18">
        <f t="shared" si="9"/>
        <v>431634</v>
      </c>
      <c r="BB6" s="18">
        <f t="shared" si="10"/>
        <v>28019</v>
      </c>
      <c r="BC6" s="19">
        <f t="shared" si="11"/>
        <v>376580</v>
      </c>
      <c r="BD6" s="18">
        <f t="shared" si="12"/>
        <v>97142</v>
      </c>
      <c r="BE6" s="18">
        <f t="shared" si="13"/>
        <v>37733</v>
      </c>
      <c r="BF6" s="18">
        <f t="shared" si="14"/>
        <v>1890</v>
      </c>
      <c r="BG6" s="18">
        <f t="shared" si="15"/>
        <v>3172</v>
      </c>
      <c r="BH6" s="18">
        <f t="shared" si="16"/>
        <v>15774</v>
      </c>
      <c r="BI6" s="18">
        <f t="shared" si="17"/>
        <v>2130</v>
      </c>
      <c r="BJ6" s="18">
        <f t="shared" si="18"/>
        <v>14787</v>
      </c>
      <c r="BK6" s="18">
        <f t="shared" si="19"/>
        <v>862</v>
      </c>
      <c r="BL6" s="18">
        <f t="shared" si="20"/>
        <v>762</v>
      </c>
      <c r="BM6" s="18">
        <f t="shared" si="21"/>
        <v>3485</v>
      </c>
      <c r="BN6" s="18">
        <f t="shared" si="22"/>
        <v>12189</v>
      </c>
      <c r="BO6" s="18">
        <f t="shared" si="23"/>
        <v>4358</v>
      </c>
    </row>
    <row r="7" spans="1:67">
      <c r="A7" t="s">
        <v>83</v>
      </c>
      <c r="B7" s="1">
        <v>1843751</v>
      </c>
      <c r="C7" s="1">
        <v>38684</v>
      </c>
      <c r="D7" s="1">
        <v>233017</v>
      </c>
      <c r="E7" s="1">
        <v>12387</v>
      </c>
      <c r="F7" s="1">
        <v>133706</v>
      </c>
      <c r="G7" s="1">
        <f t="shared" si="0"/>
        <v>417794</v>
      </c>
      <c r="H7" s="1">
        <f t="shared" si="1"/>
        <v>1425957</v>
      </c>
      <c r="I7" s="33">
        <f t="shared" si="2"/>
        <v>44853</v>
      </c>
      <c r="J7" s="21">
        <f t="shared" si="3"/>
        <v>372941</v>
      </c>
      <c r="K7" s="1">
        <v>458</v>
      </c>
      <c r="L7" s="1">
        <v>6948</v>
      </c>
      <c r="M7" s="1">
        <v>321</v>
      </c>
      <c r="N7" s="1">
        <v>1234</v>
      </c>
      <c r="O7" s="1">
        <v>1688</v>
      </c>
      <c r="P7" s="1">
        <v>16838</v>
      </c>
      <c r="Q7" s="1">
        <v>2083</v>
      </c>
      <c r="R7" s="1">
        <v>78</v>
      </c>
      <c r="S7" s="1">
        <v>209</v>
      </c>
      <c r="T7" s="1">
        <v>285</v>
      </c>
      <c r="U7" s="1">
        <v>11</v>
      </c>
      <c r="V7" s="1">
        <v>0</v>
      </c>
      <c r="W7" s="1">
        <v>1888</v>
      </c>
      <c r="X7" s="1">
        <v>0</v>
      </c>
      <c r="Y7" s="1">
        <v>0</v>
      </c>
      <c r="Z7" s="1">
        <v>141</v>
      </c>
      <c r="AA7" s="1">
        <v>59</v>
      </c>
      <c r="AB7" s="1">
        <v>60</v>
      </c>
      <c r="AC7" s="1">
        <v>4610</v>
      </c>
      <c r="AD7" s="1">
        <v>4789</v>
      </c>
      <c r="AE7" s="1">
        <v>14</v>
      </c>
      <c r="AF7" s="1">
        <v>39</v>
      </c>
      <c r="AG7" s="1">
        <v>1</v>
      </c>
      <c r="AH7" s="1">
        <v>0</v>
      </c>
      <c r="AI7" s="1">
        <v>0</v>
      </c>
      <c r="AJ7" s="1">
        <v>21</v>
      </c>
      <c r="AK7" s="1">
        <v>439</v>
      </c>
      <c r="AL7" s="1">
        <v>3</v>
      </c>
      <c r="AM7" s="1">
        <v>0</v>
      </c>
      <c r="AN7" s="1">
        <v>526</v>
      </c>
      <c r="AO7" s="1">
        <v>0</v>
      </c>
      <c r="AP7" s="1">
        <v>177</v>
      </c>
      <c r="AQ7" s="1">
        <v>520</v>
      </c>
      <c r="AR7" s="1">
        <v>1260</v>
      </c>
      <c r="AS7" s="1">
        <v>33</v>
      </c>
      <c r="AT7" s="1">
        <v>0</v>
      </c>
      <c r="AU7" s="21">
        <v>120</v>
      </c>
      <c r="AV7" s="18">
        <f t="shared" si="4"/>
        <v>8961</v>
      </c>
      <c r="AW7" s="18">
        <f t="shared" si="5"/>
        <v>18526</v>
      </c>
      <c r="AX7" s="18">
        <f t="shared" si="6"/>
        <v>2655</v>
      </c>
      <c r="AY7" s="18">
        <f t="shared" si="7"/>
        <v>14711</v>
      </c>
      <c r="AZ7" s="18">
        <f t="shared" si="8"/>
        <v>29723</v>
      </c>
      <c r="BA7" s="18">
        <f t="shared" si="9"/>
        <v>214491</v>
      </c>
      <c r="BB7" s="18">
        <f t="shared" si="10"/>
        <v>9732</v>
      </c>
      <c r="BC7" s="19">
        <f t="shared" si="11"/>
        <v>118995</v>
      </c>
      <c r="BD7" s="18">
        <f t="shared" si="12"/>
        <v>43649</v>
      </c>
      <c r="BE7" s="18">
        <f t="shared" si="13"/>
        <v>16838</v>
      </c>
      <c r="BF7" s="18">
        <f t="shared" si="14"/>
        <v>1688</v>
      </c>
      <c r="BG7" s="18">
        <f t="shared" si="15"/>
        <v>1234</v>
      </c>
      <c r="BH7" s="18">
        <f t="shared" si="16"/>
        <v>7269</v>
      </c>
      <c r="BI7" s="18">
        <f t="shared" si="17"/>
        <v>458</v>
      </c>
      <c r="BJ7" s="18">
        <f t="shared" si="18"/>
        <v>6707</v>
      </c>
      <c r="BK7" s="18">
        <f t="shared" si="19"/>
        <v>520</v>
      </c>
      <c r="BL7" s="18">
        <f t="shared" si="20"/>
        <v>439</v>
      </c>
      <c r="BM7" s="18">
        <f t="shared" si="21"/>
        <v>1260</v>
      </c>
      <c r="BN7" s="18">
        <f t="shared" si="22"/>
        <v>5315</v>
      </c>
      <c r="BO7" s="18">
        <f t="shared" si="23"/>
        <v>1921</v>
      </c>
    </row>
    <row r="8" spans="1:67">
      <c r="A8" t="s">
        <v>84</v>
      </c>
      <c r="B8" s="1">
        <v>10748036</v>
      </c>
      <c r="C8" s="1">
        <v>222508</v>
      </c>
      <c r="D8" s="1">
        <v>1535653</v>
      </c>
      <c r="E8" s="1">
        <v>73606</v>
      </c>
      <c r="F8" s="1">
        <v>950961</v>
      </c>
      <c r="G8" s="1">
        <f t="shared" si="0"/>
        <v>2782728</v>
      </c>
      <c r="H8" s="1">
        <f t="shared" si="1"/>
        <v>7965308</v>
      </c>
      <c r="I8" s="33">
        <f t="shared" si="2"/>
        <v>318910</v>
      </c>
      <c r="J8" s="21">
        <f t="shared" si="3"/>
        <v>2463818</v>
      </c>
      <c r="K8" s="1">
        <v>3977</v>
      </c>
      <c r="L8" s="1">
        <v>35442</v>
      </c>
      <c r="M8" s="1">
        <v>2269</v>
      </c>
      <c r="N8" s="1">
        <v>8150</v>
      </c>
      <c r="O8" s="1">
        <v>8314</v>
      </c>
      <c r="P8" s="1">
        <v>120179</v>
      </c>
      <c r="Q8" s="1">
        <v>8731</v>
      </c>
      <c r="R8" s="1">
        <v>57</v>
      </c>
      <c r="S8" s="1">
        <v>1058</v>
      </c>
      <c r="T8" s="1">
        <v>2575</v>
      </c>
      <c r="U8" s="1">
        <v>293</v>
      </c>
      <c r="V8" s="1">
        <v>313</v>
      </c>
      <c r="W8" s="1">
        <v>21939</v>
      </c>
      <c r="X8" s="1">
        <v>196</v>
      </c>
      <c r="Y8" s="1">
        <v>137</v>
      </c>
      <c r="Z8" s="1">
        <v>374</v>
      </c>
      <c r="AA8" s="1">
        <v>446</v>
      </c>
      <c r="AB8" s="1">
        <v>46</v>
      </c>
      <c r="AC8" s="1">
        <v>38263</v>
      </c>
      <c r="AD8" s="1">
        <v>39322</v>
      </c>
      <c r="AE8" s="1">
        <v>154</v>
      </c>
      <c r="AF8" s="1">
        <v>108</v>
      </c>
      <c r="AG8" s="1">
        <v>171</v>
      </c>
      <c r="AH8" s="1">
        <v>4</v>
      </c>
      <c r="AI8" s="1">
        <v>139</v>
      </c>
      <c r="AJ8" s="1">
        <v>249</v>
      </c>
      <c r="AK8" s="1">
        <v>2660</v>
      </c>
      <c r="AL8" s="1">
        <v>599</v>
      </c>
      <c r="AM8" s="1">
        <v>338</v>
      </c>
      <c r="AN8" s="1">
        <v>3363</v>
      </c>
      <c r="AO8" s="1">
        <v>39</v>
      </c>
      <c r="AP8" s="1">
        <v>1246</v>
      </c>
      <c r="AQ8" s="1">
        <v>1638</v>
      </c>
      <c r="AR8" s="1">
        <v>13394</v>
      </c>
      <c r="AS8" s="1">
        <v>1383</v>
      </c>
      <c r="AT8" s="1">
        <v>654</v>
      </c>
      <c r="AU8" s="21">
        <v>690</v>
      </c>
      <c r="AV8" s="18">
        <f t="shared" si="4"/>
        <v>49838</v>
      </c>
      <c r="AW8" s="18">
        <f t="shared" si="5"/>
        <v>128493</v>
      </c>
      <c r="AX8" s="18">
        <f t="shared" si="6"/>
        <v>12421</v>
      </c>
      <c r="AY8" s="18">
        <f t="shared" si="7"/>
        <v>128158</v>
      </c>
      <c r="AZ8" s="18">
        <f t="shared" si="8"/>
        <v>172670</v>
      </c>
      <c r="BA8" s="18">
        <f t="shared" si="9"/>
        <v>1407160</v>
      </c>
      <c r="BB8" s="18">
        <f t="shared" si="10"/>
        <v>61185</v>
      </c>
      <c r="BC8" s="19">
        <f t="shared" si="11"/>
        <v>822803</v>
      </c>
      <c r="BD8" s="18">
        <f t="shared" si="12"/>
        <v>309178</v>
      </c>
      <c r="BE8" s="18">
        <f t="shared" si="13"/>
        <v>120179</v>
      </c>
      <c r="BF8" s="18">
        <f t="shared" si="14"/>
        <v>8314</v>
      </c>
      <c r="BG8" s="18">
        <f t="shared" si="15"/>
        <v>8150</v>
      </c>
      <c r="BH8" s="18">
        <f t="shared" si="16"/>
        <v>37711</v>
      </c>
      <c r="BI8" s="18">
        <f t="shared" si="17"/>
        <v>3977</v>
      </c>
      <c r="BJ8" s="18">
        <f t="shared" si="18"/>
        <v>47148</v>
      </c>
      <c r="BK8" s="18">
        <f t="shared" si="19"/>
        <v>1638</v>
      </c>
      <c r="BL8" s="18">
        <f t="shared" si="20"/>
        <v>2660</v>
      </c>
      <c r="BM8" s="18">
        <f t="shared" si="21"/>
        <v>13394</v>
      </c>
      <c r="BN8" s="18">
        <f t="shared" si="22"/>
        <v>42685</v>
      </c>
      <c r="BO8" s="18">
        <f t="shared" si="23"/>
        <v>23322</v>
      </c>
    </row>
    <row r="9" spans="1:67">
      <c r="A9" t="s">
        <v>114</v>
      </c>
      <c r="B9" s="1">
        <v>21775439</v>
      </c>
      <c r="C9" s="1">
        <v>450876</v>
      </c>
      <c r="D9" s="1">
        <v>2794188</v>
      </c>
      <c r="E9" s="1">
        <v>144725</v>
      </c>
      <c r="F9" s="1">
        <v>1838866</v>
      </c>
      <c r="G9" s="1">
        <f t="shared" si="0"/>
        <v>5228655</v>
      </c>
      <c r="H9" s="1">
        <f t="shared" si="1"/>
        <v>16546784</v>
      </c>
      <c r="I9" s="33">
        <f t="shared" si="2"/>
        <v>584271</v>
      </c>
      <c r="J9" s="21">
        <f t="shared" si="3"/>
        <v>4644384</v>
      </c>
      <c r="K9" s="1">
        <v>8351</v>
      </c>
      <c r="L9" s="1">
        <v>76258</v>
      </c>
      <c r="M9" s="1">
        <v>2672</v>
      </c>
      <c r="N9" s="1">
        <v>15493</v>
      </c>
      <c r="O9" s="1">
        <v>13522</v>
      </c>
      <c r="P9" s="1">
        <v>250586</v>
      </c>
      <c r="Q9" s="1">
        <v>19115</v>
      </c>
      <c r="R9" s="1">
        <v>220</v>
      </c>
      <c r="S9" s="1">
        <v>1495</v>
      </c>
      <c r="T9" s="1">
        <v>5095</v>
      </c>
      <c r="U9" s="1">
        <v>852</v>
      </c>
      <c r="V9" s="1">
        <v>546</v>
      </c>
      <c r="W9" s="1">
        <v>27271</v>
      </c>
      <c r="X9" s="1">
        <v>125</v>
      </c>
      <c r="Y9" s="1">
        <v>132</v>
      </c>
      <c r="Z9" s="1">
        <v>720</v>
      </c>
      <c r="AA9" s="1">
        <v>933</v>
      </c>
      <c r="AB9" s="1">
        <v>101</v>
      </c>
      <c r="AC9" s="1">
        <v>63888</v>
      </c>
      <c r="AD9" s="1">
        <v>57519</v>
      </c>
      <c r="AE9" s="1">
        <v>161</v>
      </c>
      <c r="AF9" s="1">
        <v>92</v>
      </c>
      <c r="AG9" s="1">
        <v>763</v>
      </c>
      <c r="AH9" s="1">
        <v>5</v>
      </c>
      <c r="AI9" s="1">
        <v>138</v>
      </c>
      <c r="AJ9" s="1">
        <v>485</v>
      </c>
      <c r="AK9" s="1">
        <v>3791</v>
      </c>
      <c r="AL9" s="1">
        <v>1033</v>
      </c>
      <c r="AM9" s="1">
        <v>324</v>
      </c>
      <c r="AN9" s="1">
        <v>4515</v>
      </c>
      <c r="AO9" s="1">
        <v>9</v>
      </c>
      <c r="AP9" s="1">
        <v>1752</v>
      </c>
      <c r="AQ9" s="1">
        <v>3594</v>
      </c>
      <c r="AR9" s="1">
        <v>18732</v>
      </c>
      <c r="AS9" s="1">
        <v>1837</v>
      </c>
      <c r="AT9" s="1">
        <v>1246</v>
      </c>
      <c r="AU9" s="21">
        <v>900</v>
      </c>
      <c r="AV9" s="18">
        <f t="shared" si="4"/>
        <v>102774</v>
      </c>
      <c r="AW9" s="18">
        <f t="shared" si="5"/>
        <v>264108</v>
      </c>
      <c r="AX9" s="18">
        <f t="shared" si="6"/>
        <v>25925</v>
      </c>
      <c r="AY9" s="18">
        <f t="shared" si="7"/>
        <v>191464</v>
      </c>
      <c r="AZ9" s="18">
        <f t="shared" si="8"/>
        <v>348102</v>
      </c>
      <c r="BA9" s="18">
        <f t="shared" si="9"/>
        <v>2530080</v>
      </c>
      <c r="BB9" s="18">
        <f t="shared" si="10"/>
        <v>118800</v>
      </c>
      <c r="BC9" s="19">
        <f t="shared" si="11"/>
        <v>1647402</v>
      </c>
      <c r="BD9" s="18">
        <f t="shared" si="12"/>
        <v>567305</v>
      </c>
      <c r="BE9" s="18">
        <f t="shared" si="13"/>
        <v>250586</v>
      </c>
      <c r="BF9" s="18">
        <f t="shared" si="14"/>
        <v>13522</v>
      </c>
      <c r="BG9" s="18">
        <f t="shared" si="15"/>
        <v>15493</v>
      </c>
      <c r="BH9" s="18">
        <f t="shared" si="16"/>
        <v>78930</v>
      </c>
      <c r="BI9" s="18">
        <f t="shared" si="17"/>
        <v>8351</v>
      </c>
      <c r="BJ9" s="18">
        <f t="shared" si="18"/>
        <v>83164</v>
      </c>
      <c r="BK9" s="18">
        <f t="shared" si="19"/>
        <v>3594</v>
      </c>
      <c r="BL9" s="18">
        <f t="shared" si="20"/>
        <v>3791</v>
      </c>
      <c r="BM9" s="18">
        <f t="shared" si="21"/>
        <v>18732</v>
      </c>
      <c r="BN9" s="18">
        <f t="shared" si="22"/>
        <v>62034</v>
      </c>
      <c r="BO9" s="18">
        <f t="shared" si="23"/>
        <v>29108</v>
      </c>
    </row>
    <row r="10" spans="1:67">
      <c r="A10" t="s">
        <v>81</v>
      </c>
      <c r="B10" s="1">
        <v>16145220</v>
      </c>
      <c r="C10" s="1">
        <v>333675</v>
      </c>
      <c r="D10" s="1">
        <v>2013559</v>
      </c>
      <c r="E10" s="1">
        <v>105270</v>
      </c>
      <c r="F10" s="1">
        <v>1344546</v>
      </c>
      <c r="G10" s="1">
        <f t="shared" si="0"/>
        <v>3797050</v>
      </c>
      <c r="H10" s="1">
        <f t="shared" si="1"/>
        <v>12348170</v>
      </c>
      <c r="I10" s="33">
        <f t="shared" si="2"/>
        <v>433566</v>
      </c>
      <c r="J10" s="21">
        <f t="shared" si="3"/>
        <v>3363484</v>
      </c>
      <c r="K10" s="1">
        <v>6782</v>
      </c>
      <c r="L10" s="1">
        <v>56240</v>
      </c>
      <c r="M10" s="1">
        <v>1693</v>
      </c>
      <c r="N10" s="1">
        <v>11719</v>
      </c>
      <c r="O10" s="1">
        <v>8652</v>
      </c>
      <c r="P10" s="1">
        <v>202291</v>
      </c>
      <c r="Q10" s="1">
        <v>14306</v>
      </c>
      <c r="R10" s="1">
        <v>175</v>
      </c>
      <c r="S10" s="1">
        <v>1139</v>
      </c>
      <c r="T10" s="1">
        <v>3908</v>
      </c>
      <c r="U10" s="1">
        <v>699</v>
      </c>
      <c r="V10" s="1">
        <v>407</v>
      </c>
      <c r="W10" s="1">
        <v>16581</v>
      </c>
      <c r="X10" s="1">
        <v>109</v>
      </c>
      <c r="Y10" s="1">
        <v>119</v>
      </c>
      <c r="Z10" s="1">
        <v>506</v>
      </c>
      <c r="AA10" s="1">
        <v>627</v>
      </c>
      <c r="AB10" s="1">
        <v>97</v>
      </c>
      <c r="AC10" s="1">
        <v>44259</v>
      </c>
      <c r="AD10" s="1">
        <v>37679</v>
      </c>
      <c r="AE10" s="1">
        <v>135</v>
      </c>
      <c r="AF10" s="1">
        <v>77</v>
      </c>
      <c r="AG10" s="1">
        <v>645</v>
      </c>
      <c r="AH10" s="1">
        <v>0</v>
      </c>
      <c r="AI10" s="1">
        <v>63</v>
      </c>
      <c r="AJ10" s="1">
        <v>244</v>
      </c>
      <c r="AK10" s="1">
        <v>2807</v>
      </c>
      <c r="AL10" s="1">
        <v>798</v>
      </c>
      <c r="AM10" s="1">
        <v>220</v>
      </c>
      <c r="AN10" s="1">
        <v>2705</v>
      </c>
      <c r="AO10" s="1">
        <v>9</v>
      </c>
      <c r="AP10" s="1">
        <v>1037</v>
      </c>
      <c r="AQ10" s="1">
        <v>2890</v>
      </c>
      <c r="AR10" s="1">
        <v>12108</v>
      </c>
      <c r="AS10" s="1">
        <v>646</v>
      </c>
      <c r="AT10" s="1">
        <v>609</v>
      </c>
      <c r="AU10" s="21">
        <v>585</v>
      </c>
      <c r="AV10" s="18">
        <f t="shared" si="4"/>
        <v>76434</v>
      </c>
      <c r="AW10" s="18">
        <f t="shared" si="5"/>
        <v>210943</v>
      </c>
      <c r="AX10" s="18">
        <f t="shared" si="6"/>
        <v>19528</v>
      </c>
      <c r="AY10" s="18">
        <f t="shared" si="7"/>
        <v>126661</v>
      </c>
      <c r="AZ10" s="18">
        <f t="shared" si="8"/>
        <v>257241</v>
      </c>
      <c r="BA10" s="18">
        <f t="shared" si="9"/>
        <v>1802616</v>
      </c>
      <c r="BB10" s="18">
        <f t="shared" si="10"/>
        <v>85742</v>
      </c>
      <c r="BC10" s="19">
        <f t="shared" si="11"/>
        <v>1217885</v>
      </c>
      <c r="BD10" s="18">
        <f t="shared" si="12"/>
        <v>421493</v>
      </c>
      <c r="BE10" s="18">
        <f t="shared" si="13"/>
        <v>202291</v>
      </c>
      <c r="BF10" s="18">
        <f t="shared" si="14"/>
        <v>8652</v>
      </c>
      <c r="BG10" s="18">
        <f t="shared" si="15"/>
        <v>11719</v>
      </c>
      <c r="BH10" s="18">
        <f t="shared" si="16"/>
        <v>57933</v>
      </c>
      <c r="BI10" s="18">
        <f t="shared" si="17"/>
        <v>6782</v>
      </c>
      <c r="BJ10" s="18">
        <f t="shared" si="18"/>
        <v>58700</v>
      </c>
      <c r="BK10" s="18">
        <f t="shared" si="19"/>
        <v>2890</v>
      </c>
      <c r="BL10" s="18">
        <f t="shared" si="20"/>
        <v>2807</v>
      </c>
      <c r="BM10" s="18">
        <f t="shared" si="21"/>
        <v>12108</v>
      </c>
      <c r="BN10" s="18">
        <f t="shared" si="22"/>
        <v>40384</v>
      </c>
      <c r="BO10" s="18">
        <f t="shared" si="23"/>
        <v>17227</v>
      </c>
    </row>
    <row r="11" spans="1:67">
      <c r="A11" t="s">
        <v>82</v>
      </c>
      <c r="B11" s="1">
        <v>13380070</v>
      </c>
      <c r="C11" s="1">
        <v>278260</v>
      </c>
      <c r="D11" s="1">
        <v>1617865</v>
      </c>
      <c r="E11" s="1">
        <v>86393</v>
      </c>
      <c r="F11" s="1">
        <v>1141631</v>
      </c>
      <c r="G11" s="1">
        <f t="shared" si="0"/>
        <v>3124149</v>
      </c>
      <c r="H11" s="1">
        <f t="shared" si="1"/>
        <v>10255921</v>
      </c>
      <c r="I11" s="33">
        <f t="shared" si="2"/>
        <v>327301</v>
      </c>
      <c r="J11" s="21">
        <f t="shared" si="3"/>
        <v>2796848</v>
      </c>
      <c r="K11" s="1">
        <v>4941</v>
      </c>
      <c r="L11" s="1">
        <v>45976</v>
      </c>
      <c r="M11" s="1">
        <v>1184</v>
      </c>
      <c r="N11" s="1">
        <v>7807</v>
      </c>
      <c r="O11" s="1">
        <v>5726</v>
      </c>
      <c r="P11" s="1">
        <v>144564</v>
      </c>
      <c r="Q11" s="1">
        <v>11232</v>
      </c>
      <c r="R11" s="1">
        <v>117</v>
      </c>
      <c r="S11" s="1">
        <v>977</v>
      </c>
      <c r="T11" s="1">
        <v>2288</v>
      </c>
      <c r="U11" s="1">
        <v>650</v>
      </c>
      <c r="V11" s="1">
        <v>357</v>
      </c>
      <c r="W11" s="1">
        <v>13323</v>
      </c>
      <c r="X11" s="1">
        <v>93</v>
      </c>
      <c r="Y11" s="1">
        <v>100</v>
      </c>
      <c r="Z11" s="1">
        <v>376</v>
      </c>
      <c r="AA11" s="1">
        <v>592</v>
      </c>
      <c r="AB11" s="1">
        <v>74</v>
      </c>
      <c r="AC11" s="1">
        <v>34504</v>
      </c>
      <c r="AD11" s="1">
        <v>30946</v>
      </c>
      <c r="AE11" s="1">
        <v>109</v>
      </c>
      <c r="AF11" s="1">
        <v>77</v>
      </c>
      <c r="AG11" s="1">
        <v>552</v>
      </c>
      <c r="AH11" s="1">
        <v>0</v>
      </c>
      <c r="AI11" s="1">
        <v>28</v>
      </c>
      <c r="AJ11" s="1">
        <v>184</v>
      </c>
      <c r="AK11" s="1">
        <v>2446</v>
      </c>
      <c r="AL11" s="1">
        <v>713</v>
      </c>
      <c r="AM11" s="1">
        <v>169</v>
      </c>
      <c r="AN11" s="1">
        <v>2361</v>
      </c>
      <c r="AO11" s="1">
        <v>9</v>
      </c>
      <c r="AP11" s="1">
        <v>684</v>
      </c>
      <c r="AQ11" s="1">
        <v>2035</v>
      </c>
      <c r="AR11" s="1">
        <v>10451</v>
      </c>
      <c r="AS11" s="1">
        <v>606</v>
      </c>
      <c r="AT11" s="1">
        <v>541</v>
      </c>
      <c r="AU11" s="21">
        <v>509</v>
      </c>
      <c r="AV11" s="18">
        <f t="shared" si="4"/>
        <v>59908</v>
      </c>
      <c r="AW11" s="18">
        <f t="shared" si="5"/>
        <v>150290</v>
      </c>
      <c r="AX11" s="18">
        <f t="shared" si="6"/>
        <v>14614</v>
      </c>
      <c r="AY11" s="18">
        <f t="shared" si="7"/>
        <v>102489</v>
      </c>
      <c r="AZ11" s="18">
        <f t="shared" si="8"/>
        <v>218352</v>
      </c>
      <c r="BA11" s="18">
        <f t="shared" si="9"/>
        <v>1467575</v>
      </c>
      <c r="BB11" s="18">
        <f t="shared" si="10"/>
        <v>71779</v>
      </c>
      <c r="BC11" s="19">
        <f t="shared" si="11"/>
        <v>1039142</v>
      </c>
      <c r="BD11" s="18">
        <f t="shared" si="12"/>
        <v>318211</v>
      </c>
      <c r="BE11" s="18">
        <f t="shared" si="13"/>
        <v>144564</v>
      </c>
      <c r="BF11" s="18">
        <f t="shared" si="14"/>
        <v>5726</v>
      </c>
      <c r="BG11" s="18">
        <f t="shared" si="15"/>
        <v>7807</v>
      </c>
      <c r="BH11" s="18">
        <f t="shared" si="16"/>
        <v>47160</v>
      </c>
      <c r="BI11" s="18">
        <f t="shared" si="17"/>
        <v>4941</v>
      </c>
      <c r="BJ11" s="18">
        <f t="shared" si="18"/>
        <v>45845</v>
      </c>
      <c r="BK11" s="18">
        <f t="shared" si="19"/>
        <v>2035</v>
      </c>
      <c r="BL11" s="18">
        <f t="shared" si="20"/>
        <v>2446</v>
      </c>
      <c r="BM11" s="18">
        <f t="shared" si="21"/>
        <v>10451</v>
      </c>
      <c r="BN11" s="18">
        <f t="shared" si="22"/>
        <v>33307</v>
      </c>
      <c r="BO11" s="18">
        <f t="shared" si="23"/>
        <v>13929</v>
      </c>
    </row>
    <row r="12" spans="1:67">
      <c r="A12" t="s">
        <v>83</v>
      </c>
      <c r="B12" s="1">
        <v>2422162</v>
      </c>
      <c r="C12" s="1">
        <v>48892</v>
      </c>
      <c r="D12" s="1">
        <v>340707</v>
      </c>
      <c r="E12" s="1">
        <v>15822</v>
      </c>
      <c r="F12" s="1">
        <v>173032</v>
      </c>
      <c r="G12" s="1">
        <f t="shared" si="0"/>
        <v>578453</v>
      </c>
      <c r="H12" s="1">
        <f t="shared" si="1"/>
        <v>1843709</v>
      </c>
      <c r="I12" s="33">
        <f t="shared" si="2"/>
        <v>61804</v>
      </c>
      <c r="J12" s="21">
        <f t="shared" si="3"/>
        <v>516649</v>
      </c>
      <c r="K12" s="1">
        <v>718</v>
      </c>
      <c r="L12" s="1">
        <v>8717</v>
      </c>
      <c r="M12" s="1">
        <v>509</v>
      </c>
      <c r="N12" s="1">
        <v>1652</v>
      </c>
      <c r="O12" s="1">
        <v>2738</v>
      </c>
      <c r="P12" s="1">
        <v>25244</v>
      </c>
      <c r="Q12" s="1">
        <v>2652</v>
      </c>
      <c r="R12" s="1">
        <v>47</v>
      </c>
      <c r="S12" s="1">
        <v>162</v>
      </c>
      <c r="T12" s="1">
        <v>492</v>
      </c>
      <c r="U12" s="1">
        <v>49</v>
      </c>
      <c r="V12" s="1">
        <v>50</v>
      </c>
      <c r="W12" s="1">
        <v>3124</v>
      </c>
      <c r="X12" s="1">
        <v>16</v>
      </c>
      <c r="Y12" s="1">
        <v>19</v>
      </c>
      <c r="Z12" s="1">
        <v>130</v>
      </c>
      <c r="AA12" s="1">
        <v>35</v>
      </c>
      <c r="AB12" s="1">
        <v>23</v>
      </c>
      <c r="AC12" s="1">
        <v>5150</v>
      </c>
      <c r="AD12" s="1">
        <v>6722</v>
      </c>
      <c r="AE12" s="1">
        <v>26</v>
      </c>
      <c r="AF12" s="1">
        <v>0</v>
      </c>
      <c r="AG12" s="1">
        <v>93</v>
      </c>
      <c r="AH12" s="1">
        <v>0</v>
      </c>
      <c r="AI12" s="1">
        <v>35</v>
      </c>
      <c r="AJ12" s="1">
        <v>60</v>
      </c>
      <c r="AK12" s="1">
        <v>361</v>
      </c>
      <c r="AL12" s="1">
        <v>85</v>
      </c>
      <c r="AM12" s="1">
        <v>51</v>
      </c>
      <c r="AN12" s="1">
        <v>344</v>
      </c>
      <c r="AO12" s="1">
        <v>0</v>
      </c>
      <c r="AP12" s="1">
        <v>353</v>
      </c>
      <c r="AQ12" s="1">
        <v>322</v>
      </c>
      <c r="AR12" s="1">
        <v>1641</v>
      </c>
      <c r="AS12" s="1">
        <v>40</v>
      </c>
      <c r="AT12" s="1">
        <v>68</v>
      </c>
      <c r="AU12" s="21">
        <v>76</v>
      </c>
      <c r="AV12" s="18">
        <f t="shared" si="4"/>
        <v>11596</v>
      </c>
      <c r="AW12" s="18">
        <f t="shared" si="5"/>
        <v>27982</v>
      </c>
      <c r="AX12" s="18">
        <f t="shared" si="6"/>
        <v>3353</v>
      </c>
      <c r="AY12" s="18">
        <f t="shared" si="7"/>
        <v>18873</v>
      </c>
      <c r="AZ12" s="18">
        <f t="shared" si="8"/>
        <v>37296</v>
      </c>
      <c r="BA12" s="18">
        <f t="shared" si="9"/>
        <v>312725</v>
      </c>
      <c r="BB12" s="18">
        <f t="shared" si="10"/>
        <v>12469</v>
      </c>
      <c r="BC12" s="19">
        <f t="shared" si="11"/>
        <v>154159</v>
      </c>
      <c r="BD12" s="18">
        <f t="shared" si="12"/>
        <v>59960</v>
      </c>
      <c r="BE12" s="18">
        <f t="shared" si="13"/>
        <v>25244</v>
      </c>
      <c r="BF12" s="18">
        <f t="shared" si="14"/>
        <v>2738</v>
      </c>
      <c r="BG12" s="18">
        <f t="shared" si="15"/>
        <v>1652</v>
      </c>
      <c r="BH12" s="18">
        <f t="shared" si="16"/>
        <v>9226</v>
      </c>
      <c r="BI12" s="18">
        <f t="shared" si="17"/>
        <v>718</v>
      </c>
      <c r="BJ12" s="18">
        <f t="shared" si="18"/>
        <v>7828</v>
      </c>
      <c r="BK12" s="18">
        <f t="shared" si="19"/>
        <v>322</v>
      </c>
      <c r="BL12" s="18">
        <f t="shared" si="20"/>
        <v>361</v>
      </c>
      <c r="BM12" s="18">
        <f t="shared" si="21"/>
        <v>1641</v>
      </c>
      <c r="BN12" s="18">
        <f t="shared" si="22"/>
        <v>7066</v>
      </c>
      <c r="BO12" s="18">
        <f t="shared" si="23"/>
        <v>3164</v>
      </c>
    </row>
    <row r="13" spans="1:67">
      <c r="A13" t="s">
        <v>84</v>
      </c>
      <c r="B13" s="1">
        <v>5630219</v>
      </c>
      <c r="C13" s="1">
        <v>117201</v>
      </c>
      <c r="D13" s="1">
        <v>780629</v>
      </c>
      <c r="E13" s="1">
        <v>39455</v>
      </c>
      <c r="F13" s="1">
        <v>494320</v>
      </c>
      <c r="G13" s="1">
        <f t="shared" si="0"/>
        <v>1431605</v>
      </c>
      <c r="H13" s="1">
        <f t="shared" si="1"/>
        <v>4198614</v>
      </c>
      <c r="I13" s="33">
        <f t="shared" si="2"/>
        <v>170705</v>
      </c>
      <c r="J13" s="21">
        <f t="shared" si="3"/>
        <v>1260900</v>
      </c>
      <c r="K13" s="1">
        <v>1569</v>
      </c>
      <c r="L13" s="1">
        <v>20018</v>
      </c>
      <c r="M13" s="1">
        <v>979</v>
      </c>
      <c r="N13" s="1">
        <v>3774</v>
      </c>
      <c r="O13" s="1">
        <v>4870</v>
      </c>
      <c r="P13" s="1">
        <v>68295</v>
      </c>
      <c r="Q13" s="1">
        <v>4809</v>
      </c>
      <c r="R13" s="1">
        <v>45</v>
      </c>
      <c r="S13" s="1">
        <v>356</v>
      </c>
      <c r="T13" s="1">
        <v>1187</v>
      </c>
      <c r="U13" s="1">
        <v>153</v>
      </c>
      <c r="V13" s="1">
        <v>139</v>
      </c>
      <c r="W13" s="1">
        <v>10690</v>
      </c>
      <c r="X13" s="1">
        <v>16</v>
      </c>
      <c r="Y13" s="1">
        <v>13</v>
      </c>
      <c r="Z13" s="1">
        <v>214</v>
      </c>
      <c r="AA13" s="1">
        <v>306</v>
      </c>
      <c r="AB13" s="1">
        <v>4</v>
      </c>
      <c r="AC13" s="1">
        <v>19629</v>
      </c>
      <c r="AD13" s="1">
        <v>19840</v>
      </c>
      <c r="AE13" s="1">
        <v>26</v>
      </c>
      <c r="AF13" s="1">
        <v>15</v>
      </c>
      <c r="AG13" s="1">
        <v>118</v>
      </c>
      <c r="AH13" s="1">
        <v>5</v>
      </c>
      <c r="AI13" s="1">
        <v>75</v>
      </c>
      <c r="AJ13" s="1">
        <v>241</v>
      </c>
      <c r="AK13" s="1">
        <v>984</v>
      </c>
      <c r="AL13" s="1">
        <v>235</v>
      </c>
      <c r="AM13" s="1">
        <v>104</v>
      </c>
      <c r="AN13" s="1">
        <v>1810</v>
      </c>
      <c r="AO13" s="1">
        <v>0</v>
      </c>
      <c r="AP13" s="1">
        <v>715</v>
      </c>
      <c r="AQ13" s="1">
        <v>704</v>
      </c>
      <c r="AR13" s="1">
        <v>6624</v>
      </c>
      <c r="AS13" s="1">
        <v>1191</v>
      </c>
      <c r="AT13" s="1">
        <v>637</v>
      </c>
      <c r="AU13" s="21">
        <v>315</v>
      </c>
      <c r="AV13" s="18">
        <f t="shared" si="4"/>
        <v>26340</v>
      </c>
      <c r="AW13" s="18">
        <f t="shared" si="5"/>
        <v>73165</v>
      </c>
      <c r="AX13" s="18">
        <f t="shared" si="6"/>
        <v>6397</v>
      </c>
      <c r="AY13" s="18">
        <f t="shared" si="7"/>
        <v>64803</v>
      </c>
      <c r="AZ13" s="18">
        <f t="shared" si="8"/>
        <v>90861</v>
      </c>
      <c r="BA13" s="18">
        <f t="shared" si="9"/>
        <v>707464</v>
      </c>
      <c r="BB13" s="18">
        <f t="shared" si="10"/>
        <v>33058</v>
      </c>
      <c r="BC13" s="19">
        <f t="shared" si="11"/>
        <v>429517</v>
      </c>
      <c r="BD13" s="18">
        <f t="shared" si="12"/>
        <v>165812</v>
      </c>
      <c r="BE13" s="18">
        <f t="shared" si="13"/>
        <v>68295</v>
      </c>
      <c r="BF13" s="18">
        <f t="shared" si="14"/>
        <v>4870</v>
      </c>
      <c r="BG13" s="18">
        <f t="shared" si="15"/>
        <v>3774</v>
      </c>
      <c r="BH13" s="18">
        <f t="shared" si="16"/>
        <v>20997</v>
      </c>
      <c r="BI13" s="18">
        <f t="shared" si="17"/>
        <v>1569</v>
      </c>
      <c r="BJ13" s="18">
        <f t="shared" si="18"/>
        <v>24464</v>
      </c>
      <c r="BK13" s="18">
        <f t="shared" si="19"/>
        <v>704</v>
      </c>
      <c r="BL13" s="18">
        <f t="shared" si="20"/>
        <v>984</v>
      </c>
      <c r="BM13" s="18">
        <f t="shared" si="21"/>
        <v>6624</v>
      </c>
      <c r="BN13" s="18">
        <f t="shared" si="22"/>
        <v>21650</v>
      </c>
      <c r="BO13" s="18">
        <f t="shared" si="23"/>
        <v>11881</v>
      </c>
    </row>
    <row r="14" spans="1:67">
      <c r="A14" t="s">
        <v>85</v>
      </c>
      <c r="B14" s="1">
        <v>21107848</v>
      </c>
      <c r="C14" s="1">
        <v>444930</v>
      </c>
      <c r="D14" s="1">
        <v>2754894</v>
      </c>
      <c r="E14" s="1">
        <v>140139</v>
      </c>
      <c r="F14" s="1">
        <v>1851344</v>
      </c>
      <c r="G14" s="1">
        <f t="shared" si="0"/>
        <v>5191307</v>
      </c>
      <c r="H14" s="1">
        <f t="shared" si="1"/>
        <v>15916541</v>
      </c>
      <c r="I14" s="33">
        <f t="shared" si="2"/>
        <v>552060</v>
      </c>
      <c r="J14" s="21">
        <f t="shared" si="3"/>
        <v>4639247</v>
      </c>
      <c r="K14" s="1">
        <v>8844</v>
      </c>
      <c r="L14" s="1">
        <v>67142</v>
      </c>
      <c r="M14" s="1">
        <v>2336</v>
      </c>
      <c r="N14" s="1">
        <v>13162</v>
      </c>
      <c r="O14" s="1">
        <v>12342</v>
      </c>
      <c r="P14" s="1">
        <v>252229</v>
      </c>
      <c r="Q14" s="1">
        <v>15112</v>
      </c>
      <c r="R14" s="1">
        <v>283</v>
      </c>
      <c r="S14" s="1">
        <v>1227</v>
      </c>
      <c r="T14" s="1">
        <v>4592</v>
      </c>
      <c r="U14" s="1">
        <v>460</v>
      </c>
      <c r="V14" s="1">
        <v>809</v>
      </c>
      <c r="W14" s="1">
        <v>25448</v>
      </c>
      <c r="X14" s="1">
        <v>224</v>
      </c>
      <c r="Y14" s="1">
        <v>169</v>
      </c>
      <c r="Z14" s="1">
        <v>416</v>
      </c>
      <c r="AA14" s="1">
        <v>716</v>
      </c>
      <c r="AB14" s="1">
        <v>43</v>
      </c>
      <c r="AC14" s="1">
        <v>57092</v>
      </c>
      <c r="AD14" s="1">
        <v>53961</v>
      </c>
      <c r="AE14" s="1">
        <v>238</v>
      </c>
      <c r="AF14" s="1">
        <v>47</v>
      </c>
      <c r="AG14" s="1">
        <v>124</v>
      </c>
      <c r="AH14" s="1">
        <v>10</v>
      </c>
      <c r="AI14" s="1">
        <v>202</v>
      </c>
      <c r="AJ14" s="1">
        <v>518</v>
      </c>
      <c r="AK14" s="1">
        <v>3192</v>
      </c>
      <c r="AL14" s="1">
        <v>1178</v>
      </c>
      <c r="AM14" s="1">
        <v>279</v>
      </c>
      <c r="AN14" s="1">
        <v>3986</v>
      </c>
      <c r="AO14" s="1">
        <v>72</v>
      </c>
      <c r="AP14" s="1">
        <v>1467</v>
      </c>
      <c r="AQ14" s="1">
        <v>3285</v>
      </c>
      <c r="AR14" s="1">
        <v>17518</v>
      </c>
      <c r="AS14" s="1">
        <v>1668</v>
      </c>
      <c r="AT14" s="1">
        <v>919</v>
      </c>
      <c r="AU14" s="21">
        <v>750</v>
      </c>
      <c r="AV14" s="18">
        <f t="shared" si="4"/>
        <v>91484</v>
      </c>
      <c r="AW14" s="18">
        <f t="shared" si="5"/>
        <v>264571</v>
      </c>
      <c r="AX14" s="18">
        <f t="shared" si="6"/>
        <v>21214</v>
      </c>
      <c r="AY14" s="18">
        <f t="shared" si="7"/>
        <v>174791</v>
      </c>
      <c r="AZ14" s="18">
        <f t="shared" si="8"/>
        <v>353446</v>
      </c>
      <c r="BA14" s="18">
        <f t="shared" si="9"/>
        <v>2490323</v>
      </c>
      <c r="BB14" s="18">
        <f t="shared" si="10"/>
        <v>118925</v>
      </c>
      <c r="BC14" s="19">
        <f t="shared" si="11"/>
        <v>1676553</v>
      </c>
      <c r="BD14" s="18">
        <f t="shared" si="12"/>
        <v>537555</v>
      </c>
      <c r="BE14" s="18">
        <f t="shared" si="13"/>
        <v>252229</v>
      </c>
      <c r="BF14" s="18">
        <f t="shared" si="14"/>
        <v>12342</v>
      </c>
      <c r="BG14" s="18">
        <f t="shared" si="15"/>
        <v>13162</v>
      </c>
      <c r="BH14" s="18">
        <f t="shared" si="16"/>
        <v>69478</v>
      </c>
      <c r="BI14" s="18">
        <f t="shared" si="17"/>
        <v>8844</v>
      </c>
      <c r="BJ14" s="18">
        <f t="shared" si="18"/>
        <v>72442</v>
      </c>
      <c r="BK14" s="18">
        <f t="shared" si="19"/>
        <v>3285</v>
      </c>
      <c r="BL14" s="18">
        <f t="shared" si="20"/>
        <v>3192</v>
      </c>
      <c r="BM14" s="18">
        <f t="shared" si="21"/>
        <v>17518</v>
      </c>
      <c r="BN14" s="18">
        <f t="shared" si="22"/>
        <v>57947</v>
      </c>
      <c r="BO14" s="18">
        <f t="shared" si="23"/>
        <v>27116</v>
      </c>
    </row>
    <row r="15" spans="1:67">
      <c r="A15" t="s">
        <v>81</v>
      </c>
      <c r="B15" s="1">
        <v>17417456</v>
      </c>
      <c r="C15" s="1">
        <v>351362</v>
      </c>
      <c r="D15" s="1">
        <v>2236480</v>
      </c>
      <c r="E15" s="1">
        <v>108755</v>
      </c>
      <c r="F15" s="1">
        <v>1482757</v>
      </c>
      <c r="G15" s="1">
        <f t="shared" si="0"/>
        <v>4179354</v>
      </c>
      <c r="H15" s="1">
        <f t="shared" si="1"/>
        <v>13238102</v>
      </c>
      <c r="I15" s="33">
        <f t="shared" si="2"/>
        <v>435612</v>
      </c>
      <c r="J15" s="21">
        <f t="shared" si="3"/>
        <v>3743742</v>
      </c>
      <c r="K15" s="1">
        <v>5939</v>
      </c>
      <c r="L15" s="1">
        <v>54321</v>
      </c>
      <c r="M15" s="1">
        <v>1836</v>
      </c>
      <c r="N15" s="1">
        <v>9600</v>
      </c>
      <c r="O15" s="1">
        <v>8370</v>
      </c>
      <c r="P15" s="1">
        <v>209476</v>
      </c>
      <c r="Q15" s="1">
        <v>12128</v>
      </c>
      <c r="R15" s="1">
        <v>200</v>
      </c>
      <c r="S15" s="1">
        <v>918</v>
      </c>
      <c r="T15" s="1">
        <v>3480</v>
      </c>
      <c r="U15" s="1">
        <v>383</v>
      </c>
      <c r="V15" s="1">
        <v>572</v>
      </c>
      <c r="W15" s="1">
        <v>17587</v>
      </c>
      <c r="X15" s="1">
        <v>190</v>
      </c>
      <c r="Y15" s="1">
        <v>144</v>
      </c>
      <c r="Z15" s="1">
        <v>304</v>
      </c>
      <c r="AA15" s="1">
        <v>553</v>
      </c>
      <c r="AB15" s="1">
        <v>37</v>
      </c>
      <c r="AC15" s="1">
        <v>43140</v>
      </c>
      <c r="AD15" s="1">
        <v>41259</v>
      </c>
      <c r="AE15" s="1">
        <v>164</v>
      </c>
      <c r="AF15" s="1">
        <v>27</v>
      </c>
      <c r="AG15" s="1">
        <v>122</v>
      </c>
      <c r="AH15" s="1">
        <v>0</v>
      </c>
      <c r="AI15" s="1">
        <v>126</v>
      </c>
      <c r="AJ15" s="1">
        <v>257</v>
      </c>
      <c r="AK15" s="1">
        <v>2319</v>
      </c>
      <c r="AL15" s="1">
        <v>591</v>
      </c>
      <c r="AM15" s="1">
        <v>183</v>
      </c>
      <c r="AN15" s="1">
        <v>3001</v>
      </c>
      <c r="AO15" s="1">
        <v>50</v>
      </c>
      <c r="AP15" s="1">
        <v>1128</v>
      </c>
      <c r="AQ15" s="1">
        <v>2564</v>
      </c>
      <c r="AR15" s="1">
        <v>12650</v>
      </c>
      <c r="AS15" s="1">
        <v>714</v>
      </c>
      <c r="AT15" s="1">
        <v>739</v>
      </c>
      <c r="AU15" s="21">
        <v>540</v>
      </c>
      <c r="AV15" s="18">
        <f t="shared" si="4"/>
        <v>71696</v>
      </c>
      <c r="AW15" s="18">
        <f t="shared" si="5"/>
        <v>217846</v>
      </c>
      <c r="AX15" s="18">
        <f t="shared" si="6"/>
        <v>16726</v>
      </c>
      <c r="AY15" s="18">
        <f t="shared" si="7"/>
        <v>129344</v>
      </c>
      <c r="AZ15" s="18">
        <f t="shared" si="8"/>
        <v>279666</v>
      </c>
      <c r="BA15" s="18">
        <f t="shared" si="9"/>
        <v>2018634</v>
      </c>
      <c r="BB15" s="18">
        <f t="shared" si="10"/>
        <v>92029</v>
      </c>
      <c r="BC15" s="19">
        <f t="shared" si="11"/>
        <v>1353413</v>
      </c>
      <c r="BD15" s="18">
        <f t="shared" si="12"/>
        <v>425068</v>
      </c>
      <c r="BE15" s="18">
        <f t="shared" si="13"/>
        <v>209476</v>
      </c>
      <c r="BF15" s="18">
        <f t="shared" si="14"/>
        <v>8370</v>
      </c>
      <c r="BG15" s="18">
        <f t="shared" si="15"/>
        <v>9600</v>
      </c>
      <c r="BH15" s="18">
        <f t="shared" si="16"/>
        <v>56157</v>
      </c>
      <c r="BI15" s="18">
        <f t="shared" si="17"/>
        <v>5939</v>
      </c>
      <c r="BJ15" s="18">
        <f t="shared" si="18"/>
        <v>55432</v>
      </c>
      <c r="BK15" s="18">
        <f t="shared" si="19"/>
        <v>2564</v>
      </c>
      <c r="BL15" s="18">
        <f t="shared" si="20"/>
        <v>2319</v>
      </c>
      <c r="BM15" s="18">
        <f t="shared" si="21"/>
        <v>12650</v>
      </c>
      <c r="BN15" s="18">
        <f t="shared" si="22"/>
        <v>44260</v>
      </c>
      <c r="BO15" s="18">
        <f t="shared" si="23"/>
        <v>18301</v>
      </c>
    </row>
    <row r="16" spans="1:67">
      <c r="A16" t="s">
        <v>82</v>
      </c>
      <c r="B16" s="1">
        <v>15400076</v>
      </c>
      <c r="C16" s="1">
        <v>311852</v>
      </c>
      <c r="D16" s="1">
        <v>1942740</v>
      </c>
      <c r="E16" s="1">
        <v>95314</v>
      </c>
      <c r="F16" s="1">
        <v>1335119</v>
      </c>
      <c r="G16" s="1">
        <f t="shared" si="0"/>
        <v>3685025</v>
      </c>
      <c r="H16" s="1">
        <f t="shared" si="1"/>
        <v>11715051</v>
      </c>
      <c r="I16" s="33">
        <f t="shared" si="2"/>
        <v>367101</v>
      </c>
      <c r="J16" s="21">
        <f t="shared" si="3"/>
        <v>3317924</v>
      </c>
      <c r="K16" s="1">
        <v>4453</v>
      </c>
      <c r="L16" s="1">
        <v>47338</v>
      </c>
      <c r="M16" s="1">
        <v>1645</v>
      </c>
      <c r="N16" s="1">
        <v>7832</v>
      </c>
      <c r="O16" s="1">
        <v>6747</v>
      </c>
      <c r="P16" s="1">
        <v>173187</v>
      </c>
      <c r="Q16" s="1">
        <v>10290</v>
      </c>
      <c r="R16" s="1">
        <v>169</v>
      </c>
      <c r="S16" s="1">
        <v>752</v>
      </c>
      <c r="T16" s="1">
        <v>2511</v>
      </c>
      <c r="U16" s="1">
        <v>369</v>
      </c>
      <c r="V16" s="1">
        <v>230</v>
      </c>
      <c r="W16" s="1">
        <v>15624</v>
      </c>
      <c r="X16" s="1">
        <v>190</v>
      </c>
      <c r="Y16" s="1">
        <v>52</v>
      </c>
      <c r="Z16" s="1">
        <v>289</v>
      </c>
      <c r="AA16" s="1">
        <v>499</v>
      </c>
      <c r="AB16" s="1">
        <v>37</v>
      </c>
      <c r="AC16" s="1">
        <v>35702</v>
      </c>
      <c r="AD16" s="1">
        <v>36555</v>
      </c>
      <c r="AE16" s="1">
        <v>154</v>
      </c>
      <c r="AF16" s="1">
        <v>27</v>
      </c>
      <c r="AG16" s="1">
        <v>36</v>
      </c>
      <c r="AH16" s="1">
        <v>0</v>
      </c>
      <c r="AI16" s="1">
        <v>89</v>
      </c>
      <c r="AJ16" s="1">
        <v>244</v>
      </c>
      <c r="AK16" s="1">
        <v>2055</v>
      </c>
      <c r="AL16" s="1">
        <v>569</v>
      </c>
      <c r="AM16" s="1">
        <v>157</v>
      </c>
      <c r="AN16" s="1">
        <v>2665</v>
      </c>
      <c r="AO16" s="1">
        <v>50</v>
      </c>
      <c r="AP16" s="1">
        <v>986</v>
      </c>
      <c r="AQ16" s="1">
        <v>2031</v>
      </c>
      <c r="AR16" s="1">
        <v>11814</v>
      </c>
      <c r="AS16" s="1">
        <v>581</v>
      </c>
      <c r="AT16" s="1">
        <v>664</v>
      </c>
      <c r="AU16" s="21">
        <v>508</v>
      </c>
      <c r="AV16" s="18">
        <f t="shared" si="4"/>
        <v>61268</v>
      </c>
      <c r="AW16" s="18">
        <f t="shared" si="5"/>
        <v>179934</v>
      </c>
      <c r="AX16" s="18">
        <f t="shared" si="6"/>
        <v>13722</v>
      </c>
      <c r="AY16" s="18">
        <f t="shared" si="7"/>
        <v>112177</v>
      </c>
      <c r="AZ16" s="18">
        <f t="shared" si="8"/>
        <v>250584</v>
      </c>
      <c r="BA16" s="18">
        <f t="shared" si="9"/>
        <v>1762806</v>
      </c>
      <c r="BB16" s="18">
        <f t="shared" si="10"/>
        <v>81592</v>
      </c>
      <c r="BC16" s="19">
        <f t="shared" si="11"/>
        <v>1222942</v>
      </c>
      <c r="BD16" s="18">
        <f t="shared" si="12"/>
        <v>358673</v>
      </c>
      <c r="BE16" s="18">
        <f t="shared" si="13"/>
        <v>173187</v>
      </c>
      <c r="BF16" s="18">
        <f t="shared" si="14"/>
        <v>6747</v>
      </c>
      <c r="BG16" s="18">
        <f t="shared" si="15"/>
        <v>7832</v>
      </c>
      <c r="BH16" s="18">
        <f t="shared" si="16"/>
        <v>48983</v>
      </c>
      <c r="BI16" s="18">
        <f t="shared" si="17"/>
        <v>4453</v>
      </c>
      <c r="BJ16" s="18">
        <f t="shared" si="18"/>
        <v>46146</v>
      </c>
      <c r="BK16" s="18">
        <f t="shared" si="19"/>
        <v>2031</v>
      </c>
      <c r="BL16" s="18">
        <f t="shared" si="20"/>
        <v>2055</v>
      </c>
      <c r="BM16" s="18">
        <f t="shared" si="21"/>
        <v>11814</v>
      </c>
      <c r="BN16" s="18">
        <f t="shared" si="22"/>
        <v>39220</v>
      </c>
      <c r="BO16" s="18">
        <f t="shared" si="23"/>
        <v>16205</v>
      </c>
    </row>
    <row r="17" spans="1:67">
      <c r="A17" t="s">
        <v>83</v>
      </c>
      <c r="B17" s="1">
        <v>1768776</v>
      </c>
      <c r="C17" s="1">
        <v>34861</v>
      </c>
      <c r="D17" s="1">
        <v>259858</v>
      </c>
      <c r="E17" s="1">
        <v>11568</v>
      </c>
      <c r="F17" s="1">
        <v>124602</v>
      </c>
      <c r="G17" s="1">
        <f t="shared" si="0"/>
        <v>430889</v>
      </c>
      <c r="H17" s="1">
        <f t="shared" si="1"/>
        <v>1337887</v>
      </c>
      <c r="I17" s="33">
        <f t="shared" si="2"/>
        <v>42302</v>
      </c>
      <c r="J17" s="21">
        <f t="shared" si="3"/>
        <v>388587</v>
      </c>
      <c r="K17" s="1">
        <v>464</v>
      </c>
      <c r="L17" s="1">
        <v>5618</v>
      </c>
      <c r="M17" s="1">
        <v>191</v>
      </c>
      <c r="N17" s="1">
        <v>1159</v>
      </c>
      <c r="O17" s="1">
        <v>1605</v>
      </c>
      <c r="P17" s="1">
        <v>18170</v>
      </c>
      <c r="Q17" s="1">
        <v>1676</v>
      </c>
      <c r="R17" s="1">
        <v>15</v>
      </c>
      <c r="S17" s="1">
        <v>166</v>
      </c>
      <c r="T17" s="1">
        <v>443</v>
      </c>
      <c r="U17" s="1">
        <v>14</v>
      </c>
      <c r="V17" s="1">
        <v>342</v>
      </c>
      <c r="W17" s="1">
        <v>1875</v>
      </c>
      <c r="X17" s="1">
        <v>0</v>
      </c>
      <c r="Y17" s="1">
        <v>92</v>
      </c>
      <c r="Z17" s="1">
        <v>15</v>
      </c>
      <c r="AA17" s="1">
        <v>54</v>
      </c>
      <c r="AB17" s="1">
        <v>0</v>
      </c>
      <c r="AC17" s="1">
        <v>3610</v>
      </c>
      <c r="AD17" s="1">
        <v>4585</v>
      </c>
      <c r="AE17" s="1">
        <v>10</v>
      </c>
      <c r="AF17" s="1">
        <v>0</v>
      </c>
      <c r="AG17" s="1">
        <v>86</v>
      </c>
      <c r="AH17" s="1">
        <v>0</v>
      </c>
      <c r="AI17" s="1">
        <v>37</v>
      </c>
      <c r="AJ17" s="1">
        <v>13</v>
      </c>
      <c r="AK17" s="1">
        <v>264</v>
      </c>
      <c r="AL17" s="1">
        <v>22</v>
      </c>
      <c r="AM17" s="1">
        <v>26</v>
      </c>
      <c r="AN17" s="1">
        <v>336</v>
      </c>
      <c r="AO17" s="1">
        <v>0</v>
      </c>
      <c r="AP17" s="1">
        <v>142</v>
      </c>
      <c r="AQ17" s="1">
        <v>213</v>
      </c>
      <c r="AR17" s="1">
        <v>819</v>
      </c>
      <c r="AS17" s="1">
        <v>133</v>
      </c>
      <c r="AT17" s="1">
        <v>75</v>
      </c>
      <c r="AU17" s="21">
        <v>32</v>
      </c>
      <c r="AV17" s="18">
        <f t="shared" si="4"/>
        <v>7432</v>
      </c>
      <c r="AW17" s="18">
        <f t="shared" si="5"/>
        <v>19775</v>
      </c>
      <c r="AX17" s="18">
        <f t="shared" si="6"/>
        <v>2300</v>
      </c>
      <c r="AY17" s="18">
        <f t="shared" si="7"/>
        <v>12795</v>
      </c>
      <c r="AZ17" s="18">
        <f t="shared" si="8"/>
        <v>27429</v>
      </c>
      <c r="BA17" s="18">
        <f t="shared" si="9"/>
        <v>240083</v>
      </c>
      <c r="BB17" s="18">
        <f t="shared" si="10"/>
        <v>9268</v>
      </c>
      <c r="BC17" s="19">
        <f t="shared" si="11"/>
        <v>111807</v>
      </c>
      <c r="BD17" s="18">
        <f t="shared" si="12"/>
        <v>40728</v>
      </c>
      <c r="BE17" s="18">
        <f t="shared" si="13"/>
        <v>18170</v>
      </c>
      <c r="BF17" s="18">
        <f t="shared" si="14"/>
        <v>1605</v>
      </c>
      <c r="BG17" s="18">
        <f t="shared" si="15"/>
        <v>1159</v>
      </c>
      <c r="BH17" s="18">
        <f t="shared" si="16"/>
        <v>5809</v>
      </c>
      <c r="BI17" s="18">
        <f t="shared" si="17"/>
        <v>464</v>
      </c>
      <c r="BJ17" s="18">
        <f t="shared" si="18"/>
        <v>5296</v>
      </c>
      <c r="BK17" s="18">
        <f t="shared" si="19"/>
        <v>213</v>
      </c>
      <c r="BL17" s="18">
        <f t="shared" si="20"/>
        <v>264</v>
      </c>
      <c r="BM17" s="18">
        <f t="shared" si="21"/>
        <v>819</v>
      </c>
      <c r="BN17" s="18">
        <f t="shared" si="22"/>
        <v>4921</v>
      </c>
      <c r="BO17" s="18">
        <f t="shared" si="23"/>
        <v>2008</v>
      </c>
    </row>
    <row r="18" spans="1:67">
      <c r="A18" t="s">
        <v>84</v>
      </c>
      <c r="B18" s="1">
        <v>3690392</v>
      </c>
      <c r="C18" s="1">
        <v>93568</v>
      </c>
      <c r="D18" s="1">
        <v>518414</v>
      </c>
      <c r="E18" s="1">
        <v>31384</v>
      </c>
      <c r="F18" s="1">
        <v>368587</v>
      </c>
      <c r="G18" s="1">
        <f t="shared" si="0"/>
        <v>1011953</v>
      </c>
      <c r="H18" s="1">
        <f t="shared" si="1"/>
        <v>2678439</v>
      </c>
      <c r="I18" s="33">
        <f t="shared" si="2"/>
        <v>116448</v>
      </c>
      <c r="J18" s="21">
        <f t="shared" si="3"/>
        <v>895505</v>
      </c>
      <c r="K18" s="1">
        <v>2905</v>
      </c>
      <c r="L18" s="1">
        <v>12821</v>
      </c>
      <c r="M18" s="1">
        <v>500</v>
      </c>
      <c r="N18" s="1">
        <v>3562</v>
      </c>
      <c r="O18" s="1">
        <v>3972</v>
      </c>
      <c r="P18" s="1">
        <v>42753</v>
      </c>
      <c r="Q18" s="1">
        <v>2984</v>
      </c>
      <c r="R18" s="1">
        <v>83</v>
      </c>
      <c r="S18" s="1">
        <v>309</v>
      </c>
      <c r="T18" s="1">
        <v>1112</v>
      </c>
      <c r="U18" s="1">
        <v>77</v>
      </c>
      <c r="V18" s="1">
        <v>237</v>
      </c>
      <c r="W18" s="1">
        <v>7861</v>
      </c>
      <c r="X18" s="1">
        <v>34</v>
      </c>
      <c r="Y18" s="1">
        <v>25</v>
      </c>
      <c r="Z18" s="1">
        <v>112</v>
      </c>
      <c r="AA18" s="1">
        <v>163</v>
      </c>
      <c r="AB18" s="1">
        <v>6</v>
      </c>
      <c r="AC18" s="1">
        <v>13952</v>
      </c>
      <c r="AD18" s="1">
        <v>12702</v>
      </c>
      <c r="AE18" s="1">
        <v>74</v>
      </c>
      <c r="AF18" s="1">
        <v>20</v>
      </c>
      <c r="AG18" s="1">
        <v>2</v>
      </c>
      <c r="AH18" s="1">
        <v>10</v>
      </c>
      <c r="AI18" s="1">
        <v>76</v>
      </c>
      <c r="AJ18" s="1">
        <v>261</v>
      </c>
      <c r="AK18" s="1">
        <v>873</v>
      </c>
      <c r="AL18" s="1">
        <v>587</v>
      </c>
      <c r="AM18" s="1">
        <v>96</v>
      </c>
      <c r="AN18" s="1">
        <v>985</v>
      </c>
      <c r="AO18" s="1">
        <v>22</v>
      </c>
      <c r="AP18" s="1">
        <v>339</v>
      </c>
      <c r="AQ18" s="1">
        <v>721</v>
      </c>
      <c r="AR18" s="1">
        <v>4868</v>
      </c>
      <c r="AS18" s="1">
        <v>954</v>
      </c>
      <c r="AT18" s="1">
        <v>180</v>
      </c>
      <c r="AU18" s="21">
        <v>210</v>
      </c>
      <c r="AV18" s="18">
        <f t="shared" si="4"/>
        <v>19788</v>
      </c>
      <c r="AW18" s="18">
        <f t="shared" si="5"/>
        <v>46725</v>
      </c>
      <c r="AX18" s="18">
        <f t="shared" si="6"/>
        <v>4488</v>
      </c>
      <c r="AY18" s="18">
        <f t="shared" si="7"/>
        <v>45447</v>
      </c>
      <c r="AZ18" s="18">
        <f t="shared" si="8"/>
        <v>73780</v>
      </c>
      <c r="BA18" s="18">
        <f t="shared" si="9"/>
        <v>471689</v>
      </c>
      <c r="BB18" s="18">
        <f t="shared" si="10"/>
        <v>26896</v>
      </c>
      <c r="BC18" s="19">
        <f t="shared" si="11"/>
        <v>323140</v>
      </c>
      <c r="BD18" s="18">
        <f t="shared" si="12"/>
        <v>112487</v>
      </c>
      <c r="BE18" s="18">
        <f t="shared" si="13"/>
        <v>42753</v>
      </c>
      <c r="BF18" s="18">
        <f t="shared" si="14"/>
        <v>3972</v>
      </c>
      <c r="BG18" s="18">
        <f t="shared" si="15"/>
        <v>3562</v>
      </c>
      <c r="BH18" s="18">
        <f t="shared" si="16"/>
        <v>13321</v>
      </c>
      <c r="BI18" s="18">
        <f t="shared" si="17"/>
        <v>2905</v>
      </c>
      <c r="BJ18" s="18">
        <f t="shared" si="18"/>
        <v>17010</v>
      </c>
      <c r="BK18" s="18">
        <f t="shared" si="19"/>
        <v>721</v>
      </c>
      <c r="BL18" s="18">
        <f t="shared" si="20"/>
        <v>873</v>
      </c>
      <c r="BM18" s="18">
        <f t="shared" si="21"/>
        <v>4868</v>
      </c>
      <c r="BN18" s="18">
        <f t="shared" si="22"/>
        <v>13687</v>
      </c>
      <c r="BO18" s="18">
        <f t="shared" si="23"/>
        <v>8815</v>
      </c>
    </row>
    <row r="19" spans="1:67">
      <c r="A19" t="s">
        <v>86</v>
      </c>
      <c r="B19" s="1">
        <v>20076442</v>
      </c>
      <c r="C19" s="1">
        <v>418894</v>
      </c>
      <c r="D19" s="1">
        <v>2588465</v>
      </c>
      <c r="E19" s="1">
        <v>127313</v>
      </c>
      <c r="F19" s="1">
        <v>1771881</v>
      </c>
      <c r="G19" s="1">
        <f t="shared" si="0"/>
        <v>4906553</v>
      </c>
      <c r="H19" s="1">
        <f t="shared" si="1"/>
        <v>15169889</v>
      </c>
      <c r="I19" s="33">
        <f t="shared" si="2"/>
        <v>500994</v>
      </c>
      <c r="J19" s="21">
        <f t="shared" si="3"/>
        <v>4405559</v>
      </c>
      <c r="K19" s="1">
        <v>7634</v>
      </c>
      <c r="L19" s="1">
        <v>60085</v>
      </c>
      <c r="M19" s="1">
        <v>2453</v>
      </c>
      <c r="N19" s="1">
        <v>11213</v>
      </c>
      <c r="O19" s="1">
        <v>11477</v>
      </c>
      <c r="P19" s="1">
        <v>222221</v>
      </c>
      <c r="Q19" s="1">
        <v>12637</v>
      </c>
      <c r="R19" s="1">
        <v>241</v>
      </c>
      <c r="S19" s="1">
        <v>1284</v>
      </c>
      <c r="T19" s="1">
        <v>3767</v>
      </c>
      <c r="U19" s="1">
        <v>461</v>
      </c>
      <c r="V19" s="1">
        <v>334</v>
      </c>
      <c r="W19" s="1">
        <v>26084</v>
      </c>
      <c r="X19" s="1">
        <v>294</v>
      </c>
      <c r="Y19" s="1">
        <v>58</v>
      </c>
      <c r="Z19" s="1">
        <v>546</v>
      </c>
      <c r="AA19" s="1">
        <v>692</v>
      </c>
      <c r="AB19" s="1">
        <v>104</v>
      </c>
      <c r="AC19" s="1">
        <v>50986</v>
      </c>
      <c r="AD19" s="1">
        <v>53757</v>
      </c>
      <c r="AE19" s="1">
        <v>163</v>
      </c>
      <c r="AF19" s="1">
        <v>63</v>
      </c>
      <c r="AG19" s="1">
        <v>221</v>
      </c>
      <c r="AH19" s="1">
        <v>51</v>
      </c>
      <c r="AI19" s="1">
        <v>170</v>
      </c>
      <c r="AJ19" s="1">
        <v>538</v>
      </c>
      <c r="AK19" s="1">
        <v>3193</v>
      </c>
      <c r="AL19" s="1">
        <v>1135</v>
      </c>
      <c r="AM19" s="1">
        <v>442</v>
      </c>
      <c r="AN19" s="1">
        <v>3765</v>
      </c>
      <c r="AO19" s="1">
        <v>17</v>
      </c>
      <c r="AP19" s="1">
        <v>1463</v>
      </c>
      <c r="AQ19" s="1">
        <v>2981</v>
      </c>
      <c r="AR19" s="1">
        <v>17334</v>
      </c>
      <c r="AS19" s="1">
        <v>1554</v>
      </c>
      <c r="AT19" s="1">
        <v>920</v>
      </c>
      <c r="AU19" s="21">
        <v>656</v>
      </c>
      <c r="AV19" s="18">
        <f t="shared" si="4"/>
        <v>81385</v>
      </c>
      <c r="AW19" s="18">
        <f t="shared" si="5"/>
        <v>233698</v>
      </c>
      <c r="AX19" s="18">
        <f t="shared" si="6"/>
        <v>17929</v>
      </c>
      <c r="AY19" s="18">
        <f t="shared" si="7"/>
        <v>167982</v>
      </c>
      <c r="AZ19" s="18">
        <f t="shared" si="8"/>
        <v>337509</v>
      </c>
      <c r="BA19" s="18">
        <f t="shared" si="9"/>
        <v>2354767</v>
      </c>
      <c r="BB19" s="18">
        <f t="shared" si="10"/>
        <v>109384</v>
      </c>
      <c r="BC19" s="19">
        <f t="shared" si="11"/>
        <v>1603899</v>
      </c>
      <c r="BD19" s="18">
        <f t="shared" si="12"/>
        <v>487537</v>
      </c>
      <c r="BE19" s="18">
        <f t="shared" si="13"/>
        <v>222221</v>
      </c>
      <c r="BF19" s="18">
        <f t="shared" si="14"/>
        <v>11477</v>
      </c>
      <c r="BG19" s="18">
        <f t="shared" si="15"/>
        <v>11213</v>
      </c>
      <c r="BH19" s="18">
        <f t="shared" si="16"/>
        <v>62538</v>
      </c>
      <c r="BI19" s="18">
        <f t="shared" si="17"/>
        <v>7634</v>
      </c>
      <c r="BJ19" s="18">
        <f t="shared" si="18"/>
        <v>63786</v>
      </c>
      <c r="BK19" s="18">
        <f t="shared" si="19"/>
        <v>2981</v>
      </c>
      <c r="BL19" s="18">
        <f t="shared" si="20"/>
        <v>3193</v>
      </c>
      <c r="BM19" s="18">
        <f t="shared" si="21"/>
        <v>17334</v>
      </c>
      <c r="BN19" s="18">
        <f t="shared" si="22"/>
        <v>57522</v>
      </c>
      <c r="BO19" s="18">
        <f t="shared" si="23"/>
        <v>27638</v>
      </c>
    </row>
    <row r="20" spans="1:67">
      <c r="A20" t="s">
        <v>81</v>
      </c>
      <c r="B20" s="1">
        <v>16591708</v>
      </c>
      <c r="C20" s="1">
        <v>333107</v>
      </c>
      <c r="D20" s="1">
        <v>2111710</v>
      </c>
      <c r="E20" s="1">
        <v>99637</v>
      </c>
      <c r="F20" s="1">
        <v>1426979</v>
      </c>
      <c r="G20" s="1">
        <f t="shared" si="0"/>
        <v>3971433</v>
      </c>
      <c r="H20" s="1">
        <f t="shared" si="1"/>
        <v>12620275</v>
      </c>
      <c r="I20" s="33">
        <f t="shared" si="2"/>
        <v>392843</v>
      </c>
      <c r="J20" s="21">
        <f t="shared" si="3"/>
        <v>3578590</v>
      </c>
      <c r="K20" s="1">
        <v>5403</v>
      </c>
      <c r="L20" s="1">
        <v>48174</v>
      </c>
      <c r="M20" s="1">
        <v>1855</v>
      </c>
      <c r="N20" s="1">
        <v>8691</v>
      </c>
      <c r="O20" s="1">
        <v>7692</v>
      </c>
      <c r="P20" s="1">
        <v>181388</v>
      </c>
      <c r="Q20" s="1">
        <v>10171</v>
      </c>
      <c r="R20" s="1">
        <v>145</v>
      </c>
      <c r="S20" s="1">
        <v>1081</v>
      </c>
      <c r="T20" s="1">
        <v>2896</v>
      </c>
      <c r="U20" s="1">
        <v>315</v>
      </c>
      <c r="V20" s="1">
        <v>191</v>
      </c>
      <c r="W20" s="1">
        <v>19291</v>
      </c>
      <c r="X20" s="1">
        <v>261</v>
      </c>
      <c r="Y20" s="1">
        <v>50</v>
      </c>
      <c r="Z20" s="1">
        <v>425</v>
      </c>
      <c r="AA20" s="1">
        <v>539</v>
      </c>
      <c r="AB20" s="1">
        <v>85</v>
      </c>
      <c r="AC20" s="1">
        <v>39524</v>
      </c>
      <c r="AD20" s="1">
        <v>40013</v>
      </c>
      <c r="AE20" s="1">
        <v>113</v>
      </c>
      <c r="AF20" s="1">
        <v>63</v>
      </c>
      <c r="AG20" s="1">
        <v>195</v>
      </c>
      <c r="AH20" s="1">
        <v>51</v>
      </c>
      <c r="AI20" s="1">
        <v>120</v>
      </c>
      <c r="AJ20" s="1">
        <v>232</v>
      </c>
      <c r="AK20" s="1">
        <v>2359</v>
      </c>
      <c r="AL20" s="1">
        <v>677</v>
      </c>
      <c r="AM20" s="1">
        <v>361</v>
      </c>
      <c r="AN20" s="1">
        <v>2822</v>
      </c>
      <c r="AO20" s="1">
        <v>17</v>
      </c>
      <c r="AP20" s="1">
        <v>1091</v>
      </c>
      <c r="AQ20" s="1">
        <v>2054</v>
      </c>
      <c r="AR20" s="1">
        <v>12732</v>
      </c>
      <c r="AS20" s="1">
        <v>691</v>
      </c>
      <c r="AT20" s="1">
        <v>627</v>
      </c>
      <c r="AU20" s="21">
        <v>448</v>
      </c>
      <c r="AV20" s="18">
        <f t="shared" si="4"/>
        <v>64123</v>
      </c>
      <c r="AW20" s="18">
        <f t="shared" si="5"/>
        <v>189080</v>
      </c>
      <c r="AX20" s="18">
        <f t="shared" si="6"/>
        <v>14293</v>
      </c>
      <c r="AY20" s="18">
        <f t="shared" si="7"/>
        <v>125347</v>
      </c>
      <c r="AZ20" s="18">
        <f t="shared" si="8"/>
        <v>268984</v>
      </c>
      <c r="BA20" s="18">
        <f t="shared" si="9"/>
        <v>1922630</v>
      </c>
      <c r="BB20" s="18">
        <f t="shared" si="10"/>
        <v>85344</v>
      </c>
      <c r="BC20" s="19">
        <f t="shared" si="11"/>
        <v>1301632</v>
      </c>
      <c r="BD20" s="18">
        <f t="shared" si="12"/>
        <v>382973</v>
      </c>
      <c r="BE20" s="18">
        <f t="shared" si="13"/>
        <v>181388</v>
      </c>
      <c r="BF20" s="18">
        <f t="shared" si="14"/>
        <v>7692</v>
      </c>
      <c r="BG20" s="18">
        <f t="shared" si="15"/>
        <v>8691</v>
      </c>
      <c r="BH20" s="18">
        <f t="shared" si="16"/>
        <v>50029</v>
      </c>
      <c r="BI20" s="18">
        <f t="shared" si="17"/>
        <v>5403</v>
      </c>
      <c r="BJ20" s="18">
        <f t="shared" si="18"/>
        <v>49808</v>
      </c>
      <c r="BK20" s="18">
        <f t="shared" si="19"/>
        <v>2054</v>
      </c>
      <c r="BL20" s="18">
        <f t="shared" si="20"/>
        <v>2359</v>
      </c>
      <c r="BM20" s="18">
        <f t="shared" si="21"/>
        <v>12732</v>
      </c>
      <c r="BN20" s="18">
        <f t="shared" si="22"/>
        <v>42835</v>
      </c>
      <c r="BO20" s="18">
        <f t="shared" si="23"/>
        <v>19982</v>
      </c>
    </row>
    <row r="21" spans="1:67">
      <c r="A21" t="s">
        <v>82</v>
      </c>
      <c r="B21" s="1">
        <v>15015893</v>
      </c>
      <c r="C21" s="1">
        <v>302191</v>
      </c>
      <c r="D21" s="1">
        <v>1888167</v>
      </c>
      <c r="E21" s="1">
        <v>91065</v>
      </c>
      <c r="F21" s="1">
        <v>1311814</v>
      </c>
      <c r="G21" s="1">
        <f t="shared" si="0"/>
        <v>3593237</v>
      </c>
      <c r="H21" s="1">
        <f t="shared" si="1"/>
        <v>11422656</v>
      </c>
      <c r="I21" s="33">
        <f t="shared" si="2"/>
        <v>345101</v>
      </c>
      <c r="J21" s="21">
        <f t="shared" si="3"/>
        <v>3248136</v>
      </c>
      <c r="K21" s="1">
        <v>4358</v>
      </c>
      <c r="L21" s="1">
        <v>42844</v>
      </c>
      <c r="M21" s="1">
        <v>1525</v>
      </c>
      <c r="N21" s="1">
        <v>7240</v>
      </c>
      <c r="O21" s="1">
        <v>6402</v>
      </c>
      <c r="P21" s="1">
        <v>157696</v>
      </c>
      <c r="Q21" s="1">
        <v>9353</v>
      </c>
      <c r="R21" s="1">
        <v>132</v>
      </c>
      <c r="S21" s="1">
        <v>920</v>
      </c>
      <c r="T21" s="1">
        <v>2259</v>
      </c>
      <c r="U21" s="1">
        <v>315</v>
      </c>
      <c r="V21" s="1">
        <v>191</v>
      </c>
      <c r="W21" s="1">
        <v>17837</v>
      </c>
      <c r="X21" s="1">
        <v>180</v>
      </c>
      <c r="Y21" s="1">
        <v>50</v>
      </c>
      <c r="Z21" s="1">
        <v>425</v>
      </c>
      <c r="AA21" s="1">
        <v>482</v>
      </c>
      <c r="AB21" s="1">
        <v>74</v>
      </c>
      <c r="AC21" s="1">
        <v>34482</v>
      </c>
      <c r="AD21" s="1">
        <v>35778</v>
      </c>
      <c r="AE21" s="1">
        <v>113</v>
      </c>
      <c r="AF21" s="1">
        <v>63</v>
      </c>
      <c r="AG21" s="1">
        <v>195</v>
      </c>
      <c r="AH21" s="1">
        <v>51</v>
      </c>
      <c r="AI21" s="1">
        <v>106</v>
      </c>
      <c r="AJ21" s="1">
        <v>221</v>
      </c>
      <c r="AK21" s="1">
        <v>2035</v>
      </c>
      <c r="AL21" s="1">
        <v>635</v>
      </c>
      <c r="AM21" s="1">
        <v>333</v>
      </c>
      <c r="AN21" s="1">
        <v>2452</v>
      </c>
      <c r="AO21" s="1">
        <v>17</v>
      </c>
      <c r="AP21" s="1">
        <v>1082</v>
      </c>
      <c r="AQ21" s="1">
        <v>1719</v>
      </c>
      <c r="AR21" s="1">
        <v>11992</v>
      </c>
      <c r="AS21" s="1">
        <v>572</v>
      </c>
      <c r="AT21" s="1">
        <v>551</v>
      </c>
      <c r="AU21" s="21">
        <v>421</v>
      </c>
      <c r="AV21" s="18">
        <f t="shared" si="4"/>
        <v>55967</v>
      </c>
      <c r="AW21" s="18">
        <f t="shared" si="5"/>
        <v>164098</v>
      </c>
      <c r="AX21" s="18">
        <f t="shared" si="6"/>
        <v>12664</v>
      </c>
      <c r="AY21" s="18">
        <f t="shared" si="7"/>
        <v>112372</v>
      </c>
      <c r="AZ21" s="18">
        <f t="shared" si="8"/>
        <v>246224</v>
      </c>
      <c r="BA21" s="18">
        <f t="shared" si="9"/>
        <v>1724069</v>
      </c>
      <c r="BB21" s="18">
        <f t="shared" si="10"/>
        <v>78401</v>
      </c>
      <c r="BC21" s="19">
        <f t="shared" si="11"/>
        <v>1199442</v>
      </c>
      <c r="BD21" s="18">
        <f t="shared" si="12"/>
        <v>336398</v>
      </c>
      <c r="BE21" s="18">
        <f t="shared" si="13"/>
        <v>157696</v>
      </c>
      <c r="BF21" s="18">
        <f t="shared" si="14"/>
        <v>6402</v>
      </c>
      <c r="BG21" s="18">
        <f t="shared" si="15"/>
        <v>7240</v>
      </c>
      <c r="BH21" s="18">
        <f t="shared" si="16"/>
        <v>44369</v>
      </c>
      <c r="BI21" s="18">
        <f t="shared" si="17"/>
        <v>4358</v>
      </c>
      <c r="BJ21" s="18">
        <f t="shared" si="18"/>
        <v>43948</v>
      </c>
      <c r="BK21" s="18">
        <f t="shared" si="19"/>
        <v>1719</v>
      </c>
      <c r="BL21" s="18">
        <f t="shared" si="20"/>
        <v>2035</v>
      </c>
      <c r="BM21" s="18">
        <f t="shared" si="21"/>
        <v>11992</v>
      </c>
      <c r="BN21" s="18">
        <f t="shared" si="22"/>
        <v>38230</v>
      </c>
      <c r="BO21" s="18">
        <f t="shared" si="23"/>
        <v>18409</v>
      </c>
    </row>
    <row r="22" spans="1:67">
      <c r="A22" t="s">
        <v>83</v>
      </c>
      <c r="B22" s="1">
        <v>1411259</v>
      </c>
      <c r="C22" s="1">
        <v>28350</v>
      </c>
      <c r="D22" s="1">
        <v>203642</v>
      </c>
      <c r="E22" s="1">
        <v>7412</v>
      </c>
      <c r="F22" s="1">
        <v>99517</v>
      </c>
      <c r="G22" s="1">
        <f t="shared" si="0"/>
        <v>338921</v>
      </c>
      <c r="H22" s="1">
        <f t="shared" si="1"/>
        <v>1072338</v>
      </c>
      <c r="I22" s="33">
        <f t="shared" si="2"/>
        <v>33449</v>
      </c>
      <c r="J22" s="21">
        <f t="shared" si="3"/>
        <v>305472</v>
      </c>
      <c r="K22" s="1">
        <v>531</v>
      </c>
      <c r="L22" s="1">
        <v>4407</v>
      </c>
      <c r="M22" s="1">
        <v>330</v>
      </c>
      <c r="N22" s="1">
        <v>1171</v>
      </c>
      <c r="O22" s="1">
        <v>1224</v>
      </c>
      <c r="P22" s="1">
        <v>14194</v>
      </c>
      <c r="Q22" s="1">
        <v>705</v>
      </c>
      <c r="R22" s="1">
        <v>13</v>
      </c>
      <c r="S22" s="1">
        <v>161</v>
      </c>
      <c r="T22" s="1">
        <v>398</v>
      </c>
      <c r="U22" s="1">
        <v>0</v>
      </c>
      <c r="V22" s="1">
        <v>0</v>
      </c>
      <c r="W22" s="1">
        <v>1410</v>
      </c>
      <c r="X22" s="1">
        <v>81</v>
      </c>
      <c r="Y22" s="1">
        <v>0</v>
      </c>
      <c r="Z22" s="1">
        <v>0</v>
      </c>
      <c r="AA22" s="1">
        <v>57</v>
      </c>
      <c r="AB22" s="1">
        <v>11</v>
      </c>
      <c r="AC22" s="1">
        <v>2608</v>
      </c>
      <c r="AD22" s="1">
        <v>4183</v>
      </c>
      <c r="AE22" s="1">
        <v>0</v>
      </c>
      <c r="AF22" s="1">
        <v>0</v>
      </c>
      <c r="AG22" s="1">
        <v>0</v>
      </c>
      <c r="AH22" s="1">
        <v>0</v>
      </c>
      <c r="AI22" s="1">
        <v>14</v>
      </c>
      <c r="AJ22" s="1">
        <v>11</v>
      </c>
      <c r="AK22" s="1">
        <v>324</v>
      </c>
      <c r="AL22" s="1">
        <v>42</v>
      </c>
      <c r="AM22" s="1">
        <v>28</v>
      </c>
      <c r="AN22" s="1">
        <v>370</v>
      </c>
      <c r="AO22" s="1">
        <v>0</v>
      </c>
      <c r="AP22" s="1">
        <v>9</v>
      </c>
      <c r="AQ22" s="1">
        <v>205</v>
      </c>
      <c r="AR22" s="1">
        <v>740</v>
      </c>
      <c r="AS22" s="1">
        <v>119</v>
      </c>
      <c r="AT22" s="1">
        <v>76</v>
      </c>
      <c r="AU22" s="21">
        <v>27</v>
      </c>
      <c r="AV22" s="18">
        <f t="shared" si="4"/>
        <v>6439</v>
      </c>
      <c r="AW22" s="18">
        <f t="shared" si="5"/>
        <v>15418</v>
      </c>
      <c r="AX22" s="18">
        <f t="shared" si="6"/>
        <v>1277</v>
      </c>
      <c r="AY22" s="18">
        <f t="shared" si="7"/>
        <v>10315</v>
      </c>
      <c r="AZ22" s="18">
        <f t="shared" si="8"/>
        <v>21911</v>
      </c>
      <c r="BA22" s="18">
        <f t="shared" si="9"/>
        <v>188224</v>
      </c>
      <c r="BB22" s="18">
        <f t="shared" si="10"/>
        <v>6135</v>
      </c>
      <c r="BC22" s="19">
        <f t="shared" si="11"/>
        <v>89202</v>
      </c>
      <c r="BD22" s="18">
        <f t="shared" si="12"/>
        <v>32521</v>
      </c>
      <c r="BE22" s="18">
        <f t="shared" si="13"/>
        <v>14194</v>
      </c>
      <c r="BF22" s="18">
        <f t="shared" si="14"/>
        <v>1224</v>
      </c>
      <c r="BG22" s="18">
        <f t="shared" si="15"/>
        <v>1171</v>
      </c>
      <c r="BH22" s="18">
        <f t="shared" si="16"/>
        <v>4737</v>
      </c>
      <c r="BI22" s="18">
        <f t="shared" si="17"/>
        <v>531</v>
      </c>
      <c r="BJ22" s="18">
        <f t="shared" si="18"/>
        <v>3313</v>
      </c>
      <c r="BK22" s="18">
        <f t="shared" si="19"/>
        <v>205</v>
      </c>
      <c r="BL22" s="18">
        <f t="shared" si="20"/>
        <v>324</v>
      </c>
      <c r="BM22" s="18">
        <f t="shared" si="21"/>
        <v>740</v>
      </c>
      <c r="BN22" s="18">
        <f t="shared" si="22"/>
        <v>4553</v>
      </c>
      <c r="BO22" s="18">
        <f t="shared" si="23"/>
        <v>1529</v>
      </c>
    </row>
    <row r="23" spans="1:67">
      <c r="A23" t="s">
        <v>84</v>
      </c>
      <c r="B23" s="1">
        <v>3484734</v>
      </c>
      <c r="C23" s="1">
        <v>85787</v>
      </c>
      <c r="D23" s="1">
        <v>476755</v>
      </c>
      <c r="E23" s="1">
        <v>27676</v>
      </c>
      <c r="F23" s="1">
        <v>344902</v>
      </c>
      <c r="G23" s="1">
        <f t="shared" si="0"/>
        <v>935120</v>
      </c>
      <c r="H23" s="1">
        <f t="shared" si="1"/>
        <v>2549614</v>
      </c>
      <c r="I23" s="33">
        <f t="shared" si="2"/>
        <v>108151</v>
      </c>
      <c r="J23" s="21">
        <f t="shared" si="3"/>
        <v>826969</v>
      </c>
      <c r="K23" s="1">
        <v>2231</v>
      </c>
      <c r="L23" s="1">
        <v>11911</v>
      </c>
      <c r="M23" s="1">
        <v>598</v>
      </c>
      <c r="N23" s="1">
        <v>2522</v>
      </c>
      <c r="O23" s="1">
        <v>3785</v>
      </c>
      <c r="P23" s="1">
        <v>40833</v>
      </c>
      <c r="Q23" s="1">
        <v>2466</v>
      </c>
      <c r="R23" s="1">
        <v>96</v>
      </c>
      <c r="S23" s="1">
        <v>203</v>
      </c>
      <c r="T23" s="1">
        <v>871</v>
      </c>
      <c r="U23" s="1">
        <v>146</v>
      </c>
      <c r="V23" s="1">
        <v>143</v>
      </c>
      <c r="W23" s="1">
        <v>6793</v>
      </c>
      <c r="X23" s="1">
        <v>33</v>
      </c>
      <c r="Y23" s="1">
        <v>8</v>
      </c>
      <c r="Z23" s="1">
        <v>121</v>
      </c>
      <c r="AA23" s="1">
        <v>153</v>
      </c>
      <c r="AB23" s="1">
        <v>19</v>
      </c>
      <c r="AC23" s="1">
        <v>11462</v>
      </c>
      <c r="AD23" s="1">
        <v>13744</v>
      </c>
      <c r="AE23" s="1">
        <v>50</v>
      </c>
      <c r="AF23" s="1">
        <v>0</v>
      </c>
      <c r="AG23" s="1">
        <v>26</v>
      </c>
      <c r="AH23" s="1">
        <v>0</v>
      </c>
      <c r="AI23" s="1">
        <v>50</v>
      </c>
      <c r="AJ23" s="1">
        <v>306</v>
      </c>
      <c r="AK23" s="1">
        <v>834</v>
      </c>
      <c r="AL23" s="1">
        <v>458</v>
      </c>
      <c r="AM23" s="1">
        <v>81</v>
      </c>
      <c r="AN23" s="1">
        <v>943</v>
      </c>
      <c r="AO23" s="1">
        <v>0</v>
      </c>
      <c r="AP23" s="1">
        <v>372</v>
      </c>
      <c r="AQ23" s="1">
        <v>927</v>
      </c>
      <c r="AR23" s="1">
        <v>4602</v>
      </c>
      <c r="AS23" s="1">
        <v>863</v>
      </c>
      <c r="AT23" s="1">
        <v>293</v>
      </c>
      <c r="AU23" s="21">
        <v>208</v>
      </c>
      <c r="AV23" s="18">
        <f t="shared" si="4"/>
        <v>17262</v>
      </c>
      <c r="AW23" s="18">
        <f t="shared" si="5"/>
        <v>44618</v>
      </c>
      <c r="AX23" s="18">
        <f t="shared" si="6"/>
        <v>3636</v>
      </c>
      <c r="AY23" s="18">
        <f t="shared" si="7"/>
        <v>42635</v>
      </c>
      <c r="AZ23" s="18">
        <f t="shared" si="8"/>
        <v>68525</v>
      </c>
      <c r="BA23" s="18">
        <f t="shared" si="9"/>
        <v>432137</v>
      </c>
      <c r="BB23" s="18">
        <f t="shared" si="10"/>
        <v>24040</v>
      </c>
      <c r="BC23" s="19">
        <f t="shared" si="11"/>
        <v>302267</v>
      </c>
      <c r="BD23" s="18">
        <f t="shared" si="12"/>
        <v>104564</v>
      </c>
      <c r="BE23" s="18">
        <f t="shared" si="13"/>
        <v>40833</v>
      </c>
      <c r="BF23" s="18">
        <f t="shared" si="14"/>
        <v>3785</v>
      </c>
      <c r="BG23" s="18">
        <f t="shared" si="15"/>
        <v>2522</v>
      </c>
      <c r="BH23" s="18">
        <f t="shared" si="16"/>
        <v>12509</v>
      </c>
      <c r="BI23" s="18">
        <f t="shared" si="17"/>
        <v>2231</v>
      </c>
      <c r="BJ23" s="18">
        <f t="shared" si="18"/>
        <v>13978</v>
      </c>
      <c r="BK23" s="18">
        <f t="shared" si="19"/>
        <v>927</v>
      </c>
      <c r="BL23" s="18">
        <f t="shared" si="20"/>
        <v>834</v>
      </c>
      <c r="BM23" s="18">
        <f t="shared" si="21"/>
        <v>4602</v>
      </c>
      <c r="BN23" s="18">
        <f t="shared" si="22"/>
        <v>14687</v>
      </c>
      <c r="BO23" s="18">
        <f t="shared" si="23"/>
        <v>7656</v>
      </c>
    </row>
    <row r="24" spans="1:67">
      <c r="A24" t="s">
        <v>87</v>
      </c>
      <c r="B24" s="1">
        <v>41227505</v>
      </c>
      <c r="C24" s="1">
        <v>826384</v>
      </c>
      <c r="D24" s="1">
        <v>5199915</v>
      </c>
      <c r="E24" s="1">
        <v>248645</v>
      </c>
      <c r="F24" s="1">
        <v>3479610</v>
      </c>
      <c r="G24" s="1">
        <f t="shared" si="0"/>
        <v>9754554</v>
      </c>
      <c r="H24" s="1">
        <f t="shared" si="1"/>
        <v>31472951</v>
      </c>
      <c r="I24" s="33">
        <f t="shared" si="2"/>
        <v>971638</v>
      </c>
      <c r="J24" s="21">
        <f t="shared" si="3"/>
        <v>8782916</v>
      </c>
      <c r="K24" s="1">
        <v>14933</v>
      </c>
      <c r="L24" s="1">
        <v>116317</v>
      </c>
      <c r="M24" s="1">
        <v>5656</v>
      </c>
      <c r="N24" s="1">
        <v>22906</v>
      </c>
      <c r="O24" s="1">
        <v>22556</v>
      </c>
      <c r="P24" s="1">
        <v>422022</v>
      </c>
      <c r="Q24" s="1">
        <v>23459</v>
      </c>
      <c r="R24" s="1">
        <v>669</v>
      </c>
      <c r="S24" s="1">
        <v>2649</v>
      </c>
      <c r="T24" s="1">
        <v>7141</v>
      </c>
      <c r="U24" s="1">
        <v>1103</v>
      </c>
      <c r="V24" s="1">
        <v>547</v>
      </c>
      <c r="W24" s="1">
        <v>51514</v>
      </c>
      <c r="X24" s="1">
        <v>498</v>
      </c>
      <c r="Y24" s="1">
        <v>306</v>
      </c>
      <c r="Z24" s="1">
        <v>1104</v>
      </c>
      <c r="AA24" s="1">
        <v>1324</v>
      </c>
      <c r="AB24" s="1">
        <v>244</v>
      </c>
      <c r="AC24" s="1">
        <v>104794</v>
      </c>
      <c r="AD24" s="1">
        <v>101739</v>
      </c>
      <c r="AE24" s="1">
        <v>424</v>
      </c>
      <c r="AF24" s="1">
        <v>245</v>
      </c>
      <c r="AG24" s="1">
        <v>694</v>
      </c>
      <c r="AH24" s="1">
        <v>36</v>
      </c>
      <c r="AI24" s="1">
        <v>328</v>
      </c>
      <c r="AJ24" s="1">
        <v>871</v>
      </c>
      <c r="AK24" s="1">
        <v>6859</v>
      </c>
      <c r="AL24" s="1">
        <v>2128</v>
      </c>
      <c r="AM24" s="1">
        <v>937</v>
      </c>
      <c r="AN24" s="1">
        <v>7833</v>
      </c>
      <c r="AO24" s="1">
        <v>201</v>
      </c>
      <c r="AP24" s="1">
        <v>3069</v>
      </c>
      <c r="AQ24" s="1">
        <v>6378</v>
      </c>
      <c r="AR24" s="1">
        <v>34107</v>
      </c>
      <c r="AS24" s="1">
        <v>2879</v>
      </c>
      <c r="AT24" s="1">
        <v>1800</v>
      </c>
      <c r="AU24" s="21">
        <v>1368</v>
      </c>
      <c r="AV24" s="18">
        <f t="shared" si="4"/>
        <v>159812</v>
      </c>
      <c r="AW24" s="18">
        <f t="shared" si="5"/>
        <v>444578</v>
      </c>
      <c r="AX24" s="18">
        <f t="shared" si="6"/>
        <v>33918</v>
      </c>
      <c r="AY24" s="18">
        <f t="shared" si="7"/>
        <v>333330</v>
      </c>
      <c r="AZ24" s="18">
        <f t="shared" si="8"/>
        <v>666572</v>
      </c>
      <c r="BA24" s="18">
        <f t="shared" si="9"/>
        <v>4755337</v>
      </c>
      <c r="BB24" s="18">
        <f t="shared" si="10"/>
        <v>214727</v>
      </c>
      <c r="BC24" s="19">
        <f t="shared" si="11"/>
        <v>3146280</v>
      </c>
      <c r="BD24" s="18">
        <f t="shared" si="12"/>
        <v>944376</v>
      </c>
      <c r="BE24" s="18">
        <f t="shared" si="13"/>
        <v>422022</v>
      </c>
      <c r="BF24" s="18">
        <f t="shared" si="14"/>
        <v>22556</v>
      </c>
      <c r="BG24" s="18">
        <f t="shared" si="15"/>
        <v>22906</v>
      </c>
      <c r="BH24" s="18">
        <f t="shared" si="16"/>
        <v>121973</v>
      </c>
      <c r="BI24" s="18">
        <f t="shared" si="17"/>
        <v>14933</v>
      </c>
      <c r="BJ24" s="18">
        <f t="shared" si="18"/>
        <v>128677</v>
      </c>
      <c r="BK24" s="18">
        <f t="shared" si="19"/>
        <v>6378</v>
      </c>
      <c r="BL24" s="18">
        <f t="shared" si="20"/>
        <v>6859</v>
      </c>
      <c r="BM24" s="18">
        <f t="shared" si="21"/>
        <v>34107</v>
      </c>
      <c r="BN24" s="18">
        <f t="shared" si="22"/>
        <v>109572</v>
      </c>
      <c r="BO24" s="18">
        <f t="shared" si="23"/>
        <v>54393</v>
      </c>
    </row>
    <row r="25" spans="1:67">
      <c r="A25" t="s">
        <v>81</v>
      </c>
      <c r="B25" s="1">
        <v>34245779</v>
      </c>
      <c r="C25" s="1">
        <v>665243</v>
      </c>
      <c r="D25" s="1">
        <v>4247503</v>
      </c>
      <c r="E25" s="1">
        <v>199905</v>
      </c>
      <c r="F25" s="1">
        <v>2842991</v>
      </c>
      <c r="G25" s="1">
        <f t="shared" si="0"/>
        <v>7955642</v>
      </c>
      <c r="H25" s="1">
        <f t="shared" si="1"/>
        <v>26290137</v>
      </c>
      <c r="I25" s="33">
        <f t="shared" si="2"/>
        <v>774389</v>
      </c>
      <c r="J25" s="21">
        <f t="shared" si="3"/>
        <v>7181253</v>
      </c>
      <c r="K25" s="1">
        <v>10999</v>
      </c>
      <c r="L25" s="1">
        <v>94606</v>
      </c>
      <c r="M25" s="1">
        <v>4611</v>
      </c>
      <c r="N25" s="1">
        <v>18027</v>
      </c>
      <c r="O25" s="1">
        <v>16409</v>
      </c>
      <c r="P25" s="1">
        <v>343963</v>
      </c>
      <c r="Q25" s="1">
        <v>18896</v>
      </c>
      <c r="R25" s="1">
        <v>496</v>
      </c>
      <c r="S25" s="1">
        <v>2089</v>
      </c>
      <c r="T25" s="1">
        <v>5507</v>
      </c>
      <c r="U25" s="1">
        <v>980</v>
      </c>
      <c r="V25" s="1">
        <v>462</v>
      </c>
      <c r="W25" s="1">
        <v>39029</v>
      </c>
      <c r="X25" s="1">
        <v>428</v>
      </c>
      <c r="Y25" s="1">
        <v>262</v>
      </c>
      <c r="Z25" s="1">
        <v>835</v>
      </c>
      <c r="AA25" s="1">
        <v>985</v>
      </c>
      <c r="AB25" s="1">
        <v>222</v>
      </c>
      <c r="AC25" s="1">
        <v>83613</v>
      </c>
      <c r="AD25" s="1">
        <v>78387</v>
      </c>
      <c r="AE25" s="1">
        <v>254</v>
      </c>
      <c r="AF25" s="1">
        <v>176</v>
      </c>
      <c r="AG25" s="1">
        <v>642</v>
      </c>
      <c r="AH25" s="1">
        <v>15</v>
      </c>
      <c r="AI25" s="1">
        <v>203</v>
      </c>
      <c r="AJ25" s="1">
        <v>560</v>
      </c>
      <c r="AK25" s="1">
        <v>5197</v>
      </c>
      <c r="AL25" s="1">
        <v>1263</v>
      </c>
      <c r="AM25" s="1">
        <v>809</v>
      </c>
      <c r="AN25" s="1">
        <v>5650</v>
      </c>
      <c r="AO25" s="1">
        <v>120</v>
      </c>
      <c r="AP25" s="1">
        <v>2519</v>
      </c>
      <c r="AQ25" s="1">
        <v>5255</v>
      </c>
      <c r="AR25" s="1">
        <v>26870</v>
      </c>
      <c r="AS25" s="1">
        <v>1598</v>
      </c>
      <c r="AT25" s="1">
        <v>1520</v>
      </c>
      <c r="AU25" s="21">
        <v>932</v>
      </c>
      <c r="AV25" s="18">
        <f t="shared" si="4"/>
        <v>128243</v>
      </c>
      <c r="AW25" s="18">
        <f t="shared" si="5"/>
        <v>360372</v>
      </c>
      <c r="AX25" s="18">
        <f t="shared" si="6"/>
        <v>26988</v>
      </c>
      <c r="AY25" s="18">
        <f t="shared" si="7"/>
        <v>258786</v>
      </c>
      <c r="AZ25" s="18">
        <f t="shared" si="8"/>
        <v>537000</v>
      </c>
      <c r="BA25" s="18">
        <f t="shared" si="9"/>
        <v>3887131</v>
      </c>
      <c r="BB25" s="18">
        <f t="shared" si="10"/>
        <v>172917</v>
      </c>
      <c r="BC25" s="19">
        <f t="shared" si="11"/>
        <v>2584205</v>
      </c>
      <c r="BD25" s="18">
        <f t="shared" si="12"/>
        <v>753364</v>
      </c>
      <c r="BE25" s="18">
        <f t="shared" si="13"/>
        <v>343963</v>
      </c>
      <c r="BF25" s="18">
        <f t="shared" si="14"/>
        <v>16409</v>
      </c>
      <c r="BG25" s="18">
        <f t="shared" si="15"/>
        <v>18027</v>
      </c>
      <c r="BH25" s="18">
        <f t="shared" si="16"/>
        <v>99217</v>
      </c>
      <c r="BI25" s="18">
        <f t="shared" si="17"/>
        <v>10999</v>
      </c>
      <c r="BJ25" s="18">
        <f t="shared" si="18"/>
        <v>102763</v>
      </c>
      <c r="BK25" s="18">
        <f t="shared" si="19"/>
        <v>5255</v>
      </c>
      <c r="BL25" s="18">
        <f t="shared" si="20"/>
        <v>5197</v>
      </c>
      <c r="BM25" s="18">
        <f t="shared" si="21"/>
        <v>26870</v>
      </c>
      <c r="BN25" s="18">
        <f t="shared" si="22"/>
        <v>84037</v>
      </c>
      <c r="BO25" s="18">
        <f t="shared" si="23"/>
        <v>40627</v>
      </c>
    </row>
    <row r="26" spans="1:67">
      <c r="A26" t="s">
        <v>82</v>
      </c>
      <c r="B26" s="1">
        <v>31491350</v>
      </c>
      <c r="C26" s="1">
        <v>610668</v>
      </c>
      <c r="D26" s="1">
        <v>3853950</v>
      </c>
      <c r="E26" s="1">
        <v>182300</v>
      </c>
      <c r="F26" s="1">
        <v>2655932</v>
      </c>
      <c r="G26" s="1">
        <f t="shared" si="0"/>
        <v>7302850</v>
      </c>
      <c r="H26" s="1">
        <f t="shared" si="1"/>
        <v>24188500</v>
      </c>
      <c r="I26" s="33">
        <f t="shared" si="2"/>
        <v>700848</v>
      </c>
      <c r="J26" s="21">
        <f t="shared" si="3"/>
        <v>6602002</v>
      </c>
      <c r="K26" s="1">
        <v>9655</v>
      </c>
      <c r="L26" s="1">
        <v>85683</v>
      </c>
      <c r="M26" s="1">
        <v>4072</v>
      </c>
      <c r="N26" s="1">
        <v>15634</v>
      </c>
      <c r="O26" s="1">
        <v>14138</v>
      </c>
      <c r="P26" s="1">
        <v>308418</v>
      </c>
      <c r="Q26" s="1">
        <v>17140</v>
      </c>
      <c r="R26" s="1">
        <v>457</v>
      </c>
      <c r="S26" s="1">
        <v>1933</v>
      </c>
      <c r="T26" s="1">
        <v>4601</v>
      </c>
      <c r="U26" s="1">
        <v>948</v>
      </c>
      <c r="V26" s="1">
        <v>444</v>
      </c>
      <c r="W26" s="1">
        <v>36341</v>
      </c>
      <c r="X26" s="1">
        <v>395</v>
      </c>
      <c r="Y26" s="1">
        <v>262</v>
      </c>
      <c r="Z26" s="1">
        <v>748</v>
      </c>
      <c r="AA26" s="1">
        <v>871</v>
      </c>
      <c r="AB26" s="1">
        <v>222</v>
      </c>
      <c r="AC26" s="1">
        <v>76297</v>
      </c>
      <c r="AD26" s="1">
        <v>72634</v>
      </c>
      <c r="AE26" s="1">
        <v>222</v>
      </c>
      <c r="AF26" s="1">
        <v>176</v>
      </c>
      <c r="AG26" s="1">
        <v>595</v>
      </c>
      <c r="AH26" s="1">
        <v>15</v>
      </c>
      <c r="AI26" s="1">
        <v>188</v>
      </c>
      <c r="AJ26" s="1">
        <v>471</v>
      </c>
      <c r="AK26" s="1">
        <v>4833</v>
      </c>
      <c r="AL26" s="1">
        <v>1245</v>
      </c>
      <c r="AM26" s="1">
        <v>749</v>
      </c>
      <c r="AN26" s="1">
        <v>5018</v>
      </c>
      <c r="AO26" s="1">
        <v>120</v>
      </c>
      <c r="AP26" s="1">
        <v>2387</v>
      </c>
      <c r="AQ26" s="1">
        <v>4684</v>
      </c>
      <c r="AR26" s="1">
        <v>25457</v>
      </c>
      <c r="AS26" s="1">
        <v>1527</v>
      </c>
      <c r="AT26" s="1">
        <v>1405</v>
      </c>
      <c r="AU26" s="21">
        <v>863</v>
      </c>
      <c r="AV26" s="18">
        <f t="shared" si="4"/>
        <v>115044</v>
      </c>
      <c r="AW26" s="18">
        <f t="shared" si="5"/>
        <v>322556</v>
      </c>
      <c r="AX26" s="18">
        <f t="shared" si="6"/>
        <v>24131</v>
      </c>
      <c r="AY26" s="18">
        <f t="shared" si="7"/>
        <v>239117</v>
      </c>
      <c r="AZ26" s="18">
        <f t="shared" si="8"/>
        <v>495624</v>
      </c>
      <c r="BA26" s="18">
        <f t="shared" si="9"/>
        <v>3531394</v>
      </c>
      <c r="BB26" s="18">
        <f t="shared" si="10"/>
        <v>158169</v>
      </c>
      <c r="BC26" s="19">
        <f t="shared" si="11"/>
        <v>2416815</v>
      </c>
      <c r="BD26" s="18">
        <f t="shared" si="12"/>
        <v>681753</v>
      </c>
      <c r="BE26" s="18">
        <f t="shared" si="13"/>
        <v>308418</v>
      </c>
      <c r="BF26" s="18">
        <f t="shared" si="14"/>
        <v>14138</v>
      </c>
      <c r="BG26" s="18">
        <f t="shared" si="15"/>
        <v>15634</v>
      </c>
      <c r="BH26" s="18">
        <f t="shared" si="16"/>
        <v>89755</v>
      </c>
      <c r="BI26" s="18">
        <f t="shared" si="17"/>
        <v>9655</v>
      </c>
      <c r="BJ26" s="18">
        <f t="shared" si="18"/>
        <v>93659</v>
      </c>
      <c r="BK26" s="18">
        <f t="shared" si="19"/>
        <v>4684</v>
      </c>
      <c r="BL26" s="18">
        <f t="shared" si="20"/>
        <v>4833</v>
      </c>
      <c r="BM26" s="18">
        <f t="shared" si="21"/>
        <v>25457</v>
      </c>
      <c r="BN26" s="18">
        <f t="shared" si="22"/>
        <v>77652</v>
      </c>
      <c r="BO26" s="18">
        <f t="shared" si="23"/>
        <v>37868</v>
      </c>
    </row>
    <row r="27" spans="1:67">
      <c r="A27" t="s">
        <v>83</v>
      </c>
      <c r="B27" s="1">
        <v>2531750</v>
      </c>
      <c r="C27" s="1">
        <v>51007</v>
      </c>
      <c r="D27" s="1">
        <v>372612</v>
      </c>
      <c r="E27" s="1">
        <v>15514</v>
      </c>
      <c r="F27" s="1">
        <v>165143</v>
      </c>
      <c r="G27" s="1">
        <f t="shared" si="0"/>
        <v>604276</v>
      </c>
      <c r="H27" s="1">
        <f t="shared" si="1"/>
        <v>1927474</v>
      </c>
      <c r="I27" s="33">
        <f t="shared" si="2"/>
        <v>57394</v>
      </c>
      <c r="J27" s="21">
        <f t="shared" si="3"/>
        <v>546882</v>
      </c>
      <c r="K27" s="1">
        <v>775</v>
      </c>
      <c r="L27" s="1">
        <v>7601</v>
      </c>
      <c r="M27" s="1">
        <v>530</v>
      </c>
      <c r="N27" s="1">
        <v>1887</v>
      </c>
      <c r="O27" s="1">
        <v>2228</v>
      </c>
      <c r="P27" s="1">
        <v>25644</v>
      </c>
      <c r="Q27" s="1">
        <v>1524</v>
      </c>
      <c r="R27" s="1">
        <v>39</v>
      </c>
      <c r="S27" s="1">
        <v>156</v>
      </c>
      <c r="T27" s="1">
        <v>502</v>
      </c>
      <c r="U27" s="1">
        <v>14</v>
      </c>
      <c r="V27" s="1">
        <v>18</v>
      </c>
      <c r="W27" s="1">
        <v>2606</v>
      </c>
      <c r="X27" s="1">
        <v>33</v>
      </c>
      <c r="Y27" s="1">
        <v>0</v>
      </c>
      <c r="Z27" s="1">
        <v>87</v>
      </c>
      <c r="AA27" s="1">
        <v>114</v>
      </c>
      <c r="AB27" s="1">
        <v>0</v>
      </c>
      <c r="AC27" s="1">
        <v>4461</v>
      </c>
      <c r="AD27" s="1">
        <v>5698</v>
      </c>
      <c r="AE27" s="1">
        <v>32</v>
      </c>
      <c r="AF27" s="1">
        <v>0</v>
      </c>
      <c r="AG27" s="1">
        <v>47</v>
      </c>
      <c r="AH27" s="1">
        <v>0</v>
      </c>
      <c r="AI27" s="1">
        <v>15</v>
      </c>
      <c r="AJ27" s="1">
        <v>89</v>
      </c>
      <c r="AK27" s="1">
        <v>364</v>
      </c>
      <c r="AL27" s="1">
        <v>18</v>
      </c>
      <c r="AM27" s="1">
        <v>60</v>
      </c>
      <c r="AN27" s="1">
        <v>632</v>
      </c>
      <c r="AO27" s="1">
        <v>0</v>
      </c>
      <c r="AP27" s="1">
        <v>132</v>
      </c>
      <c r="AQ27" s="1">
        <v>432</v>
      </c>
      <c r="AR27" s="1">
        <v>1401</v>
      </c>
      <c r="AS27" s="1">
        <v>71</v>
      </c>
      <c r="AT27" s="1">
        <v>115</v>
      </c>
      <c r="AU27" s="21">
        <v>69</v>
      </c>
      <c r="AV27" s="18">
        <f t="shared" si="4"/>
        <v>10793</v>
      </c>
      <c r="AW27" s="18">
        <f t="shared" si="5"/>
        <v>27872</v>
      </c>
      <c r="AX27" s="18">
        <f t="shared" si="6"/>
        <v>2221</v>
      </c>
      <c r="AY27" s="18">
        <f t="shared" si="7"/>
        <v>16508</v>
      </c>
      <c r="AZ27" s="18">
        <f t="shared" si="8"/>
        <v>40214</v>
      </c>
      <c r="BA27" s="18">
        <f t="shared" si="9"/>
        <v>344740</v>
      </c>
      <c r="BB27" s="18">
        <f t="shared" si="10"/>
        <v>13293</v>
      </c>
      <c r="BC27" s="19">
        <f t="shared" si="11"/>
        <v>148635</v>
      </c>
      <c r="BD27" s="18">
        <f t="shared" si="12"/>
        <v>55886</v>
      </c>
      <c r="BE27" s="18">
        <f t="shared" si="13"/>
        <v>25644</v>
      </c>
      <c r="BF27" s="18">
        <f t="shared" si="14"/>
        <v>2228</v>
      </c>
      <c r="BG27" s="18">
        <f t="shared" si="15"/>
        <v>1887</v>
      </c>
      <c r="BH27" s="18">
        <f t="shared" si="16"/>
        <v>8131</v>
      </c>
      <c r="BI27" s="18">
        <f t="shared" si="17"/>
        <v>775</v>
      </c>
      <c r="BJ27" s="18">
        <f t="shared" si="18"/>
        <v>6017</v>
      </c>
      <c r="BK27" s="18">
        <f t="shared" si="19"/>
        <v>432</v>
      </c>
      <c r="BL27" s="18">
        <f t="shared" si="20"/>
        <v>364</v>
      </c>
      <c r="BM27" s="18">
        <f t="shared" si="21"/>
        <v>1401</v>
      </c>
      <c r="BN27" s="18">
        <f t="shared" si="22"/>
        <v>6330</v>
      </c>
      <c r="BO27" s="18">
        <f t="shared" si="23"/>
        <v>2677</v>
      </c>
    </row>
    <row r="28" spans="1:67">
      <c r="A28" t="s">
        <v>84</v>
      </c>
      <c r="B28" s="1">
        <v>6981726</v>
      </c>
      <c r="C28" s="1">
        <v>161141</v>
      </c>
      <c r="D28" s="1">
        <v>952412</v>
      </c>
      <c r="E28" s="1">
        <v>48740</v>
      </c>
      <c r="F28" s="1">
        <v>636619</v>
      </c>
      <c r="G28" s="1">
        <f t="shared" si="0"/>
        <v>1798912</v>
      </c>
      <c r="H28" s="1">
        <f t="shared" si="1"/>
        <v>5182814</v>
      </c>
      <c r="I28" s="33">
        <f t="shared" si="2"/>
        <v>197249</v>
      </c>
      <c r="J28" s="21">
        <f t="shared" si="3"/>
        <v>1601663</v>
      </c>
      <c r="K28" s="1">
        <v>3934</v>
      </c>
      <c r="L28" s="1">
        <v>21711</v>
      </c>
      <c r="M28" s="1">
        <v>1045</v>
      </c>
      <c r="N28" s="1">
        <v>4879</v>
      </c>
      <c r="O28" s="1">
        <v>6147</v>
      </c>
      <c r="P28" s="1">
        <v>78059</v>
      </c>
      <c r="Q28" s="1">
        <v>4563</v>
      </c>
      <c r="R28" s="1">
        <v>173</v>
      </c>
      <c r="S28" s="1">
        <v>560</v>
      </c>
      <c r="T28" s="1">
        <v>1634</v>
      </c>
      <c r="U28" s="1">
        <v>123</v>
      </c>
      <c r="V28" s="1">
        <v>85</v>
      </c>
      <c r="W28" s="1">
        <v>12485</v>
      </c>
      <c r="X28" s="1">
        <v>70</v>
      </c>
      <c r="Y28" s="1">
        <v>44</v>
      </c>
      <c r="Z28" s="1">
        <v>269</v>
      </c>
      <c r="AA28" s="1">
        <v>339</v>
      </c>
      <c r="AB28" s="1">
        <v>22</v>
      </c>
      <c r="AC28" s="1">
        <v>21181</v>
      </c>
      <c r="AD28" s="1">
        <v>23352</v>
      </c>
      <c r="AE28" s="1">
        <v>170</v>
      </c>
      <c r="AF28" s="1">
        <v>69</v>
      </c>
      <c r="AG28" s="1">
        <v>52</v>
      </c>
      <c r="AH28" s="1">
        <v>21</v>
      </c>
      <c r="AI28" s="1">
        <v>125</v>
      </c>
      <c r="AJ28" s="1">
        <v>311</v>
      </c>
      <c r="AK28" s="1">
        <v>1662</v>
      </c>
      <c r="AL28" s="1">
        <v>865</v>
      </c>
      <c r="AM28" s="1">
        <v>128</v>
      </c>
      <c r="AN28" s="1">
        <v>2183</v>
      </c>
      <c r="AO28" s="1">
        <v>81</v>
      </c>
      <c r="AP28" s="1">
        <v>550</v>
      </c>
      <c r="AQ28" s="1">
        <v>1123</v>
      </c>
      <c r="AR28" s="1">
        <v>7237</v>
      </c>
      <c r="AS28" s="1">
        <v>1281</v>
      </c>
      <c r="AT28" s="1">
        <v>280</v>
      </c>
      <c r="AU28" s="21">
        <v>436</v>
      </c>
      <c r="AV28" s="18">
        <f t="shared" si="4"/>
        <v>31569</v>
      </c>
      <c r="AW28" s="18">
        <f t="shared" si="5"/>
        <v>84206</v>
      </c>
      <c r="AX28" s="18">
        <f t="shared" si="6"/>
        <v>6930</v>
      </c>
      <c r="AY28" s="18">
        <f t="shared" si="7"/>
        <v>74544</v>
      </c>
      <c r="AZ28" s="18">
        <f t="shared" si="8"/>
        <v>129572</v>
      </c>
      <c r="BA28" s="18">
        <f t="shared" si="9"/>
        <v>868206</v>
      </c>
      <c r="BB28" s="18">
        <f t="shared" si="10"/>
        <v>41810</v>
      </c>
      <c r="BC28" s="19">
        <f t="shared" si="11"/>
        <v>562075</v>
      </c>
      <c r="BD28" s="18">
        <f t="shared" si="12"/>
        <v>191012</v>
      </c>
      <c r="BE28" s="18">
        <f t="shared" si="13"/>
        <v>78059</v>
      </c>
      <c r="BF28" s="18">
        <f t="shared" si="14"/>
        <v>6147</v>
      </c>
      <c r="BG28" s="18">
        <f t="shared" si="15"/>
        <v>4879</v>
      </c>
      <c r="BH28" s="18">
        <f t="shared" si="16"/>
        <v>22756</v>
      </c>
      <c r="BI28" s="18">
        <f t="shared" si="17"/>
        <v>3934</v>
      </c>
      <c r="BJ28" s="18">
        <f t="shared" si="18"/>
        <v>25914</v>
      </c>
      <c r="BK28" s="18">
        <f t="shared" si="19"/>
        <v>1123</v>
      </c>
      <c r="BL28" s="18">
        <f t="shared" si="20"/>
        <v>1662</v>
      </c>
      <c r="BM28" s="18">
        <f t="shared" si="21"/>
        <v>7237</v>
      </c>
      <c r="BN28" s="18">
        <f t="shared" si="22"/>
        <v>25535</v>
      </c>
      <c r="BO28" s="18">
        <f t="shared" si="23"/>
        <v>13766</v>
      </c>
    </row>
    <row r="29" spans="1:67">
      <c r="A29" t="s">
        <v>88</v>
      </c>
      <c r="B29" s="1">
        <v>44646979</v>
      </c>
      <c r="C29" s="1">
        <v>836953</v>
      </c>
      <c r="D29" s="1">
        <v>5224402</v>
      </c>
      <c r="E29" s="1">
        <v>286411</v>
      </c>
      <c r="F29" s="1">
        <v>3413900</v>
      </c>
      <c r="G29" s="1">
        <f t="shared" si="0"/>
        <v>9761666</v>
      </c>
      <c r="H29" s="1">
        <f t="shared" si="1"/>
        <v>34885313</v>
      </c>
      <c r="I29" s="33">
        <f t="shared" si="2"/>
        <v>957251</v>
      </c>
      <c r="J29" s="21">
        <f t="shared" si="3"/>
        <v>8804415</v>
      </c>
      <c r="K29" s="1">
        <v>17132</v>
      </c>
      <c r="L29" s="1">
        <v>130496</v>
      </c>
      <c r="M29" s="1">
        <v>6231</v>
      </c>
      <c r="N29" s="1">
        <v>22303</v>
      </c>
      <c r="O29" s="1">
        <v>22281</v>
      </c>
      <c r="P29" s="1">
        <v>427908</v>
      </c>
      <c r="Q29" s="1">
        <v>26153</v>
      </c>
      <c r="R29" s="1">
        <v>587</v>
      </c>
      <c r="S29" s="1">
        <v>2931</v>
      </c>
      <c r="T29" s="1">
        <v>8615</v>
      </c>
      <c r="U29" s="1">
        <v>1250</v>
      </c>
      <c r="V29" s="1">
        <v>977</v>
      </c>
      <c r="W29" s="1">
        <v>45736</v>
      </c>
      <c r="X29" s="1">
        <v>398</v>
      </c>
      <c r="Y29" s="1">
        <v>343</v>
      </c>
      <c r="Z29" s="1">
        <v>1337</v>
      </c>
      <c r="AA29" s="1">
        <v>1579</v>
      </c>
      <c r="AB29" s="1">
        <v>328</v>
      </c>
      <c r="AC29" s="1">
        <v>100584</v>
      </c>
      <c r="AD29" s="1">
        <v>80133</v>
      </c>
      <c r="AE29" s="1">
        <v>422</v>
      </c>
      <c r="AF29" s="1">
        <v>388</v>
      </c>
      <c r="AG29" s="1">
        <v>572</v>
      </c>
      <c r="AH29" s="1">
        <v>58</v>
      </c>
      <c r="AI29" s="1">
        <v>442</v>
      </c>
      <c r="AJ29" s="1">
        <v>711</v>
      </c>
      <c r="AK29" s="1">
        <v>6134</v>
      </c>
      <c r="AL29" s="1">
        <v>2293</v>
      </c>
      <c r="AM29" s="1">
        <v>939</v>
      </c>
      <c r="AN29" s="1">
        <v>6500</v>
      </c>
      <c r="AO29" s="1">
        <v>143</v>
      </c>
      <c r="AP29" s="1">
        <v>3253</v>
      </c>
      <c r="AQ29" s="1">
        <v>5508</v>
      </c>
      <c r="AR29" s="1">
        <v>27387</v>
      </c>
      <c r="AS29" s="1">
        <v>2624</v>
      </c>
      <c r="AT29" s="1">
        <v>1290</v>
      </c>
      <c r="AU29" s="21">
        <v>1285</v>
      </c>
      <c r="AV29" s="18">
        <f t="shared" si="4"/>
        <v>176162</v>
      </c>
      <c r="AW29" s="18">
        <f t="shared" si="5"/>
        <v>450189</v>
      </c>
      <c r="AX29" s="18">
        <f t="shared" si="6"/>
        <v>38286</v>
      </c>
      <c r="AY29" s="18">
        <f t="shared" si="7"/>
        <v>292614</v>
      </c>
      <c r="AZ29" s="18">
        <f t="shared" si="8"/>
        <v>660791</v>
      </c>
      <c r="BA29" s="18">
        <f t="shared" si="9"/>
        <v>4774213</v>
      </c>
      <c r="BB29" s="18">
        <f t="shared" si="10"/>
        <v>248125</v>
      </c>
      <c r="BC29" s="19">
        <f t="shared" si="11"/>
        <v>3121286</v>
      </c>
      <c r="BD29" s="18">
        <f t="shared" si="12"/>
        <v>927532</v>
      </c>
      <c r="BE29" s="18">
        <f t="shared" si="13"/>
        <v>427908</v>
      </c>
      <c r="BF29" s="18">
        <f t="shared" si="14"/>
        <v>22281</v>
      </c>
      <c r="BG29" s="18">
        <f t="shared" si="15"/>
        <v>22303</v>
      </c>
      <c r="BH29" s="18">
        <f t="shared" si="16"/>
        <v>136727</v>
      </c>
      <c r="BI29" s="18">
        <f t="shared" si="17"/>
        <v>17132</v>
      </c>
      <c r="BJ29" s="18">
        <f t="shared" si="18"/>
        <v>127159</v>
      </c>
      <c r="BK29" s="18">
        <f t="shared" si="19"/>
        <v>5508</v>
      </c>
      <c r="BL29" s="18">
        <f t="shared" si="20"/>
        <v>6134</v>
      </c>
      <c r="BM29" s="18">
        <f t="shared" si="21"/>
        <v>27387</v>
      </c>
      <c r="BN29" s="18">
        <f t="shared" si="22"/>
        <v>86633</v>
      </c>
      <c r="BO29" s="18">
        <f t="shared" si="23"/>
        <v>48360</v>
      </c>
    </row>
    <row r="30" spans="1:67">
      <c r="A30" t="s">
        <v>81</v>
      </c>
      <c r="B30" s="1">
        <v>36157436</v>
      </c>
      <c r="C30" s="1">
        <v>657902</v>
      </c>
      <c r="D30" s="1">
        <v>4184453</v>
      </c>
      <c r="E30" s="1">
        <v>221289</v>
      </c>
      <c r="F30" s="1">
        <v>2722245</v>
      </c>
      <c r="G30" s="1">
        <f t="shared" si="0"/>
        <v>7785889</v>
      </c>
      <c r="H30" s="1">
        <f t="shared" si="1"/>
        <v>28371547</v>
      </c>
      <c r="I30" s="33">
        <f t="shared" si="2"/>
        <v>744257</v>
      </c>
      <c r="J30" s="21">
        <f t="shared" si="3"/>
        <v>7041632</v>
      </c>
      <c r="K30" s="1">
        <v>12088</v>
      </c>
      <c r="L30" s="1">
        <v>102346</v>
      </c>
      <c r="M30" s="1">
        <v>4431</v>
      </c>
      <c r="N30" s="1">
        <v>17126</v>
      </c>
      <c r="O30" s="1">
        <v>15727</v>
      </c>
      <c r="P30" s="1">
        <v>343208</v>
      </c>
      <c r="Q30" s="1">
        <v>20011</v>
      </c>
      <c r="R30" s="1">
        <v>479</v>
      </c>
      <c r="S30" s="1">
        <v>2133</v>
      </c>
      <c r="T30" s="1">
        <v>6547</v>
      </c>
      <c r="U30" s="1">
        <v>909</v>
      </c>
      <c r="V30" s="1">
        <v>546</v>
      </c>
      <c r="W30" s="1">
        <v>33346</v>
      </c>
      <c r="X30" s="1">
        <v>397</v>
      </c>
      <c r="Y30" s="1">
        <v>261</v>
      </c>
      <c r="Z30" s="1">
        <v>989</v>
      </c>
      <c r="AA30" s="1">
        <v>1200</v>
      </c>
      <c r="AB30" s="1">
        <v>249</v>
      </c>
      <c r="AC30" s="1">
        <v>77760</v>
      </c>
      <c r="AD30" s="1">
        <v>60243</v>
      </c>
      <c r="AE30" s="1">
        <v>260</v>
      </c>
      <c r="AF30" s="1">
        <v>327</v>
      </c>
      <c r="AG30" s="1">
        <v>434</v>
      </c>
      <c r="AH30" s="1">
        <v>46</v>
      </c>
      <c r="AI30" s="1">
        <v>296</v>
      </c>
      <c r="AJ30" s="1">
        <v>506</v>
      </c>
      <c r="AK30" s="1">
        <v>4528</v>
      </c>
      <c r="AL30" s="1">
        <v>1451</v>
      </c>
      <c r="AM30" s="1">
        <v>760</v>
      </c>
      <c r="AN30" s="1">
        <v>4631</v>
      </c>
      <c r="AO30" s="1">
        <v>99</v>
      </c>
      <c r="AP30" s="1">
        <v>2569</v>
      </c>
      <c r="AQ30" s="1">
        <v>4398</v>
      </c>
      <c r="AR30" s="1">
        <v>20866</v>
      </c>
      <c r="AS30" s="1">
        <v>1249</v>
      </c>
      <c r="AT30" s="1">
        <v>1037</v>
      </c>
      <c r="AU30" s="21">
        <v>804</v>
      </c>
      <c r="AV30" s="18">
        <f t="shared" si="4"/>
        <v>135991</v>
      </c>
      <c r="AW30" s="18">
        <f t="shared" si="5"/>
        <v>358935</v>
      </c>
      <c r="AX30" s="18">
        <f t="shared" si="6"/>
        <v>29170</v>
      </c>
      <c r="AY30" s="18">
        <f t="shared" si="7"/>
        <v>220161</v>
      </c>
      <c r="AZ30" s="18">
        <f t="shared" si="8"/>
        <v>521911</v>
      </c>
      <c r="BA30" s="18">
        <f t="shared" si="9"/>
        <v>3825518</v>
      </c>
      <c r="BB30" s="18">
        <f t="shared" si="10"/>
        <v>192119</v>
      </c>
      <c r="BC30" s="19">
        <f t="shared" si="11"/>
        <v>2502084</v>
      </c>
      <c r="BD30" s="18">
        <f t="shared" si="12"/>
        <v>722218</v>
      </c>
      <c r="BE30" s="18">
        <f t="shared" si="13"/>
        <v>343208</v>
      </c>
      <c r="BF30" s="18">
        <f t="shared" si="14"/>
        <v>15727</v>
      </c>
      <c r="BG30" s="18">
        <f t="shared" si="15"/>
        <v>17126</v>
      </c>
      <c r="BH30" s="18">
        <f t="shared" si="16"/>
        <v>106777</v>
      </c>
      <c r="BI30" s="18">
        <f t="shared" si="17"/>
        <v>12088</v>
      </c>
      <c r="BJ30" s="18">
        <f t="shared" si="18"/>
        <v>98031</v>
      </c>
      <c r="BK30" s="18">
        <f t="shared" si="19"/>
        <v>4398</v>
      </c>
      <c r="BL30" s="18">
        <f t="shared" si="20"/>
        <v>4528</v>
      </c>
      <c r="BM30" s="18">
        <f t="shared" si="21"/>
        <v>20866</v>
      </c>
      <c r="BN30" s="18">
        <f t="shared" si="22"/>
        <v>64874</v>
      </c>
      <c r="BO30" s="18">
        <f t="shared" si="23"/>
        <v>34595</v>
      </c>
    </row>
    <row r="31" spans="1:67">
      <c r="A31" t="s">
        <v>82</v>
      </c>
      <c r="B31" s="1">
        <v>33536114</v>
      </c>
      <c r="C31" s="1">
        <v>605107</v>
      </c>
      <c r="D31" s="1">
        <v>3810711</v>
      </c>
      <c r="E31" s="1">
        <v>207125</v>
      </c>
      <c r="F31" s="1">
        <v>2567896</v>
      </c>
      <c r="G31" s="1">
        <f t="shared" si="0"/>
        <v>7190839</v>
      </c>
      <c r="H31" s="1">
        <f t="shared" si="1"/>
        <v>26345275</v>
      </c>
      <c r="I31" s="33">
        <f t="shared" si="2"/>
        <v>686365</v>
      </c>
      <c r="J31" s="21">
        <f t="shared" si="3"/>
        <v>6504474</v>
      </c>
      <c r="K31" s="1">
        <v>11040</v>
      </c>
      <c r="L31" s="1">
        <v>94827</v>
      </c>
      <c r="M31" s="1">
        <v>3919</v>
      </c>
      <c r="N31" s="1">
        <v>15434</v>
      </c>
      <c r="O31" s="1">
        <v>13648</v>
      </c>
      <c r="P31" s="1">
        <v>314784</v>
      </c>
      <c r="Q31" s="1">
        <v>18682</v>
      </c>
      <c r="R31" s="1">
        <v>451</v>
      </c>
      <c r="S31" s="1">
        <v>1943</v>
      </c>
      <c r="T31" s="1">
        <v>6126</v>
      </c>
      <c r="U31" s="1">
        <v>901</v>
      </c>
      <c r="V31" s="1">
        <v>523</v>
      </c>
      <c r="W31" s="1">
        <v>31020</v>
      </c>
      <c r="X31" s="1">
        <v>397</v>
      </c>
      <c r="Y31" s="1">
        <v>251</v>
      </c>
      <c r="Z31" s="1">
        <v>984</v>
      </c>
      <c r="AA31" s="1">
        <v>1147</v>
      </c>
      <c r="AB31" s="1">
        <v>249</v>
      </c>
      <c r="AC31" s="1">
        <v>72537</v>
      </c>
      <c r="AD31" s="1">
        <v>55805</v>
      </c>
      <c r="AE31" s="1">
        <v>255</v>
      </c>
      <c r="AF31" s="1">
        <v>327</v>
      </c>
      <c r="AG31" s="1">
        <v>434</v>
      </c>
      <c r="AH31" s="1">
        <v>46</v>
      </c>
      <c r="AI31" s="1">
        <v>296</v>
      </c>
      <c r="AJ31" s="1">
        <v>473</v>
      </c>
      <c r="AK31" s="1">
        <v>4192</v>
      </c>
      <c r="AL31" s="1">
        <v>1404</v>
      </c>
      <c r="AM31" s="1">
        <v>654</v>
      </c>
      <c r="AN31" s="1">
        <v>4253</v>
      </c>
      <c r="AO31" s="1">
        <v>99</v>
      </c>
      <c r="AP31" s="1">
        <v>2196</v>
      </c>
      <c r="AQ31" s="1">
        <v>4105</v>
      </c>
      <c r="AR31" s="1">
        <v>20042</v>
      </c>
      <c r="AS31" s="1">
        <v>1194</v>
      </c>
      <c r="AT31" s="1">
        <v>1023</v>
      </c>
      <c r="AU31" s="21">
        <v>704</v>
      </c>
      <c r="AV31" s="18">
        <f t="shared" si="4"/>
        <v>125220</v>
      </c>
      <c r="AW31" s="18">
        <f t="shared" si="5"/>
        <v>328432</v>
      </c>
      <c r="AX31" s="18">
        <f t="shared" si="6"/>
        <v>27202</v>
      </c>
      <c r="AY31" s="18">
        <f t="shared" si="7"/>
        <v>205511</v>
      </c>
      <c r="AZ31" s="18">
        <f t="shared" si="8"/>
        <v>479887</v>
      </c>
      <c r="BA31" s="18">
        <f t="shared" si="9"/>
        <v>3482279</v>
      </c>
      <c r="BB31" s="18">
        <f t="shared" si="10"/>
        <v>179923</v>
      </c>
      <c r="BC31" s="19">
        <f t="shared" si="11"/>
        <v>2362385</v>
      </c>
      <c r="BD31" s="18">
        <f t="shared" si="12"/>
        <v>665737</v>
      </c>
      <c r="BE31" s="18">
        <f t="shared" si="13"/>
        <v>314784</v>
      </c>
      <c r="BF31" s="18">
        <f t="shared" si="14"/>
        <v>13648</v>
      </c>
      <c r="BG31" s="18">
        <f t="shared" si="15"/>
        <v>15434</v>
      </c>
      <c r="BH31" s="18">
        <f t="shared" si="16"/>
        <v>98746</v>
      </c>
      <c r="BI31" s="18">
        <f t="shared" si="17"/>
        <v>11040</v>
      </c>
      <c r="BJ31" s="18">
        <f t="shared" si="18"/>
        <v>91474</v>
      </c>
      <c r="BK31" s="18">
        <f t="shared" si="19"/>
        <v>4105</v>
      </c>
      <c r="BL31" s="18">
        <f t="shared" si="20"/>
        <v>4192</v>
      </c>
      <c r="BM31" s="18">
        <f t="shared" si="21"/>
        <v>20042</v>
      </c>
      <c r="BN31" s="18">
        <f t="shared" si="22"/>
        <v>60058</v>
      </c>
      <c r="BO31" s="18">
        <f t="shared" si="23"/>
        <v>32214</v>
      </c>
    </row>
    <row r="32" spans="1:67">
      <c r="A32" t="s">
        <v>83</v>
      </c>
      <c r="B32" s="1">
        <v>2558858</v>
      </c>
      <c r="C32" s="1">
        <v>51920</v>
      </c>
      <c r="D32" s="1">
        <v>368051</v>
      </c>
      <c r="E32" s="1">
        <v>13822</v>
      </c>
      <c r="F32" s="1">
        <v>149097</v>
      </c>
      <c r="G32" s="1">
        <f t="shared" si="0"/>
        <v>582890</v>
      </c>
      <c r="H32" s="1">
        <f t="shared" si="1"/>
        <v>1975968</v>
      </c>
      <c r="I32" s="33">
        <f t="shared" si="2"/>
        <v>54069</v>
      </c>
      <c r="J32" s="21">
        <f t="shared" si="3"/>
        <v>528821</v>
      </c>
      <c r="K32" s="1">
        <v>935</v>
      </c>
      <c r="L32" s="1">
        <v>7126</v>
      </c>
      <c r="M32" s="1">
        <v>512</v>
      </c>
      <c r="N32" s="1">
        <v>1661</v>
      </c>
      <c r="O32" s="1">
        <v>2050</v>
      </c>
      <c r="P32" s="1">
        <v>26277</v>
      </c>
      <c r="Q32" s="1">
        <v>1288</v>
      </c>
      <c r="R32" s="1">
        <v>28</v>
      </c>
      <c r="S32" s="1">
        <v>190</v>
      </c>
      <c r="T32" s="1">
        <v>367</v>
      </c>
      <c r="U32" s="1">
        <v>8</v>
      </c>
      <c r="V32" s="1">
        <v>23</v>
      </c>
      <c r="W32" s="1">
        <v>2290</v>
      </c>
      <c r="X32" s="1">
        <v>0</v>
      </c>
      <c r="Y32" s="1">
        <v>10</v>
      </c>
      <c r="Z32" s="1">
        <v>5</v>
      </c>
      <c r="AA32" s="1">
        <v>53</v>
      </c>
      <c r="AB32" s="1">
        <v>0</v>
      </c>
      <c r="AC32" s="1">
        <v>4370</v>
      </c>
      <c r="AD32" s="1">
        <v>4326</v>
      </c>
      <c r="AE32" s="1">
        <v>5</v>
      </c>
      <c r="AF32" s="1">
        <v>0</v>
      </c>
      <c r="AG32" s="1">
        <v>0</v>
      </c>
      <c r="AH32" s="1">
        <v>0</v>
      </c>
      <c r="AI32" s="1">
        <v>0</v>
      </c>
      <c r="AJ32" s="1">
        <v>33</v>
      </c>
      <c r="AK32" s="1">
        <v>336</v>
      </c>
      <c r="AL32" s="1">
        <v>47</v>
      </c>
      <c r="AM32" s="1">
        <v>106</v>
      </c>
      <c r="AN32" s="1">
        <v>378</v>
      </c>
      <c r="AO32" s="1">
        <v>0</v>
      </c>
      <c r="AP32" s="1">
        <v>373</v>
      </c>
      <c r="AQ32" s="1">
        <v>279</v>
      </c>
      <c r="AR32" s="1">
        <v>824</v>
      </c>
      <c r="AS32" s="1">
        <v>55</v>
      </c>
      <c r="AT32" s="1">
        <v>14</v>
      </c>
      <c r="AU32" s="21">
        <v>100</v>
      </c>
      <c r="AV32" s="18">
        <f t="shared" si="4"/>
        <v>10234</v>
      </c>
      <c r="AW32" s="18">
        <f t="shared" si="5"/>
        <v>28327</v>
      </c>
      <c r="AX32" s="18">
        <f t="shared" si="6"/>
        <v>1873</v>
      </c>
      <c r="AY32" s="18">
        <f t="shared" si="7"/>
        <v>13635</v>
      </c>
      <c r="AZ32" s="18">
        <f t="shared" si="8"/>
        <v>41686</v>
      </c>
      <c r="BA32" s="18">
        <f t="shared" si="9"/>
        <v>339724</v>
      </c>
      <c r="BB32" s="18">
        <f t="shared" si="10"/>
        <v>11949</v>
      </c>
      <c r="BC32" s="19">
        <f t="shared" si="11"/>
        <v>135462</v>
      </c>
      <c r="BD32" s="18">
        <f t="shared" si="12"/>
        <v>52712</v>
      </c>
      <c r="BE32" s="18">
        <f t="shared" si="13"/>
        <v>26277</v>
      </c>
      <c r="BF32" s="18">
        <f t="shared" si="14"/>
        <v>2050</v>
      </c>
      <c r="BG32" s="18">
        <f t="shared" si="15"/>
        <v>1661</v>
      </c>
      <c r="BH32" s="18">
        <f t="shared" si="16"/>
        <v>7638</v>
      </c>
      <c r="BI32" s="18">
        <f t="shared" si="17"/>
        <v>935</v>
      </c>
      <c r="BJ32" s="18">
        <f t="shared" si="18"/>
        <v>5663</v>
      </c>
      <c r="BK32" s="18">
        <f t="shared" si="19"/>
        <v>279</v>
      </c>
      <c r="BL32" s="18">
        <f t="shared" si="20"/>
        <v>336</v>
      </c>
      <c r="BM32" s="18">
        <f t="shared" si="21"/>
        <v>824</v>
      </c>
      <c r="BN32" s="18">
        <f t="shared" si="22"/>
        <v>4704</v>
      </c>
      <c r="BO32" s="18">
        <f t="shared" si="23"/>
        <v>2345</v>
      </c>
    </row>
    <row r="33" spans="1:67">
      <c r="A33" t="s">
        <v>84</v>
      </c>
      <c r="B33" s="1">
        <v>8489543</v>
      </c>
      <c r="C33" s="1">
        <v>179051</v>
      </c>
      <c r="D33" s="1">
        <v>1039949</v>
      </c>
      <c r="E33" s="1">
        <v>65122</v>
      </c>
      <c r="F33" s="1">
        <v>691655</v>
      </c>
      <c r="G33" s="1">
        <f t="shared" si="0"/>
        <v>1975777</v>
      </c>
      <c r="H33" s="1">
        <f t="shared" si="1"/>
        <v>6513766</v>
      </c>
      <c r="I33" s="33">
        <f t="shared" si="2"/>
        <v>212994</v>
      </c>
      <c r="J33" s="21">
        <f t="shared" si="3"/>
        <v>1762783</v>
      </c>
      <c r="K33" s="1">
        <v>5044</v>
      </c>
      <c r="L33" s="1">
        <v>28150</v>
      </c>
      <c r="M33" s="1">
        <v>1800</v>
      </c>
      <c r="N33" s="1">
        <v>5177</v>
      </c>
      <c r="O33" s="1">
        <v>6554</v>
      </c>
      <c r="P33" s="1">
        <v>84700</v>
      </c>
      <c r="Q33" s="1">
        <v>6142</v>
      </c>
      <c r="R33" s="1">
        <v>108</v>
      </c>
      <c r="S33" s="1">
        <v>798</v>
      </c>
      <c r="T33" s="1">
        <v>2068</v>
      </c>
      <c r="U33" s="1">
        <v>341</v>
      </c>
      <c r="V33" s="1">
        <v>431</v>
      </c>
      <c r="W33" s="1">
        <v>12390</v>
      </c>
      <c r="X33" s="1">
        <v>1</v>
      </c>
      <c r="Y33" s="1">
        <v>82</v>
      </c>
      <c r="Z33" s="1">
        <v>348</v>
      </c>
      <c r="AA33" s="1">
        <v>379</v>
      </c>
      <c r="AB33" s="1">
        <v>79</v>
      </c>
      <c r="AC33" s="1">
        <v>22824</v>
      </c>
      <c r="AD33" s="1">
        <v>19890</v>
      </c>
      <c r="AE33" s="1">
        <v>162</v>
      </c>
      <c r="AF33" s="1">
        <v>61</v>
      </c>
      <c r="AG33" s="1">
        <v>138</v>
      </c>
      <c r="AH33" s="1">
        <v>12</v>
      </c>
      <c r="AI33" s="1">
        <v>146</v>
      </c>
      <c r="AJ33" s="1">
        <v>205</v>
      </c>
      <c r="AK33" s="1">
        <v>1606</v>
      </c>
      <c r="AL33" s="1">
        <v>842</v>
      </c>
      <c r="AM33" s="1">
        <v>179</v>
      </c>
      <c r="AN33" s="1">
        <v>1869</v>
      </c>
      <c r="AO33" s="1">
        <v>44</v>
      </c>
      <c r="AP33" s="1">
        <v>684</v>
      </c>
      <c r="AQ33" s="1">
        <v>1110</v>
      </c>
      <c r="AR33" s="1">
        <v>6521</v>
      </c>
      <c r="AS33" s="1">
        <v>1375</v>
      </c>
      <c r="AT33" s="1">
        <v>253</v>
      </c>
      <c r="AU33" s="21">
        <v>481</v>
      </c>
      <c r="AV33" s="18">
        <f t="shared" si="4"/>
        <v>40171</v>
      </c>
      <c r="AW33" s="18">
        <f t="shared" si="5"/>
        <v>91254</v>
      </c>
      <c r="AX33" s="18">
        <f t="shared" si="6"/>
        <v>9116</v>
      </c>
      <c r="AY33" s="18">
        <f t="shared" si="7"/>
        <v>72453</v>
      </c>
      <c r="AZ33" s="18">
        <f t="shared" si="8"/>
        <v>138880</v>
      </c>
      <c r="BA33" s="18">
        <f t="shared" si="9"/>
        <v>948695</v>
      </c>
      <c r="BB33" s="18">
        <f t="shared" si="10"/>
        <v>56006</v>
      </c>
      <c r="BC33" s="19">
        <f t="shared" si="11"/>
        <v>619202</v>
      </c>
      <c r="BD33" s="18">
        <f t="shared" si="12"/>
        <v>205314</v>
      </c>
      <c r="BE33" s="18">
        <f t="shared" si="13"/>
        <v>84700</v>
      </c>
      <c r="BF33" s="18">
        <f t="shared" si="14"/>
        <v>6554</v>
      </c>
      <c r="BG33" s="18">
        <f t="shared" si="15"/>
        <v>5177</v>
      </c>
      <c r="BH33" s="18">
        <f t="shared" si="16"/>
        <v>29950</v>
      </c>
      <c r="BI33" s="18">
        <f t="shared" si="17"/>
        <v>5044</v>
      </c>
      <c r="BJ33" s="18">
        <f t="shared" si="18"/>
        <v>29128</v>
      </c>
      <c r="BK33" s="18">
        <f t="shared" si="19"/>
        <v>1110</v>
      </c>
      <c r="BL33" s="18">
        <f t="shared" si="20"/>
        <v>1606</v>
      </c>
      <c r="BM33" s="18">
        <f t="shared" si="21"/>
        <v>6521</v>
      </c>
      <c r="BN33" s="18">
        <f t="shared" si="22"/>
        <v>21759</v>
      </c>
      <c r="BO33" s="18">
        <f t="shared" si="23"/>
        <v>13765</v>
      </c>
    </row>
    <row r="34" spans="1:67">
      <c r="A34" t="s">
        <v>89</v>
      </c>
      <c r="B34" s="1">
        <v>19680816</v>
      </c>
      <c r="C34" s="1">
        <v>377080</v>
      </c>
      <c r="D34" s="1">
        <v>2209203</v>
      </c>
      <c r="E34" s="1">
        <v>135203</v>
      </c>
      <c r="F34" s="1">
        <v>1417568</v>
      </c>
      <c r="G34" s="1">
        <f t="shared" si="0"/>
        <v>4139054</v>
      </c>
      <c r="H34" s="1">
        <f t="shared" si="1"/>
        <v>15541762</v>
      </c>
      <c r="I34" s="33">
        <f t="shared" si="2"/>
        <v>413980</v>
      </c>
      <c r="J34" s="21">
        <f t="shared" si="3"/>
        <v>3725074</v>
      </c>
      <c r="K34" s="1">
        <v>8487</v>
      </c>
      <c r="L34" s="1">
        <v>62947</v>
      </c>
      <c r="M34" s="1">
        <v>2702</v>
      </c>
      <c r="N34" s="1">
        <v>9102</v>
      </c>
      <c r="O34" s="1">
        <v>9811</v>
      </c>
      <c r="P34" s="1">
        <v>182201</v>
      </c>
      <c r="Q34" s="1">
        <v>11892</v>
      </c>
      <c r="R34" s="1">
        <v>332</v>
      </c>
      <c r="S34" s="1">
        <v>1579</v>
      </c>
      <c r="T34" s="1">
        <v>3456</v>
      </c>
      <c r="U34" s="1">
        <v>853</v>
      </c>
      <c r="V34" s="1">
        <v>366</v>
      </c>
      <c r="W34" s="1">
        <v>20445</v>
      </c>
      <c r="X34" s="1">
        <v>334</v>
      </c>
      <c r="Y34" s="1">
        <v>199</v>
      </c>
      <c r="Z34" s="1">
        <v>642</v>
      </c>
      <c r="AA34" s="1">
        <v>675</v>
      </c>
      <c r="AB34" s="1">
        <v>135</v>
      </c>
      <c r="AC34" s="1">
        <v>40872</v>
      </c>
      <c r="AD34" s="1">
        <v>32166</v>
      </c>
      <c r="AE34" s="1">
        <v>256</v>
      </c>
      <c r="AF34" s="1">
        <v>181</v>
      </c>
      <c r="AG34" s="1">
        <v>250</v>
      </c>
      <c r="AH34" s="1">
        <v>35</v>
      </c>
      <c r="AI34" s="1">
        <v>338</v>
      </c>
      <c r="AJ34" s="1">
        <v>350</v>
      </c>
      <c r="AK34" s="1">
        <v>2734</v>
      </c>
      <c r="AL34" s="1">
        <v>878</v>
      </c>
      <c r="AM34" s="1">
        <v>537</v>
      </c>
      <c r="AN34" s="1">
        <v>2934</v>
      </c>
      <c r="AO34" s="1">
        <v>57</v>
      </c>
      <c r="AP34" s="1">
        <v>1492</v>
      </c>
      <c r="AQ34" s="1">
        <v>2495</v>
      </c>
      <c r="AR34" s="1">
        <v>9990</v>
      </c>
      <c r="AS34" s="1">
        <v>1123</v>
      </c>
      <c r="AT34" s="1">
        <v>533</v>
      </c>
      <c r="AU34" s="21">
        <v>601</v>
      </c>
      <c r="AV34" s="18">
        <f t="shared" si="4"/>
        <v>83238</v>
      </c>
      <c r="AW34" s="18">
        <f t="shared" si="5"/>
        <v>192012</v>
      </c>
      <c r="AX34" s="18">
        <f t="shared" si="6"/>
        <v>17259</v>
      </c>
      <c r="AY34" s="18">
        <f t="shared" si="7"/>
        <v>121471</v>
      </c>
      <c r="AZ34" s="18">
        <f t="shared" si="8"/>
        <v>293842</v>
      </c>
      <c r="BA34" s="18">
        <f t="shared" si="9"/>
        <v>2017191</v>
      </c>
      <c r="BB34" s="18">
        <f t="shared" si="10"/>
        <v>117944</v>
      </c>
      <c r="BC34" s="19">
        <f t="shared" si="11"/>
        <v>1296097</v>
      </c>
      <c r="BD34" s="18">
        <f t="shared" si="12"/>
        <v>400157</v>
      </c>
      <c r="BE34" s="18">
        <f t="shared" si="13"/>
        <v>182201</v>
      </c>
      <c r="BF34" s="18">
        <f t="shared" si="14"/>
        <v>9811</v>
      </c>
      <c r="BG34" s="18">
        <f t="shared" si="15"/>
        <v>9102</v>
      </c>
      <c r="BH34" s="18">
        <f t="shared" si="16"/>
        <v>65649</v>
      </c>
      <c r="BI34" s="18">
        <f t="shared" si="17"/>
        <v>8487</v>
      </c>
      <c r="BJ34" s="18">
        <f t="shared" si="18"/>
        <v>53020</v>
      </c>
      <c r="BK34" s="18">
        <f t="shared" si="19"/>
        <v>2495</v>
      </c>
      <c r="BL34" s="18">
        <f t="shared" si="20"/>
        <v>2734</v>
      </c>
      <c r="BM34" s="18">
        <f t="shared" si="21"/>
        <v>9990</v>
      </c>
      <c r="BN34" s="18">
        <f t="shared" si="22"/>
        <v>35100</v>
      </c>
      <c r="BO34" s="18">
        <f t="shared" si="23"/>
        <v>21568</v>
      </c>
    </row>
    <row r="35" spans="1:67">
      <c r="A35" t="s">
        <v>81</v>
      </c>
      <c r="B35" s="1">
        <v>14282095</v>
      </c>
      <c r="C35" s="1">
        <v>263324</v>
      </c>
      <c r="D35" s="1">
        <v>1583775</v>
      </c>
      <c r="E35" s="1">
        <v>93884</v>
      </c>
      <c r="F35" s="1">
        <v>1009880</v>
      </c>
      <c r="G35" s="1">
        <f t="shared" si="0"/>
        <v>2950863</v>
      </c>
      <c r="H35" s="1">
        <f t="shared" si="1"/>
        <v>11331232</v>
      </c>
      <c r="I35" s="33">
        <f t="shared" si="2"/>
        <v>284198</v>
      </c>
      <c r="J35" s="21">
        <f t="shared" si="3"/>
        <v>2666665</v>
      </c>
      <c r="K35" s="1">
        <v>5384</v>
      </c>
      <c r="L35" s="1">
        <v>43554</v>
      </c>
      <c r="M35" s="1">
        <v>1957</v>
      </c>
      <c r="N35" s="1">
        <v>5630</v>
      </c>
      <c r="O35" s="1">
        <v>5973</v>
      </c>
      <c r="P35" s="1">
        <v>132815</v>
      </c>
      <c r="Q35" s="1">
        <v>7976</v>
      </c>
      <c r="R35" s="1">
        <v>241</v>
      </c>
      <c r="S35" s="1">
        <v>990</v>
      </c>
      <c r="T35" s="1">
        <v>2152</v>
      </c>
      <c r="U35" s="1">
        <v>700</v>
      </c>
      <c r="V35" s="1">
        <v>151</v>
      </c>
      <c r="W35" s="1">
        <v>12895</v>
      </c>
      <c r="X35" s="1">
        <v>237</v>
      </c>
      <c r="Y35" s="1">
        <v>166</v>
      </c>
      <c r="Z35" s="1">
        <v>434</v>
      </c>
      <c r="AA35" s="1">
        <v>330</v>
      </c>
      <c r="AB35" s="1">
        <v>92</v>
      </c>
      <c r="AC35" s="1">
        <v>25883</v>
      </c>
      <c r="AD35" s="1">
        <v>20945</v>
      </c>
      <c r="AE35" s="1">
        <v>119</v>
      </c>
      <c r="AF35" s="1">
        <v>147</v>
      </c>
      <c r="AG35" s="1">
        <v>172</v>
      </c>
      <c r="AH35" s="1">
        <v>23</v>
      </c>
      <c r="AI35" s="1">
        <v>215</v>
      </c>
      <c r="AJ35" s="1">
        <v>163</v>
      </c>
      <c r="AK35" s="1">
        <v>1625</v>
      </c>
      <c r="AL35" s="1">
        <v>615</v>
      </c>
      <c r="AM35" s="1">
        <v>453</v>
      </c>
      <c r="AN35" s="1">
        <v>1685</v>
      </c>
      <c r="AO35" s="1">
        <v>31</v>
      </c>
      <c r="AP35" s="1">
        <v>1147</v>
      </c>
      <c r="AQ35" s="1">
        <v>1619</v>
      </c>
      <c r="AR35" s="1">
        <v>6502</v>
      </c>
      <c r="AS35" s="1">
        <v>438</v>
      </c>
      <c r="AT35" s="1">
        <v>301</v>
      </c>
      <c r="AU35" s="21">
        <v>438</v>
      </c>
      <c r="AV35" s="18">
        <f t="shared" si="4"/>
        <v>56525</v>
      </c>
      <c r="AW35" s="18">
        <f t="shared" si="5"/>
        <v>138788</v>
      </c>
      <c r="AX35" s="18">
        <f t="shared" si="6"/>
        <v>11359</v>
      </c>
      <c r="AY35" s="18">
        <f t="shared" si="7"/>
        <v>77526</v>
      </c>
      <c r="AZ35" s="18">
        <f t="shared" si="8"/>
        <v>206799</v>
      </c>
      <c r="BA35" s="18">
        <f t="shared" si="9"/>
        <v>1444987</v>
      </c>
      <c r="BB35" s="18">
        <f t="shared" si="10"/>
        <v>82525</v>
      </c>
      <c r="BC35" s="19">
        <f t="shared" si="11"/>
        <v>932354</v>
      </c>
      <c r="BD35" s="18">
        <f t="shared" si="12"/>
        <v>275000</v>
      </c>
      <c r="BE35" s="18">
        <f t="shared" si="13"/>
        <v>132815</v>
      </c>
      <c r="BF35" s="18">
        <f t="shared" si="14"/>
        <v>5973</v>
      </c>
      <c r="BG35" s="18">
        <f t="shared" si="15"/>
        <v>5630</v>
      </c>
      <c r="BH35" s="18">
        <f t="shared" si="16"/>
        <v>45511</v>
      </c>
      <c r="BI35" s="18">
        <f t="shared" si="17"/>
        <v>5384</v>
      </c>
      <c r="BJ35" s="18">
        <f t="shared" si="18"/>
        <v>33978</v>
      </c>
      <c r="BK35" s="18">
        <f t="shared" si="19"/>
        <v>1619</v>
      </c>
      <c r="BL35" s="18">
        <f t="shared" si="20"/>
        <v>1625</v>
      </c>
      <c r="BM35" s="18">
        <f t="shared" si="21"/>
        <v>6502</v>
      </c>
      <c r="BN35" s="18">
        <f t="shared" si="22"/>
        <v>22630</v>
      </c>
      <c r="BO35" s="18">
        <f t="shared" si="23"/>
        <v>13333</v>
      </c>
    </row>
    <row r="36" spans="1:67">
      <c r="A36" t="s">
        <v>82</v>
      </c>
      <c r="B36" s="1">
        <v>13321646</v>
      </c>
      <c r="C36" s="1">
        <v>243706</v>
      </c>
      <c r="D36" s="1">
        <v>1449555</v>
      </c>
      <c r="E36" s="1">
        <v>88584</v>
      </c>
      <c r="F36" s="1">
        <v>953866</v>
      </c>
      <c r="G36" s="1">
        <f t="shared" si="0"/>
        <v>2735711</v>
      </c>
      <c r="H36" s="1">
        <f t="shared" si="1"/>
        <v>10585935</v>
      </c>
      <c r="I36" s="33">
        <f t="shared" si="2"/>
        <v>263101</v>
      </c>
      <c r="J36" s="21">
        <f t="shared" si="3"/>
        <v>2472610</v>
      </c>
      <c r="K36" s="1">
        <v>5008</v>
      </c>
      <c r="L36" s="1">
        <v>40459</v>
      </c>
      <c r="M36" s="1">
        <v>1826</v>
      </c>
      <c r="N36" s="1">
        <v>5023</v>
      </c>
      <c r="O36" s="1">
        <v>5335</v>
      </c>
      <c r="P36" s="1">
        <v>122061</v>
      </c>
      <c r="Q36" s="1">
        <v>7511</v>
      </c>
      <c r="R36" s="1">
        <v>225</v>
      </c>
      <c r="S36" s="1">
        <v>841</v>
      </c>
      <c r="T36" s="1">
        <v>1949</v>
      </c>
      <c r="U36" s="1">
        <v>695</v>
      </c>
      <c r="V36" s="1">
        <v>151</v>
      </c>
      <c r="W36" s="1">
        <v>12285</v>
      </c>
      <c r="X36" s="1">
        <v>237</v>
      </c>
      <c r="Y36" s="1">
        <v>166</v>
      </c>
      <c r="Z36" s="1">
        <v>434</v>
      </c>
      <c r="AA36" s="1">
        <v>309</v>
      </c>
      <c r="AB36" s="1">
        <v>74</v>
      </c>
      <c r="AC36" s="1">
        <v>24022</v>
      </c>
      <c r="AD36" s="1">
        <v>19454</v>
      </c>
      <c r="AE36" s="1">
        <v>113</v>
      </c>
      <c r="AF36" s="1">
        <v>134</v>
      </c>
      <c r="AG36" s="1">
        <v>165</v>
      </c>
      <c r="AH36" s="1">
        <v>23</v>
      </c>
      <c r="AI36" s="1">
        <v>171</v>
      </c>
      <c r="AJ36" s="1">
        <v>163</v>
      </c>
      <c r="AK36" s="1">
        <v>1476</v>
      </c>
      <c r="AL36" s="1">
        <v>615</v>
      </c>
      <c r="AM36" s="1">
        <v>453</v>
      </c>
      <c r="AN36" s="1">
        <v>1513</v>
      </c>
      <c r="AO36" s="1">
        <v>31</v>
      </c>
      <c r="AP36" s="1">
        <v>1133</v>
      </c>
      <c r="AQ36" s="1">
        <v>1579</v>
      </c>
      <c r="AR36" s="1">
        <v>6360</v>
      </c>
      <c r="AS36" s="1">
        <v>423</v>
      </c>
      <c r="AT36" s="1">
        <v>301</v>
      </c>
      <c r="AU36" s="21">
        <v>383</v>
      </c>
      <c r="AV36" s="18">
        <f t="shared" si="4"/>
        <v>52316</v>
      </c>
      <c r="AW36" s="18">
        <f t="shared" si="5"/>
        <v>127396</v>
      </c>
      <c r="AX36" s="18">
        <f t="shared" si="6"/>
        <v>10526</v>
      </c>
      <c r="AY36" s="18">
        <f t="shared" si="7"/>
        <v>72863</v>
      </c>
      <c r="AZ36" s="18">
        <f t="shared" si="8"/>
        <v>191390</v>
      </c>
      <c r="BA36" s="18">
        <f t="shared" si="9"/>
        <v>1322159</v>
      </c>
      <c r="BB36" s="18">
        <f t="shared" si="10"/>
        <v>78058</v>
      </c>
      <c r="BC36" s="19">
        <f t="shared" si="11"/>
        <v>881003</v>
      </c>
      <c r="BD36" s="18">
        <f t="shared" si="12"/>
        <v>254448</v>
      </c>
      <c r="BE36" s="18">
        <f t="shared" si="13"/>
        <v>122061</v>
      </c>
      <c r="BF36" s="18">
        <f t="shared" si="14"/>
        <v>5335</v>
      </c>
      <c r="BG36" s="18">
        <f t="shared" si="15"/>
        <v>5023</v>
      </c>
      <c r="BH36" s="18">
        <f t="shared" si="16"/>
        <v>42285</v>
      </c>
      <c r="BI36" s="18">
        <f t="shared" si="17"/>
        <v>5008</v>
      </c>
      <c r="BJ36" s="18">
        <f t="shared" si="18"/>
        <v>31646</v>
      </c>
      <c r="BK36" s="18">
        <f t="shared" si="19"/>
        <v>1579</v>
      </c>
      <c r="BL36" s="18">
        <f t="shared" si="20"/>
        <v>1476</v>
      </c>
      <c r="BM36" s="18">
        <f t="shared" si="21"/>
        <v>6360</v>
      </c>
      <c r="BN36" s="18">
        <f t="shared" si="22"/>
        <v>20967</v>
      </c>
      <c r="BO36" s="18">
        <f t="shared" si="23"/>
        <v>12708</v>
      </c>
    </row>
    <row r="37" spans="1:67">
      <c r="A37" t="s">
        <v>83</v>
      </c>
      <c r="B37" s="1">
        <v>954466</v>
      </c>
      <c r="C37" s="1">
        <v>19511</v>
      </c>
      <c r="D37" s="1">
        <v>133718</v>
      </c>
      <c r="E37" s="1">
        <v>5223</v>
      </c>
      <c r="F37" s="1">
        <v>55627</v>
      </c>
      <c r="G37" s="1">
        <f t="shared" si="0"/>
        <v>214079</v>
      </c>
      <c r="H37" s="1">
        <f t="shared" si="1"/>
        <v>740387</v>
      </c>
      <c r="I37" s="33">
        <f t="shared" si="2"/>
        <v>20815</v>
      </c>
      <c r="J37" s="21">
        <f t="shared" si="3"/>
        <v>193264</v>
      </c>
      <c r="K37" s="1">
        <v>368</v>
      </c>
      <c r="L37" s="1">
        <v>3057</v>
      </c>
      <c r="M37" s="1">
        <v>131</v>
      </c>
      <c r="N37" s="1">
        <v>607</v>
      </c>
      <c r="O37" s="1">
        <v>638</v>
      </c>
      <c r="P37" s="1">
        <v>10571</v>
      </c>
      <c r="Q37" s="1">
        <v>465</v>
      </c>
      <c r="R37" s="1">
        <v>16</v>
      </c>
      <c r="S37" s="1">
        <v>149</v>
      </c>
      <c r="T37" s="1">
        <v>203</v>
      </c>
      <c r="U37" s="1">
        <v>5</v>
      </c>
      <c r="V37" s="1">
        <v>0</v>
      </c>
      <c r="W37" s="1">
        <v>610</v>
      </c>
      <c r="X37" s="1">
        <v>0</v>
      </c>
      <c r="Y37" s="1">
        <v>0</v>
      </c>
      <c r="Z37" s="1">
        <v>0</v>
      </c>
      <c r="AA37" s="1">
        <v>21</v>
      </c>
      <c r="AB37" s="1">
        <v>18</v>
      </c>
      <c r="AC37" s="1">
        <v>1812</v>
      </c>
      <c r="AD37" s="1">
        <v>1491</v>
      </c>
      <c r="AE37" s="1">
        <v>6</v>
      </c>
      <c r="AF37" s="1">
        <v>9</v>
      </c>
      <c r="AG37" s="1">
        <v>7</v>
      </c>
      <c r="AH37" s="1">
        <v>0</v>
      </c>
      <c r="AI37" s="1">
        <v>44</v>
      </c>
      <c r="AJ37" s="1">
        <v>0</v>
      </c>
      <c r="AK37" s="1">
        <v>149</v>
      </c>
      <c r="AL37" s="1">
        <v>0</v>
      </c>
      <c r="AM37" s="1">
        <v>0</v>
      </c>
      <c r="AN37" s="1">
        <v>172</v>
      </c>
      <c r="AO37" s="1">
        <v>0</v>
      </c>
      <c r="AP37" s="1">
        <v>14</v>
      </c>
      <c r="AQ37" s="1">
        <v>40</v>
      </c>
      <c r="AR37" s="1">
        <v>142</v>
      </c>
      <c r="AS37" s="1">
        <v>15</v>
      </c>
      <c r="AT37" s="1">
        <v>0</v>
      </c>
      <c r="AU37" s="21">
        <v>55</v>
      </c>
      <c r="AV37" s="18">
        <f t="shared" si="4"/>
        <v>4163</v>
      </c>
      <c r="AW37" s="18">
        <f t="shared" si="5"/>
        <v>11209</v>
      </c>
      <c r="AX37" s="18">
        <f t="shared" si="6"/>
        <v>833</v>
      </c>
      <c r="AY37" s="18">
        <f t="shared" si="7"/>
        <v>4610</v>
      </c>
      <c r="AZ37" s="18">
        <f t="shared" si="8"/>
        <v>15348</v>
      </c>
      <c r="BA37" s="18">
        <f t="shared" si="9"/>
        <v>122509</v>
      </c>
      <c r="BB37" s="18">
        <f t="shared" si="10"/>
        <v>4390</v>
      </c>
      <c r="BC37" s="19">
        <f t="shared" si="11"/>
        <v>51017</v>
      </c>
      <c r="BD37" s="18">
        <f t="shared" si="12"/>
        <v>20274</v>
      </c>
      <c r="BE37" s="18">
        <f t="shared" si="13"/>
        <v>10571</v>
      </c>
      <c r="BF37" s="18">
        <f t="shared" si="14"/>
        <v>638</v>
      </c>
      <c r="BG37" s="18">
        <f t="shared" si="15"/>
        <v>607</v>
      </c>
      <c r="BH37" s="18">
        <f t="shared" si="16"/>
        <v>3188</v>
      </c>
      <c r="BI37" s="18">
        <f t="shared" si="17"/>
        <v>368</v>
      </c>
      <c r="BJ37" s="18">
        <f t="shared" si="18"/>
        <v>2283</v>
      </c>
      <c r="BK37" s="18">
        <f t="shared" si="19"/>
        <v>40</v>
      </c>
      <c r="BL37" s="18">
        <f t="shared" si="20"/>
        <v>149</v>
      </c>
      <c r="BM37" s="18">
        <f t="shared" si="21"/>
        <v>142</v>
      </c>
      <c r="BN37" s="18">
        <f t="shared" si="22"/>
        <v>1663</v>
      </c>
      <c r="BO37" s="18">
        <f t="shared" si="23"/>
        <v>625</v>
      </c>
    </row>
    <row r="38" spans="1:67">
      <c r="A38" t="s">
        <v>84</v>
      </c>
      <c r="B38" s="1">
        <v>5398721</v>
      </c>
      <c r="C38" s="1">
        <v>113756</v>
      </c>
      <c r="D38" s="1">
        <v>625428</v>
      </c>
      <c r="E38" s="1">
        <v>41319</v>
      </c>
      <c r="F38" s="1">
        <v>407688</v>
      </c>
      <c r="G38" s="1">
        <f t="shared" si="0"/>
        <v>1188191</v>
      </c>
      <c r="H38" s="1">
        <f t="shared" si="1"/>
        <v>4210530</v>
      </c>
      <c r="I38" s="33">
        <f t="shared" si="2"/>
        <v>129782</v>
      </c>
      <c r="J38" s="21">
        <f t="shared" si="3"/>
        <v>1058409</v>
      </c>
      <c r="K38" s="1">
        <v>3103</v>
      </c>
      <c r="L38" s="1">
        <v>19393</v>
      </c>
      <c r="M38" s="1">
        <v>745</v>
      </c>
      <c r="N38" s="1">
        <v>3472</v>
      </c>
      <c r="O38" s="1">
        <v>3838</v>
      </c>
      <c r="P38" s="1">
        <v>49386</v>
      </c>
      <c r="Q38" s="1">
        <v>3916</v>
      </c>
      <c r="R38" s="1">
        <v>91</v>
      </c>
      <c r="S38" s="1">
        <v>589</v>
      </c>
      <c r="T38" s="1">
        <v>1304</v>
      </c>
      <c r="U38" s="1">
        <v>153</v>
      </c>
      <c r="V38" s="1">
        <v>215</v>
      </c>
      <c r="W38" s="1">
        <v>7550</v>
      </c>
      <c r="X38" s="1">
        <v>97</v>
      </c>
      <c r="Y38" s="1">
        <v>33</v>
      </c>
      <c r="Z38" s="1">
        <v>208</v>
      </c>
      <c r="AA38" s="1">
        <v>345</v>
      </c>
      <c r="AB38" s="1">
        <v>43</v>
      </c>
      <c r="AC38" s="1">
        <v>14989</v>
      </c>
      <c r="AD38" s="1">
        <v>11221</v>
      </c>
      <c r="AE38" s="1">
        <v>137</v>
      </c>
      <c r="AF38" s="1">
        <v>34</v>
      </c>
      <c r="AG38" s="1">
        <v>78</v>
      </c>
      <c r="AH38" s="1">
        <v>12</v>
      </c>
      <c r="AI38" s="1">
        <v>123</v>
      </c>
      <c r="AJ38" s="1">
        <v>187</v>
      </c>
      <c r="AK38" s="1">
        <v>1109</v>
      </c>
      <c r="AL38" s="1">
        <v>263</v>
      </c>
      <c r="AM38" s="1">
        <v>84</v>
      </c>
      <c r="AN38" s="1">
        <v>1249</v>
      </c>
      <c r="AO38" s="1">
        <v>26</v>
      </c>
      <c r="AP38" s="1">
        <v>345</v>
      </c>
      <c r="AQ38" s="1">
        <v>876</v>
      </c>
      <c r="AR38" s="1">
        <v>3488</v>
      </c>
      <c r="AS38" s="1">
        <v>685</v>
      </c>
      <c r="AT38" s="1">
        <v>232</v>
      </c>
      <c r="AU38" s="21">
        <v>163</v>
      </c>
      <c r="AV38" s="18">
        <f t="shared" si="4"/>
        <v>26713</v>
      </c>
      <c r="AW38" s="18">
        <f t="shared" si="5"/>
        <v>53224</v>
      </c>
      <c r="AX38" s="18">
        <f t="shared" si="6"/>
        <v>5900</v>
      </c>
      <c r="AY38" s="18">
        <f t="shared" si="7"/>
        <v>43945</v>
      </c>
      <c r="AZ38" s="18">
        <f t="shared" si="8"/>
        <v>87043</v>
      </c>
      <c r="BA38" s="18">
        <f t="shared" si="9"/>
        <v>572204</v>
      </c>
      <c r="BB38" s="18">
        <f t="shared" si="10"/>
        <v>35419</v>
      </c>
      <c r="BC38" s="19">
        <f t="shared" si="11"/>
        <v>363743</v>
      </c>
      <c r="BD38" s="18">
        <f t="shared" si="12"/>
        <v>125157</v>
      </c>
      <c r="BE38" s="18">
        <f t="shared" si="13"/>
        <v>49386</v>
      </c>
      <c r="BF38" s="18">
        <f t="shared" si="14"/>
        <v>3838</v>
      </c>
      <c r="BG38" s="18">
        <f t="shared" si="15"/>
        <v>3472</v>
      </c>
      <c r="BH38" s="18">
        <f t="shared" si="16"/>
        <v>20138</v>
      </c>
      <c r="BI38" s="18">
        <f t="shared" si="17"/>
        <v>3103</v>
      </c>
      <c r="BJ38" s="18">
        <f t="shared" si="18"/>
        <v>19042</v>
      </c>
      <c r="BK38" s="18">
        <f t="shared" si="19"/>
        <v>876</v>
      </c>
      <c r="BL38" s="18">
        <f t="shared" si="20"/>
        <v>1109</v>
      </c>
      <c r="BM38" s="18">
        <f t="shared" si="21"/>
        <v>3488</v>
      </c>
      <c r="BN38" s="18">
        <f t="shared" si="22"/>
        <v>12470</v>
      </c>
      <c r="BO38" s="18">
        <f t="shared" si="23"/>
        <v>8235</v>
      </c>
    </row>
    <row r="39" spans="1:67">
      <c r="A39" t="s">
        <v>113</v>
      </c>
      <c r="B39" s="1">
        <v>16924986</v>
      </c>
      <c r="C39" s="1">
        <v>351204</v>
      </c>
      <c r="D39" s="1">
        <v>1839932</v>
      </c>
      <c r="E39" s="1">
        <v>121112</v>
      </c>
      <c r="F39" s="1">
        <v>1195355</v>
      </c>
      <c r="G39" s="1">
        <f t="shared" si="0"/>
        <v>3507603</v>
      </c>
      <c r="H39" s="1">
        <f t="shared" si="1"/>
        <v>13417383</v>
      </c>
      <c r="I39" s="33">
        <f t="shared" si="2"/>
        <v>356563</v>
      </c>
      <c r="J39" s="21">
        <f t="shared" si="3"/>
        <v>3151040</v>
      </c>
      <c r="K39" s="1">
        <v>8955</v>
      </c>
      <c r="L39" s="1">
        <v>59429</v>
      </c>
      <c r="M39" s="1">
        <v>2810</v>
      </c>
      <c r="N39" s="1">
        <v>9555</v>
      </c>
      <c r="O39" s="1">
        <v>6709</v>
      </c>
      <c r="P39" s="1">
        <v>148263</v>
      </c>
      <c r="Q39" s="1">
        <v>10483</v>
      </c>
      <c r="R39" s="1">
        <v>312</v>
      </c>
      <c r="S39" s="1">
        <v>1537</v>
      </c>
      <c r="T39" s="1">
        <v>4117</v>
      </c>
      <c r="U39" s="1">
        <v>541</v>
      </c>
      <c r="V39" s="1">
        <v>268</v>
      </c>
      <c r="W39" s="1">
        <v>17075</v>
      </c>
      <c r="X39" s="1">
        <v>226</v>
      </c>
      <c r="Y39" s="1">
        <v>166</v>
      </c>
      <c r="Z39" s="1">
        <v>522</v>
      </c>
      <c r="AA39" s="1">
        <v>666</v>
      </c>
      <c r="AB39" s="1">
        <v>130</v>
      </c>
      <c r="AC39" s="1">
        <v>33892</v>
      </c>
      <c r="AD39" s="1">
        <v>28429</v>
      </c>
      <c r="AE39" s="1">
        <v>164</v>
      </c>
      <c r="AF39" s="1">
        <v>153</v>
      </c>
      <c r="AG39" s="1">
        <v>439</v>
      </c>
      <c r="AH39" s="1">
        <v>36</v>
      </c>
      <c r="AI39" s="1">
        <v>370</v>
      </c>
      <c r="AJ39" s="1">
        <v>375</v>
      </c>
      <c r="AK39" s="1">
        <v>2383</v>
      </c>
      <c r="AL39" s="1">
        <v>832</v>
      </c>
      <c r="AM39" s="1">
        <v>442</v>
      </c>
      <c r="AN39" s="1">
        <v>2142</v>
      </c>
      <c r="AO39" s="1">
        <v>68</v>
      </c>
      <c r="AP39" s="1">
        <v>1516</v>
      </c>
      <c r="AQ39" s="1">
        <v>2292</v>
      </c>
      <c r="AR39" s="1">
        <v>8890</v>
      </c>
      <c r="AS39" s="1">
        <v>975</v>
      </c>
      <c r="AT39" s="1">
        <v>788</v>
      </c>
      <c r="AU39" s="21">
        <v>613</v>
      </c>
      <c r="AV39" s="18">
        <f t="shared" si="4"/>
        <v>80749</v>
      </c>
      <c r="AW39" s="18">
        <f t="shared" si="5"/>
        <v>154972</v>
      </c>
      <c r="AX39" s="18">
        <f t="shared" si="6"/>
        <v>16449</v>
      </c>
      <c r="AY39" s="18">
        <f t="shared" si="7"/>
        <v>104393</v>
      </c>
      <c r="AZ39" s="18">
        <f t="shared" si="8"/>
        <v>270455</v>
      </c>
      <c r="BA39" s="18">
        <f t="shared" si="9"/>
        <v>1684960</v>
      </c>
      <c r="BB39" s="18">
        <f t="shared" si="10"/>
        <v>104663</v>
      </c>
      <c r="BC39" s="19">
        <f t="shared" si="11"/>
        <v>1090962</v>
      </c>
      <c r="BD39" s="18">
        <f t="shared" si="12"/>
        <v>342446</v>
      </c>
      <c r="BE39" s="18">
        <f t="shared" si="13"/>
        <v>148263</v>
      </c>
      <c r="BF39" s="18">
        <f t="shared" si="14"/>
        <v>6709</v>
      </c>
      <c r="BG39" s="18">
        <f t="shared" si="15"/>
        <v>9555</v>
      </c>
      <c r="BH39" s="18">
        <f t="shared" si="16"/>
        <v>62239</v>
      </c>
      <c r="BI39" s="18">
        <f t="shared" si="17"/>
        <v>8955</v>
      </c>
      <c r="BJ39" s="18">
        <f t="shared" si="18"/>
        <v>44539</v>
      </c>
      <c r="BK39" s="18">
        <f t="shared" si="19"/>
        <v>2292</v>
      </c>
      <c r="BL39" s="18">
        <f t="shared" si="20"/>
        <v>2383</v>
      </c>
      <c r="BM39" s="18">
        <f t="shared" si="21"/>
        <v>8890</v>
      </c>
      <c r="BN39" s="18">
        <f t="shared" si="22"/>
        <v>30571</v>
      </c>
      <c r="BO39" s="18">
        <f t="shared" si="23"/>
        <v>18050</v>
      </c>
    </row>
    <row r="40" spans="1:67">
      <c r="A40" t="s">
        <v>81</v>
      </c>
      <c r="B40" s="1">
        <v>9292509</v>
      </c>
      <c r="C40" s="1">
        <v>177569</v>
      </c>
      <c r="D40" s="1">
        <v>1028548</v>
      </c>
      <c r="E40" s="1">
        <v>61139</v>
      </c>
      <c r="F40" s="1">
        <v>655817</v>
      </c>
      <c r="G40" s="1">
        <f t="shared" si="0"/>
        <v>1923073</v>
      </c>
      <c r="H40" s="1">
        <f t="shared" si="1"/>
        <v>7369436</v>
      </c>
      <c r="I40" s="33">
        <f t="shared" si="2"/>
        <v>176518</v>
      </c>
      <c r="J40" s="21">
        <f t="shared" si="3"/>
        <v>1746555</v>
      </c>
      <c r="K40" s="1">
        <v>3760</v>
      </c>
      <c r="L40" s="1">
        <v>28987</v>
      </c>
      <c r="M40" s="1">
        <v>1413</v>
      </c>
      <c r="N40" s="1">
        <v>3767</v>
      </c>
      <c r="O40" s="1">
        <v>2862</v>
      </c>
      <c r="P40" s="1">
        <v>81665</v>
      </c>
      <c r="Q40" s="1">
        <v>5023</v>
      </c>
      <c r="R40" s="1">
        <v>109</v>
      </c>
      <c r="S40" s="1">
        <v>812</v>
      </c>
      <c r="T40" s="1">
        <v>1630</v>
      </c>
      <c r="U40" s="1">
        <v>256</v>
      </c>
      <c r="V40" s="1">
        <v>171</v>
      </c>
      <c r="W40" s="1">
        <v>7137</v>
      </c>
      <c r="X40" s="1">
        <v>130</v>
      </c>
      <c r="Y40" s="1">
        <v>96</v>
      </c>
      <c r="Z40" s="1">
        <v>146</v>
      </c>
      <c r="AA40" s="1">
        <v>372</v>
      </c>
      <c r="AB40" s="1">
        <v>62</v>
      </c>
      <c r="AC40" s="1">
        <v>15781</v>
      </c>
      <c r="AD40" s="1">
        <v>12405</v>
      </c>
      <c r="AE40" s="1">
        <v>64</v>
      </c>
      <c r="AF40" s="1">
        <v>93</v>
      </c>
      <c r="AG40" s="1">
        <v>159</v>
      </c>
      <c r="AH40" s="1">
        <v>31</v>
      </c>
      <c r="AI40" s="1">
        <v>119</v>
      </c>
      <c r="AJ40" s="1">
        <v>118</v>
      </c>
      <c r="AK40" s="1">
        <v>1172</v>
      </c>
      <c r="AL40" s="1">
        <v>477</v>
      </c>
      <c r="AM40" s="1">
        <v>194</v>
      </c>
      <c r="AN40" s="1">
        <v>754</v>
      </c>
      <c r="AO40" s="1">
        <v>54</v>
      </c>
      <c r="AP40" s="1">
        <v>598</v>
      </c>
      <c r="AQ40" s="1">
        <v>1093</v>
      </c>
      <c r="AR40" s="1">
        <v>4233</v>
      </c>
      <c r="AS40" s="1">
        <v>230</v>
      </c>
      <c r="AT40" s="1">
        <v>302</v>
      </c>
      <c r="AU40" s="21">
        <v>243</v>
      </c>
      <c r="AV40" s="18">
        <f t="shared" si="4"/>
        <v>37927</v>
      </c>
      <c r="AW40" s="18">
        <f t="shared" si="5"/>
        <v>84527</v>
      </c>
      <c r="AX40" s="18">
        <f t="shared" si="6"/>
        <v>7574</v>
      </c>
      <c r="AY40" s="18">
        <f t="shared" si="7"/>
        <v>46490</v>
      </c>
      <c r="AZ40" s="18">
        <f t="shared" si="8"/>
        <v>139642</v>
      </c>
      <c r="BA40" s="18">
        <f t="shared" si="9"/>
        <v>944021</v>
      </c>
      <c r="BB40" s="18">
        <f t="shared" si="10"/>
        <v>53565</v>
      </c>
      <c r="BC40" s="19">
        <f t="shared" si="11"/>
        <v>609327</v>
      </c>
      <c r="BD40" s="18">
        <f t="shared" si="12"/>
        <v>170346</v>
      </c>
      <c r="BE40" s="18">
        <f t="shared" si="13"/>
        <v>81665</v>
      </c>
      <c r="BF40" s="18">
        <f t="shared" si="14"/>
        <v>2862</v>
      </c>
      <c r="BG40" s="18">
        <f t="shared" si="15"/>
        <v>3767</v>
      </c>
      <c r="BH40" s="18">
        <f t="shared" si="16"/>
        <v>30400</v>
      </c>
      <c r="BI40" s="18">
        <f t="shared" si="17"/>
        <v>3760</v>
      </c>
      <c r="BJ40" s="18">
        <f t="shared" si="18"/>
        <v>20868</v>
      </c>
      <c r="BK40" s="18">
        <f t="shared" si="19"/>
        <v>1093</v>
      </c>
      <c r="BL40" s="18">
        <f t="shared" si="20"/>
        <v>1172</v>
      </c>
      <c r="BM40" s="18">
        <f t="shared" si="21"/>
        <v>4233</v>
      </c>
      <c r="BN40" s="18">
        <f t="shared" si="22"/>
        <v>13159</v>
      </c>
      <c r="BO40" s="18">
        <f t="shared" si="23"/>
        <v>7367</v>
      </c>
    </row>
    <row r="41" spans="1:67">
      <c r="A41" t="s">
        <v>82</v>
      </c>
      <c r="B41" s="1">
        <v>8667119</v>
      </c>
      <c r="C41" s="1">
        <v>164106</v>
      </c>
      <c r="D41" s="1">
        <v>937472</v>
      </c>
      <c r="E41" s="1">
        <v>57297</v>
      </c>
      <c r="F41" s="1">
        <v>619765</v>
      </c>
      <c r="G41" s="1">
        <f t="shared" si="0"/>
        <v>1778640</v>
      </c>
      <c r="H41" s="1">
        <f t="shared" si="1"/>
        <v>6888479</v>
      </c>
      <c r="I41" s="33">
        <f t="shared" si="2"/>
        <v>166678</v>
      </c>
      <c r="J41" s="21">
        <f t="shared" si="3"/>
        <v>1611962</v>
      </c>
      <c r="K41" s="1">
        <v>3422</v>
      </c>
      <c r="L41" s="1">
        <v>27954</v>
      </c>
      <c r="M41" s="1">
        <v>1352</v>
      </c>
      <c r="N41" s="1">
        <v>3363</v>
      </c>
      <c r="O41" s="1">
        <v>2540</v>
      </c>
      <c r="P41" s="1">
        <v>76762</v>
      </c>
      <c r="Q41" s="1">
        <v>4602</v>
      </c>
      <c r="R41" s="1">
        <v>122</v>
      </c>
      <c r="S41" s="1">
        <v>619</v>
      </c>
      <c r="T41" s="1">
        <v>1423</v>
      </c>
      <c r="U41" s="1">
        <v>296</v>
      </c>
      <c r="V41" s="1">
        <v>130</v>
      </c>
      <c r="W41" s="1">
        <v>6710</v>
      </c>
      <c r="X41" s="1">
        <v>147</v>
      </c>
      <c r="Y41" s="1">
        <v>92</v>
      </c>
      <c r="Z41" s="1">
        <v>150</v>
      </c>
      <c r="AA41" s="1">
        <v>329</v>
      </c>
      <c r="AB41" s="1">
        <v>88</v>
      </c>
      <c r="AC41" s="1">
        <v>15261</v>
      </c>
      <c r="AD41" s="1">
        <v>11449</v>
      </c>
      <c r="AE41" s="1">
        <v>52</v>
      </c>
      <c r="AF41" s="1">
        <v>94</v>
      </c>
      <c r="AG41" s="1">
        <v>165</v>
      </c>
      <c r="AH41" s="1">
        <v>36</v>
      </c>
      <c r="AI41" s="1">
        <v>113</v>
      </c>
      <c r="AJ41" s="1">
        <v>120</v>
      </c>
      <c r="AK41" s="1">
        <v>1086</v>
      </c>
      <c r="AL41" s="1">
        <v>442</v>
      </c>
      <c r="AM41" s="1">
        <v>176</v>
      </c>
      <c r="AN41" s="1">
        <v>675</v>
      </c>
      <c r="AO41" s="1">
        <v>50</v>
      </c>
      <c r="AP41" s="1">
        <v>673</v>
      </c>
      <c r="AQ41" s="1">
        <v>1098</v>
      </c>
      <c r="AR41" s="1">
        <v>4269</v>
      </c>
      <c r="AS41" s="1">
        <v>274</v>
      </c>
      <c r="AT41" s="1">
        <v>301</v>
      </c>
      <c r="AU41" s="21">
        <v>243</v>
      </c>
      <c r="AV41" s="18">
        <f t="shared" si="4"/>
        <v>36091</v>
      </c>
      <c r="AW41" s="18">
        <f t="shared" si="5"/>
        <v>79302</v>
      </c>
      <c r="AX41" s="18">
        <f t="shared" si="6"/>
        <v>6766</v>
      </c>
      <c r="AY41" s="18">
        <f t="shared" si="7"/>
        <v>44519</v>
      </c>
      <c r="AZ41" s="18">
        <f t="shared" si="8"/>
        <v>128015</v>
      </c>
      <c r="BA41" s="18">
        <f t="shared" si="9"/>
        <v>858170</v>
      </c>
      <c r="BB41" s="18">
        <f t="shared" si="10"/>
        <v>50531</v>
      </c>
      <c r="BC41" s="19">
        <f t="shared" si="11"/>
        <v>575246</v>
      </c>
      <c r="BD41" s="18">
        <f t="shared" si="12"/>
        <v>160869</v>
      </c>
      <c r="BE41" s="18">
        <f t="shared" si="13"/>
        <v>76762</v>
      </c>
      <c r="BF41" s="18">
        <f t="shared" si="14"/>
        <v>2540</v>
      </c>
      <c r="BG41" s="18">
        <f t="shared" si="15"/>
        <v>3363</v>
      </c>
      <c r="BH41" s="18">
        <f t="shared" si="16"/>
        <v>29306</v>
      </c>
      <c r="BI41" s="18">
        <f t="shared" si="17"/>
        <v>3422</v>
      </c>
      <c r="BJ41" s="18">
        <f t="shared" si="18"/>
        <v>19915</v>
      </c>
      <c r="BK41" s="18">
        <f t="shared" si="19"/>
        <v>1098</v>
      </c>
      <c r="BL41" s="18">
        <f t="shared" si="20"/>
        <v>1086</v>
      </c>
      <c r="BM41" s="18">
        <f t="shared" si="21"/>
        <v>4269</v>
      </c>
      <c r="BN41" s="18">
        <f t="shared" si="22"/>
        <v>12124</v>
      </c>
      <c r="BO41" s="18">
        <f t="shared" si="23"/>
        <v>6984</v>
      </c>
    </row>
    <row r="42" spans="1:67">
      <c r="A42" t="s">
        <v>83</v>
      </c>
      <c r="B42" s="1">
        <v>624624</v>
      </c>
      <c r="C42" s="1">
        <v>13463</v>
      </c>
      <c r="D42" s="1">
        <v>91003</v>
      </c>
      <c r="E42" s="1">
        <v>3842</v>
      </c>
      <c r="F42" s="1">
        <v>35997</v>
      </c>
      <c r="G42" s="1">
        <f t="shared" si="0"/>
        <v>144305</v>
      </c>
      <c r="H42" s="1">
        <f t="shared" si="1"/>
        <v>480319</v>
      </c>
      <c r="I42" s="33">
        <f t="shared" si="2"/>
        <v>14218</v>
      </c>
      <c r="J42" s="21">
        <f t="shared" si="3"/>
        <v>130087</v>
      </c>
      <c r="K42" s="1">
        <v>329</v>
      </c>
      <c r="L42" s="1">
        <v>2041</v>
      </c>
      <c r="M42" s="1">
        <v>161</v>
      </c>
      <c r="N42" s="1">
        <v>505</v>
      </c>
      <c r="O42" s="1">
        <v>400</v>
      </c>
      <c r="P42" s="1">
        <v>6934</v>
      </c>
      <c r="Q42" s="1">
        <v>498</v>
      </c>
      <c r="R42" s="1">
        <v>15</v>
      </c>
      <c r="S42" s="1">
        <v>138</v>
      </c>
      <c r="T42" s="1">
        <v>146</v>
      </c>
      <c r="U42" s="1">
        <v>0</v>
      </c>
      <c r="V42" s="1">
        <v>0</v>
      </c>
      <c r="W42" s="1">
        <v>452</v>
      </c>
      <c r="X42" s="1">
        <v>0</v>
      </c>
      <c r="Y42" s="1">
        <v>15</v>
      </c>
      <c r="Z42" s="1">
        <v>26</v>
      </c>
      <c r="AA42" s="1">
        <v>3</v>
      </c>
      <c r="AB42" s="1">
        <v>0</v>
      </c>
      <c r="AC42" s="1">
        <v>891</v>
      </c>
      <c r="AD42" s="1">
        <v>1226</v>
      </c>
      <c r="AE42" s="1">
        <v>19</v>
      </c>
      <c r="AF42" s="1">
        <v>7</v>
      </c>
      <c r="AG42" s="1">
        <v>3</v>
      </c>
      <c r="AH42" s="1">
        <v>0</v>
      </c>
      <c r="AI42" s="1">
        <v>0</v>
      </c>
      <c r="AJ42" s="1">
        <v>0</v>
      </c>
      <c r="AK42" s="1">
        <v>99</v>
      </c>
      <c r="AL42" s="1">
        <v>0</v>
      </c>
      <c r="AM42" s="1">
        <v>11</v>
      </c>
      <c r="AN42" s="1">
        <v>79</v>
      </c>
      <c r="AO42" s="1">
        <v>0</v>
      </c>
      <c r="AP42" s="1">
        <v>20</v>
      </c>
      <c r="AQ42" s="1">
        <v>16</v>
      </c>
      <c r="AR42" s="1">
        <v>130</v>
      </c>
      <c r="AS42" s="1">
        <v>29</v>
      </c>
      <c r="AT42" s="1">
        <v>17</v>
      </c>
      <c r="AU42" s="21">
        <v>8</v>
      </c>
      <c r="AV42" s="18">
        <f t="shared" si="4"/>
        <v>3036</v>
      </c>
      <c r="AW42" s="18">
        <f t="shared" si="5"/>
        <v>7334</v>
      </c>
      <c r="AX42" s="18">
        <f t="shared" si="6"/>
        <v>797</v>
      </c>
      <c r="AY42" s="18">
        <f t="shared" si="7"/>
        <v>3051</v>
      </c>
      <c r="AZ42" s="18">
        <f t="shared" si="8"/>
        <v>10427</v>
      </c>
      <c r="BA42" s="18">
        <f t="shared" si="9"/>
        <v>83669</v>
      </c>
      <c r="BB42" s="18">
        <f t="shared" si="10"/>
        <v>3045</v>
      </c>
      <c r="BC42" s="19">
        <f t="shared" si="11"/>
        <v>32946</v>
      </c>
      <c r="BD42" s="18">
        <f t="shared" si="12"/>
        <v>13809</v>
      </c>
      <c r="BE42" s="18">
        <f t="shared" si="13"/>
        <v>6934</v>
      </c>
      <c r="BF42" s="18">
        <f t="shared" si="14"/>
        <v>400</v>
      </c>
      <c r="BG42" s="18">
        <f t="shared" si="15"/>
        <v>505</v>
      </c>
      <c r="BH42" s="18">
        <f t="shared" si="16"/>
        <v>2202</v>
      </c>
      <c r="BI42" s="18">
        <f t="shared" si="17"/>
        <v>329</v>
      </c>
      <c r="BJ42" s="18">
        <f t="shared" si="18"/>
        <v>1408</v>
      </c>
      <c r="BK42" s="18">
        <f t="shared" si="19"/>
        <v>16</v>
      </c>
      <c r="BL42" s="18">
        <f t="shared" si="20"/>
        <v>99</v>
      </c>
      <c r="BM42" s="18">
        <f t="shared" si="21"/>
        <v>130</v>
      </c>
      <c r="BN42" s="18">
        <f t="shared" si="22"/>
        <v>1305</v>
      </c>
      <c r="BO42" s="18">
        <f t="shared" si="23"/>
        <v>481</v>
      </c>
    </row>
    <row r="43" spans="1:67">
      <c r="A43" t="s">
        <v>84</v>
      </c>
      <c r="B43" s="1">
        <v>7632477</v>
      </c>
      <c r="C43" s="1">
        <v>173635</v>
      </c>
      <c r="D43" s="1">
        <v>811384</v>
      </c>
      <c r="E43" s="1">
        <v>59973</v>
      </c>
      <c r="F43" s="1">
        <v>539538</v>
      </c>
      <c r="G43" s="1">
        <f t="shared" si="0"/>
        <v>1584530</v>
      </c>
      <c r="H43" s="1">
        <f t="shared" si="1"/>
        <v>6047947</v>
      </c>
      <c r="I43" s="33">
        <f t="shared" si="2"/>
        <v>175603</v>
      </c>
      <c r="J43" s="21">
        <f t="shared" si="3"/>
        <v>1408927</v>
      </c>
      <c r="K43" s="1">
        <v>5204</v>
      </c>
      <c r="L43" s="1">
        <v>29434</v>
      </c>
      <c r="M43" s="1">
        <v>1297</v>
      </c>
      <c r="N43" s="1">
        <v>5687</v>
      </c>
      <c r="O43" s="1">
        <v>3769</v>
      </c>
      <c r="P43" s="1">
        <v>64544</v>
      </c>
      <c r="Q43" s="1">
        <v>5383</v>
      </c>
      <c r="R43" s="1">
        <v>175</v>
      </c>
      <c r="S43" s="1">
        <v>780</v>
      </c>
      <c r="T43" s="1">
        <v>2548</v>
      </c>
      <c r="U43" s="1">
        <v>245</v>
      </c>
      <c r="V43" s="1">
        <v>138</v>
      </c>
      <c r="W43" s="1">
        <v>9913</v>
      </c>
      <c r="X43" s="1">
        <v>79</v>
      </c>
      <c r="Y43" s="1">
        <v>59</v>
      </c>
      <c r="Z43" s="1">
        <v>346</v>
      </c>
      <c r="AA43" s="1">
        <v>334</v>
      </c>
      <c r="AB43" s="1">
        <v>42</v>
      </c>
      <c r="AC43" s="1">
        <v>17731</v>
      </c>
      <c r="AD43" s="1">
        <v>15722</v>
      </c>
      <c r="AE43" s="1">
        <v>93</v>
      </c>
      <c r="AF43" s="1">
        <v>52</v>
      </c>
      <c r="AG43" s="1">
        <v>271</v>
      </c>
      <c r="AH43" s="1">
        <v>0</v>
      </c>
      <c r="AI43" s="1">
        <v>257</v>
      </c>
      <c r="AJ43" s="1">
        <v>255</v>
      </c>
      <c r="AK43" s="1">
        <v>1198</v>
      </c>
      <c r="AL43" s="1">
        <v>390</v>
      </c>
      <c r="AM43" s="1">
        <v>255</v>
      </c>
      <c r="AN43" s="1">
        <v>1388</v>
      </c>
      <c r="AO43" s="1">
        <v>18</v>
      </c>
      <c r="AP43" s="1">
        <v>823</v>
      </c>
      <c r="AQ43" s="1">
        <v>1178</v>
      </c>
      <c r="AR43" s="1">
        <v>4491</v>
      </c>
      <c r="AS43" s="1">
        <v>672</v>
      </c>
      <c r="AT43" s="1">
        <v>470</v>
      </c>
      <c r="AU43" s="21">
        <v>362</v>
      </c>
      <c r="AV43" s="18">
        <f t="shared" si="4"/>
        <v>41622</v>
      </c>
      <c r="AW43" s="18">
        <f t="shared" si="5"/>
        <v>68313</v>
      </c>
      <c r="AX43" s="18">
        <f t="shared" si="6"/>
        <v>8886</v>
      </c>
      <c r="AY43" s="18">
        <f t="shared" si="7"/>
        <v>56782</v>
      </c>
      <c r="AZ43" s="18">
        <f t="shared" si="8"/>
        <v>132013</v>
      </c>
      <c r="BA43" s="18">
        <f t="shared" si="9"/>
        <v>743071</v>
      </c>
      <c r="BB43" s="18">
        <f t="shared" si="10"/>
        <v>51087</v>
      </c>
      <c r="BC43" s="19">
        <f t="shared" si="11"/>
        <v>482756</v>
      </c>
      <c r="BD43" s="18">
        <f t="shared" si="12"/>
        <v>167704</v>
      </c>
      <c r="BE43" s="18">
        <f t="shared" si="13"/>
        <v>64544</v>
      </c>
      <c r="BF43" s="18">
        <f t="shared" si="14"/>
        <v>3769</v>
      </c>
      <c r="BG43" s="18">
        <f t="shared" si="15"/>
        <v>5687</v>
      </c>
      <c r="BH43" s="18">
        <f t="shared" si="16"/>
        <v>30731</v>
      </c>
      <c r="BI43" s="18">
        <f t="shared" si="17"/>
        <v>5204</v>
      </c>
      <c r="BJ43" s="18">
        <f t="shared" si="18"/>
        <v>23207</v>
      </c>
      <c r="BK43" s="18">
        <f t="shared" si="19"/>
        <v>1178</v>
      </c>
      <c r="BL43" s="18">
        <f t="shared" si="20"/>
        <v>1198</v>
      </c>
      <c r="BM43" s="18">
        <f t="shared" si="21"/>
        <v>4491</v>
      </c>
      <c r="BN43" s="18">
        <f t="shared" si="22"/>
        <v>17110</v>
      </c>
      <c r="BO43" s="18">
        <f t="shared" si="23"/>
        <v>10585</v>
      </c>
    </row>
    <row r="44" spans="1:67">
      <c r="A44" t="s">
        <v>90</v>
      </c>
      <c r="B44" s="1">
        <v>12581125</v>
      </c>
      <c r="C44" s="33">
        <v>283975</v>
      </c>
      <c r="D44" s="1">
        <v>1326917</v>
      </c>
      <c r="E44" s="33">
        <v>89138</v>
      </c>
      <c r="F44" s="1">
        <v>868946</v>
      </c>
      <c r="G44" s="1">
        <f t="shared" si="0"/>
        <v>2568976</v>
      </c>
      <c r="H44" s="1">
        <f t="shared" si="1"/>
        <v>10012149</v>
      </c>
      <c r="I44" s="33">
        <f t="shared" si="2"/>
        <v>270818</v>
      </c>
      <c r="J44" s="21">
        <f t="shared" si="3"/>
        <v>2298158</v>
      </c>
      <c r="K44" s="1">
        <v>7574</v>
      </c>
      <c r="L44" s="33">
        <v>47397</v>
      </c>
      <c r="M44" s="1">
        <v>1972</v>
      </c>
      <c r="N44" s="33">
        <v>9076</v>
      </c>
      <c r="O44" s="1">
        <v>5544</v>
      </c>
      <c r="P44" s="33">
        <v>105843</v>
      </c>
      <c r="Q44" s="1">
        <v>8352</v>
      </c>
      <c r="R44" s="33">
        <v>256</v>
      </c>
      <c r="S44" s="1">
        <v>1458</v>
      </c>
      <c r="T44" s="33">
        <v>3077</v>
      </c>
      <c r="U44" s="1">
        <v>585</v>
      </c>
      <c r="V44" s="33">
        <v>253</v>
      </c>
      <c r="W44" s="1">
        <v>13463</v>
      </c>
      <c r="X44" s="33">
        <v>197</v>
      </c>
      <c r="Y44" s="1">
        <v>104</v>
      </c>
      <c r="Z44" s="33">
        <v>605</v>
      </c>
      <c r="AA44" s="1">
        <v>763</v>
      </c>
      <c r="AB44" s="33">
        <v>154</v>
      </c>
      <c r="AC44" s="1">
        <v>24491</v>
      </c>
      <c r="AD44" s="33">
        <v>22492</v>
      </c>
      <c r="AE44" s="1">
        <v>204</v>
      </c>
      <c r="AF44" s="33">
        <v>231</v>
      </c>
      <c r="AG44" s="1">
        <v>203</v>
      </c>
      <c r="AH44" s="33">
        <v>12</v>
      </c>
      <c r="AI44" s="1">
        <v>243</v>
      </c>
      <c r="AJ44" s="33">
        <v>313</v>
      </c>
      <c r="AK44" s="1">
        <v>1867</v>
      </c>
      <c r="AL44" s="33">
        <v>644</v>
      </c>
      <c r="AM44" s="1">
        <v>382</v>
      </c>
      <c r="AN44" s="33">
        <v>2179</v>
      </c>
      <c r="AO44" s="1">
        <v>79</v>
      </c>
      <c r="AP44" s="33">
        <v>1153</v>
      </c>
      <c r="AQ44" s="1">
        <v>1556</v>
      </c>
      <c r="AR44" s="33">
        <v>6351</v>
      </c>
      <c r="AS44" s="1">
        <v>809</v>
      </c>
      <c r="AT44" s="33">
        <v>561</v>
      </c>
      <c r="AU44" s="21">
        <v>375</v>
      </c>
      <c r="AV44" s="18">
        <f t="shared" si="4"/>
        <v>66019</v>
      </c>
      <c r="AW44" s="18">
        <f t="shared" si="5"/>
        <v>111387</v>
      </c>
      <c r="AX44" s="18">
        <f t="shared" si="6"/>
        <v>13143</v>
      </c>
      <c r="AY44" s="18">
        <f t="shared" si="7"/>
        <v>80269</v>
      </c>
      <c r="AZ44" s="18">
        <f t="shared" si="8"/>
        <v>217956</v>
      </c>
      <c r="BA44" s="18">
        <f t="shared" si="9"/>
        <v>1215530</v>
      </c>
      <c r="BB44" s="18">
        <f t="shared" si="10"/>
        <v>75995</v>
      </c>
      <c r="BC44" s="19">
        <f t="shared" si="11"/>
        <v>788677</v>
      </c>
      <c r="BD44" s="18">
        <f t="shared" si="12"/>
        <v>259170</v>
      </c>
      <c r="BE44" s="18">
        <f t="shared" si="13"/>
        <v>105843</v>
      </c>
      <c r="BF44" s="18">
        <f t="shared" si="14"/>
        <v>5544</v>
      </c>
      <c r="BG44" s="18">
        <f t="shared" si="15"/>
        <v>9076</v>
      </c>
      <c r="BH44" s="18">
        <f t="shared" si="16"/>
        <v>49369</v>
      </c>
      <c r="BI44" s="18">
        <f t="shared" si="17"/>
        <v>7574</v>
      </c>
      <c r="BJ44" s="18">
        <f t="shared" si="18"/>
        <v>33047</v>
      </c>
      <c r="BK44" s="18">
        <f t="shared" si="19"/>
        <v>1556</v>
      </c>
      <c r="BL44" s="18">
        <f t="shared" si="20"/>
        <v>1867</v>
      </c>
      <c r="BM44" s="18">
        <f t="shared" si="21"/>
        <v>6351</v>
      </c>
      <c r="BN44" s="18">
        <f t="shared" si="22"/>
        <v>24671</v>
      </c>
      <c r="BO44" s="18">
        <f t="shared" si="23"/>
        <v>14272</v>
      </c>
    </row>
    <row r="45" spans="1:67">
      <c r="A45" t="s">
        <v>81</v>
      </c>
      <c r="B45" s="1">
        <v>3893341</v>
      </c>
      <c r="C45" s="33">
        <v>74575</v>
      </c>
      <c r="D45" s="1">
        <v>426206</v>
      </c>
      <c r="E45" s="33">
        <v>25574</v>
      </c>
      <c r="F45" s="1">
        <v>280421</v>
      </c>
      <c r="G45" s="1">
        <f t="shared" si="0"/>
        <v>806776</v>
      </c>
      <c r="H45" s="1">
        <f t="shared" si="1"/>
        <v>3086565</v>
      </c>
      <c r="I45" s="33">
        <f t="shared" si="2"/>
        <v>74610</v>
      </c>
      <c r="J45" s="21">
        <f t="shared" si="3"/>
        <v>732166</v>
      </c>
      <c r="K45" s="1">
        <v>1436</v>
      </c>
      <c r="L45" s="33">
        <v>12544</v>
      </c>
      <c r="M45" s="1">
        <v>610</v>
      </c>
      <c r="N45" s="33">
        <v>1477</v>
      </c>
      <c r="O45" s="1">
        <v>1096</v>
      </c>
      <c r="P45" s="33">
        <v>34608</v>
      </c>
      <c r="Q45" s="1">
        <v>2177</v>
      </c>
      <c r="R45" s="33">
        <v>74</v>
      </c>
      <c r="S45" s="1">
        <v>352</v>
      </c>
      <c r="T45" s="33">
        <v>580</v>
      </c>
      <c r="U45" s="1">
        <v>212</v>
      </c>
      <c r="V45" s="33">
        <v>76</v>
      </c>
      <c r="W45" s="1">
        <v>3092</v>
      </c>
      <c r="X45" s="33">
        <v>11</v>
      </c>
      <c r="Y45" s="1">
        <v>38</v>
      </c>
      <c r="Z45" s="33">
        <v>267</v>
      </c>
      <c r="AA45" s="1">
        <v>264</v>
      </c>
      <c r="AB45" s="33">
        <v>43</v>
      </c>
      <c r="AC45" s="1">
        <v>6490</v>
      </c>
      <c r="AD45" s="33">
        <v>4571</v>
      </c>
      <c r="AE45" s="1">
        <v>78</v>
      </c>
      <c r="AF45" s="33">
        <v>58</v>
      </c>
      <c r="AG45" s="1">
        <v>73</v>
      </c>
      <c r="AH45" s="33">
        <v>6</v>
      </c>
      <c r="AI45" s="1">
        <v>52</v>
      </c>
      <c r="AJ45" s="33">
        <v>28</v>
      </c>
      <c r="AK45" s="1">
        <v>629</v>
      </c>
      <c r="AL45" s="33">
        <v>244</v>
      </c>
      <c r="AM45" s="1">
        <v>97</v>
      </c>
      <c r="AN45" s="33">
        <v>249</v>
      </c>
      <c r="AO45" s="1">
        <v>31</v>
      </c>
      <c r="AP45" s="33">
        <v>386</v>
      </c>
      <c r="AQ45" s="1">
        <v>352</v>
      </c>
      <c r="AR45" s="33">
        <v>2023</v>
      </c>
      <c r="AS45" s="1">
        <v>132</v>
      </c>
      <c r="AT45" s="33">
        <v>83</v>
      </c>
      <c r="AU45" s="21">
        <v>71</v>
      </c>
      <c r="AV45" s="18">
        <f t="shared" si="4"/>
        <v>16067</v>
      </c>
      <c r="AW45" s="18">
        <f t="shared" si="5"/>
        <v>35704</v>
      </c>
      <c r="AX45" s="18">
        <f t="shared" si="6"/>
        <v>3183</v>
      </c>
      <c r="AY45" s="18">
        <f t="shared" si="7"/>
        <v>19656</v>
      </c>
      <c r="AZ45" s="18">
        <f t="shared" si="8"/>
        <v>58508</v>
      </c>
      <c r="BA45" s="18">
        <f t="shared" si="9"/>
        <v>390502</v>
      </c>
      <c r="BB45" s="18">
        <f t="shared" si="10"/>
        <v>22391</v>
      </c>
      <c r="BC45" s="19">
        <f t="shared" si="11"/>
        <v>260765</v>
      </c>
      <c r="BD45" s="18">
        <f t="shared" si="12"/>
        <v>71564</v>
      </c>
      <c r="BE45" s="18">
        <f t="shared" si="13"/>
        <v>34608</v>
      </c>
      <c r="BF45" s="18">
        <f t="shared" si="14"/>
        <v>1096</v>
      </c>
      <c r="BG45" s="18">
        <f t="shared" si="15"/>
        <v>1477</v>
      </c>
      <c r="BH45" s="18">
        <f t="shared" si="16"/>
        <v>13154</v>
      </c>
      <c r="BI45" s="18">
        <f t="shared" si="17"/>
        <v>1436</v>
      </c>
      <c r="BJ45" s="18">
        <f t="shared" si="18"/>
        <v>8745</v>
      </c>
      <c r="BK45" s="18">
        <f t="shared" si="19"/>
        <v>352</v>
      </c>
      <c r="BL45" s="18">
        <f t="shared" si="20"/>
        <v>629</v>
      </c>
      <c r="BM45" s="18">
        <f t="shared" si="21"/>
        <v>2023</v>
      </c>
      <c r="BN45" s="18">
        <f t="shared" si="22"/>
        <v>4820</v>
      </c>
      <c r="BO45" s="18">
        <f t="shared" si="23"/>
        <v>3224</v>
      </c>
    </row>
    <row r="46" spans="1:67">
      <c r="A46" t="s">
        <v>82</v>
      </c>
      <c r="B46" s="1">
        <v>3635202</v>
      </c>
      <c r="C46" s="33">
        <v>68776</v>
      </c>
      <c r="D46" s="1">
        <v>390147</v>
      </c>
      <c r="E46" s="33">
        <v>24007</v>
      </c>
      <c r="F46" s="1">
        <v>265815</v>
      </c>
      <c r="G46" s="1">
        <f t="shared" si="0"/>
        <v>748745</v>
      </c>
      <c r="H46" s="1">
        <f t="shared" si="1"/>
        <v>2886457</v>
      </c>
      <c r="I46" s="33">
        <f t="shared" si="2"/>
        <v>69169</v>
      </c>
      <c r="J46" s="21">
        <f t="shared" si="3"/>
        <v>679576</v>
      </c>
      <c r="K46" s="1">
        <v>1326</v>
      </c>
      <c r="L46" s="33">
        <v>11644</v>
      </c>
      <c r="M46" s="1">
        <v>545</v>
      </c>
      <c r="N46" s="33">
        <v>1300</v>
      </c>
      <c r="O46" s="1">
        <v>961</v>
      </c>
      <c r="P46" s="33">
        <v>32124</v>
      </c>
      <c r="Q46" s="1">
        <v>1986</v>
      </c>
      <c r="R46" s="33">
        <v>67</v>
      </c>
      <c r="S46" s="1">
        <v>278</v>
      </c>
      <c r="T46" s="33">
        <v>514</v>
      </c>
      <c r="U46" s="1">
        <v>209</v>
      </c>
      <c r="V46" s="33">
        <v>76</v>
      </c>
      <c r="W46" s="1">
        <v>2834</v>
      </c>
      <c r="X46" s="33">
        <v>11</v>
      </c>
      <c r="Y46" s="1">
        <v>38</v>
      </c>
      <c r="Z46" s="33">
        <v>220</v>
      </c>
      <c r="AA46" s="1">
        <v>251</v>
      </c>
      <c r="AB46" s="33">
        <v>31</v>
      </c>
      <c r="AC46" s="1">
        <v>6120</v>
      </c>
      <c r="AD46" s="33">
        <v>4330</v>
      </c>
      <c r="AE46" s="1">
        <v>78</v>
      </c>
      <c r="AF46" s="33">
        <v>50</v>
      </c>
      <c r="AG46" s="1">
        <v>73</v>
      </c>
      <c r="AH46" s="33">
        <v>6</v>
      </c>
      <c r="AI46" s="1">
        <v>39</v>
      </c>
      <c r="AJ46" s="33">
        <v>28</v>
      </c>
      <c r="AK46" s="1">
        <v>607</v>
      </c>
      <c r="AL46" s="33">
        <v>244</v>
      </c>
      <c r="AM46" s="1">
        <v>83</v>
      </c>
      <c r="AN46" s="33">
        <v>237</v>
      </c>
      <c r="AO46" s="1">
        <v>31</v>
      </c>
      <c r="AP46" s="33">
        <v>368</v>
      </c>
      <c r="AQ46" s="1">
        <v>301</v>
      </c>
      <c r="AR46" s="33">
        <v>1873</v>
      </c>
      <c r="AS46" s="1">
        <v>132</v>
      </c>
      <c r="AT46" s="33">
        <v>83</v>
      </c>
      <c r="AU46" s="21">
        <v>71</v>
      </c>
      <c r="AV46" s="18">
        <f t="shared" si="4"/>
        <v>14815</v>
      </c>
      <c r="AW46" s="18">
        <f t="shared" si="5"/>
        <v>33085</v>
      </c>
      <c r="AX46" s="18">
        <f t="shared" si="6"/>
        <v>2845</v>
      </c>
      <c r="AY46" s="18">
        <f t="shared" si="7"/>
        <v>18424</v>
      </c>
      <c r="AZ46" s="18">
        <f t="shared" si="8"/>
        <v>53961</v>
      </c>
      <c r="BA46" s="18">
        <f t="shared" si="9"/>
        <v>357062</v>
      </c>
      <c r="BB46" s="18">
        <f t="shared" si="10"/>
        <v>21162</v>
      </c>
      <c r="BC46" s="19">
        <f t="shared" si="11"/>
        <v>247391</v>
      </c>
      <c r="BD46" s="18">
        <f t="shared" si="12"/>
        <v>66398</v>
      </c>
      <c r="BE46" s="18">
        <f t="shared" si="13"/>
        <v>32124</v>
      </c>
      <c r="BF46" s="18">
        <f t="shared" si="14"/>
        <v>961</v>
      </c>
      <c r="BG46" s="18">
        <f t="shared" si="15"/>
        <v>1300</v>
      </c>
      <c r="BH46" s="18">
        <f t="shared" si="16"/>
        <v>12189</v>
      </c>
      <c r="BI46" s="18">
        <f t="shared" si="17"/>
        <v>1326</v>
      </c>
      <c r="BJ46" s="18">
        <f t="shared" si="18"/>
        <v>8184</v>
      </c>
      <c r="BK46" s="18">
        <f t="shared" si="19"/>
        <v>301</v>
      </c>
      <c r="BL46" s="18">
        <f t="shared" si="20"/>
        <v>607</v>
      </c>
      <c r="BM46" s="18">
        <f t="shared" si="21"/>
        <v>1873</v>
      </c>
      <c r="BN46" s="18">
        <f t="shared" si="22"/>
        <v>4567</v>
      </c>
      <c r="BO46" s="18">
        <f t="shared" si="23"/>
        <v>2966</v>
      </c>
    </row>
    <row r="47" spans="1:67">
      <c r="A47" t="s">
        <v>83</v>
      </c>
      <c r="B47" s="1">
        <v>258139</v>
      </c>
      <c r="C47" s="33">
        <v>5799</v>
      </c>
      <c r="D47" s="1">
        <v>36059</v>
      </c>
      <c r="E47" s="33">
        <v>1567</v>
      </c>
      <c r="F47" s="1">
        <v>14606</v>
      </c>
      <c r="G47" s="1">
        <f t="shared" si="0"/>
        <v>58031</v>
      </c>
      <c r="H47" s="1">
        <f t="shared" si="1"/>
        <v>200108</v>
      </c>
      <c r="I47" s="33">
        <f t="shared" si="2"/>
        <v>5441</v>
      </c>
      <c r="J47" s="21">
        <f t="shared" si="3"/>
        <v>52590</v>
      </c>
      <c r="K47" s="1">
        <v>110</v>
      </c>
      <c r="L47" s="33">
        <v>900</v>
      </c>
      <c r="M47" s="1">
        <v>65</v>
      </c>
      <c r="N47" s="33">
        <v>177</v>
      </c>
      <c r="O47" s="1">
        <v>135</v>
      </c>
      <c r="P47" s="33">
        <v>2484</v>
      </c>
      <c r="Q47" s="1">
        <v>191</v>
      </c>
      <c r="R47" s="33">
        <v>7</v>
      </c>
      <c r="S47" s="1">
        <v>74</v>
      </c>
      <c r="T47" s="33">
        <v>66</v>
      </c>
      <c r="U47" s="1">
        <v>3</v>
      </c>
      <c r="V47" s="33">
        <v>0</v>
      </c>
      <c r="W47" s="1">
        <v>258</v>
      </c>
      <c r="X47" s="33">
        <v>0</v>
      </c>
      <c r="Y47" s="1">
        <v>0</v>
      </c>
      <c r="Z47" s="33">
        <v>47</v>
      </c>
      <c r="AA47" s="1">
        <v>13</v>
      </c>
      <c r="AB47" s="33">
        <v>12</v>
      </c>
      <c r="AC47" s="1">
        <v>370</v>
      </c>
      <c r="AD47" s="33">
        <v>241</v>
      </c>
      <c r="AE47" s="1">
        <v>0</v>
      </c>
      <c r="AF47" s="33">
        <v>8</v>
      </c>
      <c r="AG47" s="1">
        <v>0</v>
      </c>
      <c r="AH47" s="33">
        <v>0</v>
      </c>
      <c r="AI47" s="1">
        <v>13</v>
      </c>
      <c r="AJ47" s="33">
        <v>0</v>
      </c>
      <c r="AK47" s="1">
        <v>22</v>
      </c>
      <c r="AL47" s="33">
        <v>0</v>
      </c>
      <c r="AM47" s="1">
        <v>14</v>
      </c>
      <c r="AN47" s="33">
        <v>12</v>
      </c>
      <c r="AO47" s="1">
        <v>0</v>
      </c>
      <c r="AP47" s="33">
        <v>18</v>
      </c>
      <c r="AQ47" s="1">
        <v>51</v>
      </c>
      <c r="AR47" s="33">
        <v>150</v>
      </c>
      <c r="AS47" s="1">
        <v>0</v>
      </c>
      <c r="AT47" s="33">
        <v>0</v>
      </c>
      <c r="AU47" s="21">
        <v>0</v>
      </c>
      <c r="AV47" s="18">
        <f t="shared" si="4"/>
        <v>1252</v>
      </c>
      <c r="AW47" s="18">
        <f t="shared" si="5"/>
        <v>2619</v>
      </c>
      <c r="AX47" s="18">
        <f t="shared" si="6"/>
        <v>338</v>
      </c>
      <c r="AY47" s="18">
        <f t="shared" si="7"/>
        <v>1232</v>
      </c>
      <c r="AZ47" s="18">
        <f t="shared" si="8"/>
        <v>4547</v>
      </c>
      <c r="BA47" s="18">
        <f t="shared" si="9"/>
        <v>33440</v>
      </c>
      <c r="BB47" s="18">
        <f t="shared" si="10"/>
        <v>1229</v>
      </c>
      <c r="BC47" s="19">
        <f t="shared" si="11"/>
        <v>13374</v>
      </c>
      <c r="BD47" s="18">
        <f t="shared" si="12"/>
        <v>5166</v>
      </c>
      <c r="BE47" s="18">
        <f t="shared" si="13"/>
        <v>2484</v>
      </c>
      <c r="BF47" s="18">
        <f t="shared" si="14"/>
        <v>135</v>
      </c>
      <c r="BG47" s="18">
        <f t="shared" si="15"/>
        <v>177</v>
      </c>
      <c r="BH47" s="18">
        <f t="shared" si="16"/>
        <v>965</v>
      </c>
      <c r="BI47" s="18">
        <f t="shared" si="17"/>
        <v>110</v>
      </c>
      <c r="BJ47" s="18">
        <f t="shared" si="18"/>
        <v>561</v>
      </c>
      <c r="BK47" s="18">
        <f t="shared" si="19"/>
        <v>51</v>
      </c>
      <c r="BL47" s="18">
        <f t="shared" si="20"/>
        <v>22</v>
      </c>
      <c r="BM47" s="18">
        <f t="shared" si="21"/>
        <v>150</v>
      </c>
      <c r="BN47" s="18">
        <f t="shared" si="22"/>
        <v>253</v>
      </c>
      <c r="BO47" s="18">
        <f t="shared" si="23"/>
        <v>258</v>
      </c>
    </row>
    <row r="48" spans="1:67">
      <c r="A48" t="s">
        <v>84</v>
      </c>
      <c r="B48" s="1">
        <v>8687784</v>
      </c>
      <c r="C48" s="33">
        <v>209400</v>
      </c>
      <c r="D48" s="1">
        <v>900711</v>
      </c>
      <c r="E48" s="33">
        <v>63564</v>
      </c>
      <c r="F48" s="1">
        <v>588525</v>
      </c>
      <c r="G48" s="1">
        <f t="shared" si="0"/>
        <v>1762200</v>
      </c>
      <c r="H48" s="1">
        <f t="shared" si="1"/>
        <v>6925584</v>
      </c>
      <c r="I48" s="33">
        <f t="shared" si="2"/>
        <v>196208</v>
      </c>
      <c r="J48" s="21">
        <f t="shared" si="3"/>
        <v>1565992</v>
      </c>
      <c r="K48" s="1">
        <v>6138</v>
      </c>
      <c r="L48" s="33">
        <v>34853</v>
      </c>
      <c r="M48" s="1">
        <v>1362</v>
      </c>
      <c r="N48" s="33">
        <v>7599</v>
      </c>
      <c r="O48" s="1">
        <v>4448</v>
      </c>
      <c r="P48" s="33">
        <v>71235</v>
      </c>
      <c r="Q48" s="1">
        <v>6175</v>
      </c>
      <c r="R48" s="33">
        <v>182</v>
      </c>
      <c r="S48" s="1">
        <v>1106</v>
      </c>
      <c r="T48" s="33">
        <v>2497</v>
      </c>
      <c r="U48" s="1">
        <v>373</v>
      </c>
      <c r="V48" s="33">
        <v>177</v>
      </c>
      <c r="W48" s="1">
        <v>10371</v>
      </c>
      <c r="X48" s="33">
        <v>186</v>
      </c>
      <c r="Y48" s="1">
        <v>66</v>
      </c>
      <c r="Z48" s="33">
        <v>338</v>
      </c>
      <c r="AA48" s="1">
        <v>499</v>
      </c>
      <c r="AB48" s="33">
        <v>111</v>
      </c>
      <c r="AC48" s="1">
        <v>18001</v>
      </c>
      <c r="AD48" s="33">
        <v>17921</v>
      </c>
      <c r="AE48" s="1">
        <v>126</v>
      </c>
      <c r="AF48" s="33">
        <v>173</v>
      </c>
      <c r="AG48" s="1">
        <v>130</v>
      </c>
      <c r="AH48" s="33">
        <v>6</v>
      </c>
      <c r="AI48" s="1">
        <v>191</v>
      </c>
      <c r="AJ48" s="33">
        <v>285</v>
      </c>
      <c r="AK48" s="1">
        <v>1238</v>
      </c>
      <c r="AL48" s="33">
        <v>400</v>
      </c>
      <c r="AM48" s="1">
        <v>285</v>
      </c>
      <c r="AN48" s="33">
        <v>1930</v>
      </c>
      <c r="AO48" s="1">
        <v>48</v>
      </c>
      <c r="AP48" s="33">
        <v>767</v>
      </c>
      <c r="AQ48" s="1">
        <v>1204</v>
      </c>
      <c r="AR48" s="33">
        <v>4328</v>
      </c>
      <c r="AS48" s="1">
        <v>677</v>
      </c>
      <c r="AT48" s="33">
        <v>478</v>
      </c>
      <c r="AU48" s="21">
        <v>304</v>
      </c>
      <c r="AV48" s="18">
        <f t="shared" si="4"/>
        <v>49952</v>
      </c>
      <c r="AW48" s="18">
        <f t="shared" si="5"/>
        <v>75683</v>
      </c>
      <c r="AX48" s="18">
        <f t="shared" si="6"/>
        <v>9960</v>
      </c>
      <c r="AY48" s="18">
        <f t="shared" si="7"/>
        <v>60613</v>
      </c>
      <c r="AZ48" s="18">
        <f t="shared" si="8"/>
        <v>159448</v>
      </c>
      <c r="BA48" s="18">
        <f t="shared" si="9"/>
        <v>825028</v>
      </c>
      <c r="BB48" s="18">
        <f t="shared" si="10"/>
        <v>53604</v>
      </c>
      <c r="BC48" s="19">
        <f t="shared" si="11"/>
        <v>527912</v>
      </c>
      <c r="BD48" s="18">
        <f t="shared" si="12"/>
        <v>187606</v>
      </c>
      <c r="BE48" s="18">
        <f t="shared" si="13"/>
        <v>71235</v>
      </c>
      <c r="BF48" s="18">
        <f t="shared" si="14"/>
        <v>4448</v>
      </c>
      <c r="BG48" s="18">
        <f t="shared" si="15"/>
        <v>7599</v>
      </c>
      <c r="BH48" s="18">
        <f t="shared" si="16"/>
        <v>36215</v>
      </c>
      <c r="BI48" s="18">
        <f t="shared" si="17"/>
        <v>6138</v>
      </c>
      <c r="BJ48" s="18">
        <f t="shared" si="18"/>
        <v>24302</v>
      </c>
      <c r="BK48" s="18">
        <f t="shared" si="19"/>
        <v>1204</v>
      </c>
      <c r="BL48" s="18">
        <f t="shared" si="20"/>
        <v>1238</v>
      </c>
      <c r="BM48" s="18">
        <f t="shared" si="21"/>
        <v>4328</v>
      </c>
      <c r="BN48" s="18">
        <f t="shared" si="22"/>
        <v>19851</v>
      </c>
      <c r="BO48" s="18">
        <f t="shared" si="23"/>
        <v>11048</v>
      </c>
    </row>
    <row r="49" spans="1:67">
      <c r="A49" t="s">
        <v>91</v>
      </c>
      <c r="B49" s="1">
        <v>9430936</v>
      </c>
      <c r="C49" s="33">
        <v>221305</v>
      </c>
      <c r="D49" s="1">
        <v>985980</v>
      </c>
      <c r="E49" s="33">
        <v>66859</v>
      </c>
      <c r="F49" s="1">
        <v>626310</v>
      </c>
      <c r="G49" s="1">
        <f t="shared" si="0"/>
        <v>1900454</v>
      </c>
      <c r="H49" s="1">
        <f t="shared" si="1"/>
        <v>7530482</v>
      </c>
      <c r="I49" s="33">
        <f t="shared" si="2"/>
        <v>209451</v>
      </c>
      <c r="J49" s="21">
        <f t="shared" si="3"/>
        <v>1691003</v>
      </c>
      <c r="K49" s="1">
        <v>5874</v>
      </c>
      <c r="L49" s="33">
        <v>35428</v>
      </c>
      <c r="M49" s="1">
        <v>1771</v>
      </c>
      <c r="N49" s="33">
        <v>8560</v>
      </c>
      <c r="O49" s="1">
        <v>4282</v>
      </c>
      <c r="P49" s="33">
        <v>78514</v>
      </c>
      <c r="Q49" s="1">
        <v>6374</v>
      </c>
      <c r="R49" s="33">
        <v>217</v>
      </c>
      <c r="S49" s="1">
        <v>1218</v>
      </c>
      <c r="T49" s="33">
        <v>2532</v>
      </c>
      <c r="U49" s="1">
        <v>352</v>
      </c>
      <c r="V49" s="33">
        <v>449</v>
      </c>
      <c r="W49" s="1">
        <v>11300</v>
      </c>
      <c r="X49" s="33">
        <v>150</v>
      </c>
      <c r="Y49" s="1">
        <v>41</v>
      </c>
      <c r="Z49" s="33">
        <v>220</v>
      </c>
      <c r="AA49" s="1">
        <v>364</v>
      </c>
      <c r="AB49" s="33">
        <v>105</v>
      </c>
      <c r="AC49" s="1">
        <v>20057</v>
      </c>
      <c r="AD49" s="33">
        <v>18005</v>
      </c>
      <c r="AE49" s="1">
        <v>82</v>
      </c>
      <c r="AF49" s="33">
        <v>163</v>
      </c>
      <c r="AG49" s="1">
        <v>303</v>
      </c>
      <c r="AH49" s="33">
        <v>28</v>
      </c>
      <c r="AI49" s="1">
        <v>143</v>
      </c>
      <c r="AJ49" s="33">
        <v>240</v>
      </c>
      <c r="AK49" s="1">
        <v>1487</v>
      </c>
      <c r="AL49" s="33">
        <v>464</v>
      </c>
      <c r="AM49" s="1">
        <v>390</v>
      </c>
      <c r="AN49" s="33">
        <v>1506</v>
      </c>
      <c r="AO49" s="1">
        <v>52</v>
      </c>
      <c r="AP49" s="33">
        <v>899</v>
      </c>
      <c r="AQ49" s="1">
        <v>1799</v>
      </c>
      <c r="AR49" s="33">
        <v>4669</v>
      </c>
      <c r="AS49" s="1">
        <v>617</v>
      </c>
      <c r="AT49" s="33">
        <v>426</v>
      </c>
      <c r="AU49" s="21">
        <v>370</v>
      </c>
      <c r="AV49" s="18">
        <f t="shared" si="4"/>
        <v>51633</v>
      </c>
      <c r="AW49" s="18">
        <f t="shared" si="5"/>
        <v>82796</v>
      </c>
      <c r="AX49" s="18">
        <f t="shared" si="6"/>
        <v>10341</v>
      </c>
      <c r="AY49" s="18">
        <f t="shared" si="7"/>
        <v>64681</v>
      </c>
      <c r="AZ49" s="18">
        <f t="shared" si="8"/>
        <v>169672</v>
      </c>
      <c r="BA49" s="18">
        <f t="shared" si="9"/>
        <v>903184</v>
      </c>
      <c r="BB49" s="18">
        <f t="shared" si="10"/>
        <v>56518</v>
      </c>
      <c r="BC49" s="19">
        <f t="shared" si="11"/>
        <v>561629</v>
      </c>
      <c r="BD49" s="18">
        <f t="shared" si="12"/>
        <v>200325</v>
      </c>
      <c r="BE49" s="18">
        <f t="shared" si="13"/>
        <v>78514</v>
      </c>
      <c r="BF49" s="18">
        <f t="shared" si="14"/>
        <v>4282</v>
      </c>
      <c r="BG49" s="18">
        <f t="shared" si="15"/>
        <v>8560</v>
      </c>
      <c r="BH49" s="18">
        <f t="shared" si="16"/>
        <v>37199</v>
      </c>
      <c r="BI49" s="18">
        <f t="shared" si="17"/>
        <v>5874</v>
      </c>
      <c r="BJ49" s="18">
        <f t="shared" si="18"/>
        <v>26513</v>
      </c>
      <c r="BK49" s="18">
        <f t="shared" si="19"/>
        <v>1799</v>
      </c>
      <c r="BL49" s="18">
        <f t="shared" si="20"/>
        <v>1487</v>
      </c>
      <c r="BM49" s="18">
        <f t="shared" si="21"/>
        <v>4669</v>
      </c>
      <c r="BN49" s="18">
        <f t="shared" si="22"/>
        <v>19511</v>
      </c>
      <c r="BO49" s="18">
        <f t="shared" si="23"/>
        <v>11917</v>
      </c>
    </row>
    <row r="50" spans="1:67">
      <c r="A50" t="s">
        <v>81</v>
      </c>
      <c r="B50" s="1">
        <v>1605874</v>
      </c>
      <c r="C50" s="33">
        <v>29794</v>
      </c>
      <c r="D50" s="1">
        <v>163549</v>
      </c>
      <c r="E50" s="33">
        <v>11062</v>
      </c>
      <c r="F50" s="1">
        <v>114885</v>
      </c>
      <c r="G50" s="1">
        <f t="shared" si="0"/>
        <v>319290</v>
      </c>
      <c r="H50" s="1">
        <f t="shared" si="1"/>
        <v>1286584</v>
      </c>
      <c r="I50" s="33">
        <f t="shared" si="2"/>
        <v>29185</v>
      </c>
      <c r="J50" s="21">
        <f t="shared" si="3"/>
        <v>290105</v>
      </c>
      <c r="K50" s="1">
        <v>648</v>
      </c>
      <c r="L50" s="33">
        <v>4832</v>
      </c>
      <c r="M50" s="1">
        <v>280</v>
      </c>
      <c r="N50" s="33">
        <v>638</v>
      </c>
      <c r="O50" s="1">
        <v>559</v>
      </c>
      <c r="P50" s="33">
        <v>12603</v>
      </c>
      <c r="Q50" s="1">
        <v>1030</v>
      </c>
      <c r="R50" s="33">
        <v>28</v>
      </c>
      <c r="S50" s="1">
        <v>151</v>
      </c>
      <c r="T50" s="33">
        <v>233</v>
      </c>
      <c r="U50" s="1">
        <v>86</v>
      </c>
      <c r="V50" s="33">
        <v>28</v>
      </c>
      <c r="W50" s="1">
        <v>1275</v>
      </c>
      <c r="X50" s="33">
        <v>86</v>
      </c>
      <c r="Y50" s="1">
        <v>7</v>
      </c>
      <c r="Z50" s="33">
        <v>37</v>
      </c>
      <c r="AA50" s="1">
        <v>76</v>
      </c>
      <c r="AB50" s="33">
        <v>19</v>
      </c>
      <c r="AC50" s="1">
        <v>2876</v>
      </c>
      <c r="AD50" s="33">
        <v>1585</v>
      </c>
      <c r="AE50" s="1">
        <v>21</v>
      </c>
      <c r="AF50" s="33">
        <v>66</v>
      </c>
      <c r="AG50" s="1">
        <v>68</v>
      </c>
      <c r="AH50" s="33">
        <v>4</v>
      </c>
      <c r="AI50" s="1">
        <v>42</v>
      </c>
      <c r="AJ50" s="33">
        <v>27</v>
      </c>
      <c r="AK50" s="1">
        <v>145</v>
      </c>
      <c r="AL50" s="33">
        <v>140</v>
      </c>
      <c r="AM50" s="1">
        <v>73</v>
      </c>
      <c r="AN50" s="33">
        <v>213</v>
      </c>
      <c r="AO50" s="1">
        <v>0</v>
      </c>
      <c r="AP50" s="33">
        <v>107</v>
      </c>
      <c r="AQ50" s="1">
        <v>344</v>
      </c>
      <c r="AR50" s="33">
        <v>703</v>
      </c>
      <c r="AS50" s="1">
        <v>60</v>
      </c>
      <c r="AT50" s="33">
        <v>35</v>
      </c>
      <c r="AU50" s="21">
        <v>60</v>
      </c>
      <c r="AV50" s="18">
        <f t="shared" si="4"/>
        <v>6398</v>
      </c>
      <c r="AW50" s="18">
        <f t="shared" si="5"/>
        <v>13162</v>
      </c>
      <c r="AX50" s="18">
        <f t="shared" si="6"/>
        <v>1442</v>
      </c>
      <c r="AY50" s="18">
        <f t="shared" si="7"/>
        <v>8183</v>
      </c>
      <c r="AZ50" s="18">
        <f t="shared" si="8"/>
        <v>23396</v>
      </c>
      <c r="BA50" s="18">
        <f t="shared" si="9"/>
        <v>150387</v>
      </c>
      <c r="BB50" s="18">
        <f t="shared" si="10"/>
        <v>9620</v>
      </c>
      <c r="BC50" s="19">
        <f t="shared" si="11"/>
        <v>106702</v>
      </c>
      <c r="BD50" s="18">
        <f t="shared" si="12"/>
        <v>27812</v>
      </c>
      <c r="BE50" s="18">
        <f t="shared" si="13"/>
        <v>12603</v>
      </c>
      <c r="BF50" s="18">
        <f t="shared" si="14"/>
        <v>559</v>
      </c>
      <c r="BG50" s="18">
        <f t="shared" si="15"/>
        <v>638</v>
      </c>
      <c r="BH50" s="18">
        <f t="shared" si="16"/>
        <v>5112</v>
      </c>
      <c r="BI50" s="18">
        <f t="shared" si="17"/>
        <v>648</v>
      </c>
      <c r="BJ50" s="18">
        <f t="shared" si="18"/>
        <v>3927</v>
      </c>
      <c r="BK50" s="18">
        <f t="shared" si="19"/>
        <v>344</v>
      </c>
      <c r="BL50" s="18">
        <f t="shared" si="20"/>
        <v>145</v>
      </c>
      <c r="BM50" s="18">
        <f t="shared" si="21"/>
        <v>703</v>
      </c>
      <c r="BN50" s="18">
        <f t="shared" si="22"/>
        <v>1798</v>
      </c>
      <c r="BO50" s="18">
        <f t="shared" si="23"/>
        <v>1335</v>
      </c>
    </row>
    <row r="51" spans="1:67">
      <c r="A51" t="s">
        <v>82</v>
      </c>
      <c r="B51" s="1">
        <v>1505975</v>
      </c>
      <c r="C51" s="33">
        <v>27641</v>
      </c>
      <c r="D51" s="1">
        <v>150611</v>
      </c>
      <c r="E51" s="33">
        <v>10404</v>
      </c>
      <c r="F51" s="1">
        <v>109003</v>
      </c>
      <c r="G51" s="1">
        <f t="shared" si="0"/>
        <v>297659</v>
      </c>
      <c r="H51" s="1">
        <f t="shared" si="1"/>
        <v>1208316</v>
      </c>
      <c r="I51" s="33">
        <f t="shared" si="2"/>
        <v>27237</v>
      </c>
      <c r="J51" s="21">
        <f t="shared" si="3"/>
        <v>270422</v>
      </c>
      <c r="K51" s="1">
        <v>612</v>
      </c>
      <c r="L51" s="33">
        <v>4469</v>
      </c>
      <c r="M51" s="1">
        <v>269</v>
      </c>
      <c r="N51" s="33">
        <v>607</v>
      </c>
      <c r="O51" s="1">
        <v>547</v>
      </c>
      <c r="P51" s="33">
        <v>11588</v>
      </c>
      <c r="Q51" s="1">
        <v>976</v>
      </c>
      <c r="R51" s="33">
        <v>12</v>
      </c>
      <c r="S51" s="1">
        <v>151</v>
      </c>
      <c r="T51" s="33">
        <v>233</v>
      </c>
      <c r="U51" s="1">
        <v>82</v>
      </c>
      <c r="V51" s="33">
        <v>19</v>
      </c>
      <c r="W51" s="1">
        <v>1217</v>
      </c>
      <c r="X51" s="33">
        <v>86</v>
      </c>
      <c r="Y51" s="1">
        <v>7</v>
      </c>
      <c r="Z51" s="33">
        <v>37</v>
      </c>
      <c r="AA51" s="1">
        <v>69</v>
      </c>
      <c r="AB51" s="33">
        <v>19</v>
      </c>
      <c r="AC51" s="1">
        <v>2731</v>
      </c>
      <c r="AD51" s="33">
        <v>1446</v>
      </c>
      <c r="AE51" s="1">
        <v>21</v>
      </c>
      <c r="AF51" s="33">
        <v>61</v>
      </c>
      <c r="AG51" s="1">
        <v>68</v>
      </c>
      <c r="AH51" s="33">
        <v>4</v>
      </c>
      <c r="AI51" s="1">
        <v>42</v>
      </c>
      <c r="AJ51" s="33">
        <v>27</v>
      </c>
      <c r="AK51" s="1">
        <v>145</v>
      </c>
      <c r="AL51" s="33">
        <v>140</v>
      </c>
      <c r="AM51" s="1">
        <v>73</v>
      </c>
      <c r="AN51" s="33">
        <v>213</v>
      </c>
      <c r="AO51" s="1">
        <v>0</v>
      </c>
      <c r="AP51" s="33">
        <v>107</v>
      </c>
      <c r="AQ51" s="1">
        <v>344</v>
      </c>
      <c r="AR51" s="33">
        <v>660</v>
      </c>
      <c r="AS51" s="1">
        <v>60</v>
      </c>
      <c r="AT51" s="33">
        <v>35</v>
      </c>
      <c r="AU51" s="21">
        <v>60</v>
      </c>
      <c r="AV51" s="18">
        <f t="shared" si="4"/>
        <v>5957</v>
      </c>
      <c r="AW51" s="18">
        <f t="shared" si="5"/>
        <v>12135</v>
      </c>
      <c r="AX51" s="18">
        <f t="shared" si="6"/>
        <v>1372</v>
      </c>
      <c r="AY51" s="18">
        <f t="shared" si="7"/>
        <v>7773</v>
      </c>
      <c r="AZ51" s="18">
        <f t="shared" si="8"/>
        <v>21684</v>
      </c>
      <c r="BA51" s="18">
        <f t="shared" si="9"/>
        <v>138476</v>
      </c>
      <c r="BB51" s="18">
        <f t="shared" si="10"/>
        <v>9032</v>
      </c>
      <c r="BC51" s="19">
        <f t="shared" si="11"/>
        <v>101230</v>
      </c>
      <c r="BD51" s="18">
        <f t="shared" si="12"/>
        <v>25905</v>
      </c>
      <c r="BE51" s="18">
        <f t="shared" si="13"/>
        <v>11588</v>
      </c>
      <c r="BF51" s="18">
        <f t="shared" si="14"/>
        <v>547</v>
      </c>
      <c r="BG51" s="18">
        <f t="shared" si="15"/>
        <v>607</v>
      </c>
      <c r="BH51" s="18">
        <f t="shared" si="16"/>
        <v>4738</v>
      </c>
      <c r="BI51" s="18">
        <f t="shared" si="17"/>
        <v>612</v>
      </c>
      <c r="BJ51" s="18">
        <f t="shared" si="18"/>
        <v>3728</v>
      </c>
      <c r="BK51" s="18">
        <f t="shared" si="19"/>
        <v>344</v>
      </c>
      <c r="BL51" s="18">
        <f t="shared" si="20"/>
        <v>145</v>
      </c>
      <c r="BM51" s="18">
        <f t="shared" si="21"/>
        <v>660</v>
      </c>
      <c r="BN51" s="18">
        <f t="shared" si="22"/>
        <v>1659</v>
      </c>
      <c r="BO51" s="18">
        <f t="shared" si="23"/>
        <v>1277</v>
      </c>
    </row>
    <row r="52" spans="1:67">
      <c r="A52" t="s">
        <v>83</v>
      </c>
      <c r="B52" s="1">
        <v>99899</v>
      </c>
      <c r="C52" s="33">
        <v>2153</v>
      </c>
      <c r="D52" s="1">
        <v>12938</v>
      </c>
      <c r="E52" s="33">
        <v>658</v>
      </c>
      <c r="F52" s="1">
        <v>5882</v>
      </c>
      <c r="G52" s="1">
        <f t="shared" si="0"/>
        <v>21631</v>
      </c>
      <c r="H52" s="1">
        <f t="shared" si="1"/>
        <v>78268</v>
      </c>
      <c r="I52" s="33">
        <f t="shared" si="2"/>
        <v>1948</v>
      </c>
      <c r="J52" s="21">
        <f t="shared" si="3"/>
        <v>19683</v>
      </c>
      <c r="K52" s="1">
        <v>36</v>
      </c>
      <c r="L52" s="33">
        <v>363</v>
      </c>
      <c r="M52" s="1">
        <v>11</v>
      </c>
      <c r="N52" s="33">
        <v>31</v>
      </c>
      <c r="O52" s="1">
        <v>12</v>
      </c>
      <c r="P52" s="33">
        <v>1015</v>
      </c>
      <c r="Q52" s="1">
        <v>54</v>
      </c>
      <c r="R52" s="33">
        <v>16</v>
      </c>
      <c r="S52" s="1">
        <v>0</v>
      </c>
      <c r="T52" s="33">
        <v>0</v>
      </c>
      <c r="U52" s="1">
        <v>4</v>
      </c>
      <c r="V52" s="33">
        <v>9</v>
      </c>
      <c r="W52" s="1">
        <v>58</v>
      </c>
      <c r="X52" s="33">
        <v>0</v>
      </c>
      <c r="Y52" s="1">
        <v>0</v>
      </c>
      <c r="Z52" s="33">
        <v>0</v>
      </c>
      <c r="AA52" s="1">
        <v>7</v>
      </c>
      <c r="AB52" s="33">
        <v>0</v>
      </c>
      <c r="AC52" s="1">
        <v>145</v>
      </c>
      <c r="AD52" s="33">
        <v>139</v>
      </c>
      <c r="AE52" s="1">
        <v>0</v>
      </c>
      <c r="AF52" s="33">
        <v>5</v>
      </c>
      <c r="AG52" s="1">
        <v>0</v>
      </c>
      <c r="AH52" s="33">
        <v>0</v>
      </c>
      <c r="AI52" s="1">
        <v>0</v>
      </c>
      <c r="AJ52" s="33">
        <v>0</v>
      </c>
      <c r="AK52" s="1">
        <v>0</v>
      </c>
      <c r="AL52" s="33">
        <v>0</v>
      </c>
      <c r="AM52" s="1">
        <v>0</v>
      </c>
      <c r="AN52" s="33">
        <v>0</v>
      </c>
      <c r="AO52" s="1">
        <v>0</v>
      </c>
      <c r="AP52" s="33">
        <v>0</v>
      </c>
      <c r="AQ52" s="1">
        <v>0</v>
      </c>
      <c r="AR52" s="33">
        <v>43</v>
      </c>
      <c r="AS52" s="1">
        <v>0</v>
      </c>
      <c r="AT52" s="33">
        <v>0</v>
      </c>
      <c r="AU52" s="21">
        <v>0</v>
      </c>
      <c r="AV52" s="18">
        <f t="shared" si="4"/>
        <v>441</v>
      </c>
      <c r="AW52" s="18">
        <f t="shared" si="5"/>
        <v>1027</v>
      </c>
      <c r="AX52" s="18">
        <f t="shared" si="6"/>
        <v>70</v>
      </c>
      <c r="AY52" s="18">
        <f t="shared" si="7"/>
        <v>410</v>
      </c>
      <c r="AZ52" s="18">
        <f t="shared" si="8"/>
        <v>1712</v>
      </c>
      <c r="BA52" s="18">
        <f t="shared" si="9"/>
        <v>11911</v>
      </c>
      <c r="BB52" s="18">
        <f t="shared" si="10"/>
        <v>588</v>
      </c>
      <c r="BC52" s="19">
        <f t="shared" si="11"/>
        <v>5472</v>
      </c>
      <c r="BD52" s="18">
        <f t="shared" si="12"/>
        <v>1907</v>
      </c>
      <c r="BE52" s="18">
        <f t="shared" si="13"/>
        <v>1015</v>
      </c>
      <c r="BF52" s="18">
        <f t="shared" si="14"/>
        <v>12</v>
      </c>
      <c r="BG52" s="18">
        <f t="shared" si="15"/>
        <v>31</v>
      </c>
      <c r="BH52" s="18">
        <f t="shared" si="16"/>
        <v>374</v>
      </c>
      <c r="BI52" s="18">
        <f t="shared" si="17"/>
        <v>36</v>
      </c>
      <c r="BJ52" s="18">
        <f t="shared" si="18"/>
        <v>199</v>
      </c>
      <c r="BK52" s="18">
        <f t="shared" si="19"/>
        <v>0</v>
      </c>
      <c r="BL52" s="18">
        <f t="shared" si="20"/>
        <v>0</v>
      </c>
      <c r="BM52" s="18">
        <f t="shared" si="21"/>
        <v>43</v>
      </c>
      <c r="BN52" s="18">
        <f t="shared" si="22"/>
        <v>139</v>
      </c>
      <c r="BO52" s="18">
        <f t="shared" si="23"/>
        <v>58</v>
      </c>
    </row>
    <row r="53" spans="1:67">
      <c r="A53" t="s">
        <v>84</v>
      </c>
      <c r="B53" s="1">
        <v>7825062</v>
      </c>
      <c r="C53" s="33">
        <v>191511</v>
      </c>
      <c r="D53" s="1">
        <v>822431</v>
      </c>
      <c r="E53" s="33">
        <v>55797</v>
      </c>
      <c r="F53" s="1">
        <v>511425</v>
      </c>
      <c r="G53" s="1">
        <f t="shared" si="0"/>
        <v>1581164</v>
      </c>
      <c r="H53" s="1">
        <f t="shared" si="1"/>
        <v>6243898</v>
      </c>
      <c r="I53" s="33">
        <f t="shared" si="2"/>
        <v>180266</v>
      </c>
      <c r="J53" s="21">
        <f t="shared" si="3"/>
        <v>1400898</v>
      </c>
      <c r="K53" s="1">
        <v>5226</v>
      </c>
      <c r="L53" s="33">
        <v>30596</v>
      </c>
      <c r="M53" s="1">
        <v>1491</v>
      </c>
      <c r="N53" s="33">
        <v>7922</v>
      </c>
      <c r="O53" s="1">
        <v>3723</v>
      </c>
      <c r="P53" s="33">
        <v>65911</v>
      </c>
      <c r="Q53" s="1">
        <v>5344</v>
      </c>
      <c r="R53" s="33">
        <v>189</v>
      </c>
      <c r="S53" s="1">
        <v>1067</v>
      </c>
      <c r="T53" s="33">
        <v>2299</v>
      </c>
      <c r="U53" s="1">
        <v>266</v>
      </c>
      <c r="V53" s="33">
        <v>421</v>
      </c>
      <c r="W53" s="1">
        <v>10025</v>
      </c>
      <c r="X53" s="33">
        <v>64</v>
      </c>
      <c r="Y53" s="1">
        <v>34</v>
      </c>
      <c r="Z53" s="33">
        <v>183</v>
      </c>
      <c r="AA53" s="1">
        <v>288</v>
      </c>
      <c r="AB53" s="33">
        <v>86</v>
      </c>
      <c r="AC53" s="1">
        <v>17181</v>
      </c>
      <c r="AD53" s="33">
        <v>16420</v>
      </c>
      <c r="AE53" s="1">
        <v>61</v>
      </c>
      <c r="AF53" s="33">
        <v>97</v>
      </c>
      <c r="AG53" s="1">
        <v>235</v>
      </c>
      <c r="AH53" s="33">
        <v>24</v>
      </c>
      <c r="AI53" s="1">
        <v>101</v>
      </c>
      <c r="AJ53" s="33">
        <v>213</v>
      </c>
      <c r="AK53" s="1">
        <v>1342</v>
      </c>
      <c r="AL53" s="33">
        <v>324</v>
      </c>
      <c r="AM53" s="1">
        <v>317</v>
      </c>
      <c r="AN53" s="33">
        <v>1293</v>
      </c>
      <c r="AO53" s="1">
        <v>52</v>
      </c>
      <c r="AP53" s="33">
        <v>792</v>
      </c>
      <c r="AQ53" s="1">
        <v>1455</v>
      </c>
      <c r="AR53" s="33">
        <v>3966</v>
      </c>
      <c r="AS53" s="1">
        <v>557</v>
      </c>
      <c r="AT53" s="33">
        <v>391</v>
      </c>
      <c r="AU53" s="21">
        <v>310</v>
      </c>
      <c r="AV53" s="18">
        <f t="shared" si="4"/>
        <v>45235</v>
      </c>
      <c r="AW53" s="18">
        <f t="shared" si="5"/>
        <v>69634</v>
      </c>
      <c r="AX53" s="18">
        <f t="shared" si="6"/>
        <v>8899</v>
      </c>
      <c r="AY53" s="18">
        <f t="shared" si="7"/>
        <v>56498</v>
      </c>
      <c r="AZ53" s="18">
        <f t="shared" si="8"/>
        <v>146276</v>
      </c>
      <c r="BA53" s="18">
        <f t="shared" si="9"/>
        <v>752797</v>
      </c>
      <c r="BB53" s="18">
        <f t="shared" si="10"/>
        <v>46898</v>
      </c>
      <c r="BC53" s="19">
        <f t="shared" si="11"/>
        <v>454927</v>
      </c>
      <c r="BD53" s="18">
        <f t="shared" si="12"/>
        <v>172513</v>
      </c>
      <c r="BE53" s="18">
        <f t="shared" si="13"/>
        <v>65911</v>
      </c>
      <c r="BF53" s="18">
        <f t="shared" si="14"/>
        <v>3723</v>
      </c>
      <c r="BG53" s="18">
        <f t="shared" si="15"/>
        <v>7922</v>
      </c>
      <c r="BH53" s="18">
        <f t="shared" si="16"/>
        <v>32087</v>
      </c>
      <c r="BI53" s="18">
        <f t="shared" si="17"/>
        <v>5226</v>
      </c>
      <c r="BJ53" s="18">
        <f t="shared" si="18"/>
        <v>22586</v>
      </c>
      <c r="BK53" s="18">
        <f t="shared" si="19"/>
        <v>1455</v>
      </c>
      <c r="BL53" s="18">
        <f t="shared" si="20"/>
        <v>1342</v>
      </c>
      <c r="BM53" s="18">
        <f t="shared" si="21"/>
        <v>3966</v>
      </c>
      <c r="BN53" s="18">
        <f t="shared" si="22"/>
        <v>17713</v>
      </c>
      <c r="BO53" s="18">
        <f t="shared" si="23"/>
        <v>10582</v>
      </c>
    </row>
    <row r="54" spans="1:67">
      <c r="A54" t="s">
        <v>92</v>
      </c>
      <c r="B54" s="1">
        <v>18659380</v>
      </c>
      <c r="C54" s="33">
        <v>389230</v>
      </c>
      <c r="D54" s="1">
        <v>1987609</v>
      </c>
      <c r="E54" s="33">
        <v>119106</v>
      </c>
      <c r="F54" s="1">
        <v>1140134</v>
      </c>
      <c r="G54" s="1">
        <f t="shared" si="0"/>
        <v>3636079</v>
      </c>
      <c r="H54" s="1">
        <f t="shared" si="1"/>
        <v>15023301</v>
      </c>
      <c r="I54" s="33">
        <f t="shared" si="2"/>
        <v>412671</v>
      </c>
      <c r="J54" s="21">
        <f t="shared" si="3"/>
        <v>3223408</v>
      </c>
      <c r="K54" s="1">
        <v>9372</v>
      </c>
      <c r="L54" s="33">
        <v>70356</v>
      </c>
      <c r="M54" s="1">
        <v>2591</v>
      </c>
      <c r="N54" s="33">
        <v>13745</v>
      </c>
      <c r="O54" s="1">
        <v>8537</v>
      </c>
      <c r="P54" s="33">
        <v>171823</v>
      </c>
      <c r="Q54" s="1">
        <v>11390</v>
      </c>
      <c r="R54" s="33">
        <v>361</v>
      </c>
      <c r="S54" s="1">
        <v>2188</v>
      </c>
      <c r="T54" s="33">
        <v>3972</v>
      </c>
      <c r="U54" s="1">
        <v>605</v>
      </c>
      <c r="V54" s="33">
        <v>562</v>
      </c>
      <c r="W54" s="1">
        <v>20580</v>
      </c>
      <c r="X54" s="33">
        <v>199</v>
      </c>
      <c r="Y54" s="1">
        <v>99</v>
      </c>
      <c r="Z54" s="33">
        <v>665</v>
      </c>
      <c r="AA54" s="1">
        <v>811</v>
      </c>
      <c r="AB54" s="33">
        <v>163</v>
      </c>
      <c r="AC54" s="1">
        <v>38065</v>
      </c>
      <c r="AD54" s="33">
        <v>32821</v>
      </c>
      <c r="AE54" s="1">
        <v>193</v>
      </c>
      <c r="AF54" s="33">
        <v>246</v>
      </c>
      <c r="AG54" s="1">
        <v>301</v>
      </c>
      <c r="AH54" s="33">
        <v>57</v>
      </c>
      <c r="AI54" s="1">
        <v>297</v>
      </c>
      <c r="AJ54" s="33">
        <v>355</v>
      </c>
      <c r="AK54" s="1">
        <v>2467</v>
      </c>
      <c r="AL54" s="33">
        <v>757</v>
      </c>
      <c r="AM54" s="1">
        <v>652</v>
      </c>
      <c r="AN54" s="33">
        <v>2702</v>
      </c>
      <c r="AO54" s="1">
        <v>112</v>
      </c>
      <c r="AP54" s="33">
        <v>1905</v>
      </c>
      <c r="AQ54" s="1">
        <v>2710</v>
      </c>
      <c r="AR54" s="33">
        <v>8644</v>
      </c>
      <c r="AS54" s="1">
        <v>1195</v>
      </c>
      <c r="AT54" s="33">
        <v>458</v>
      </c>
      <c r="AU54" s="21">
        <v>715</v>
      </c>
      <c r="AV54" s="18">
        <f t="shared" si="4"/>
        <v>96064</v>
      </c>
      <c r="AW54" s="18">
        <f t="shared" si="5"/>
        <v>180360</v>
      </c>
      <c r="AX54" s="18">
        <f t="shared" si="6"/>
        <v>17911</v>
      </c>
      <c r="AY54" s="18">
        <f t="shared" si="7"/>
        <v>118336</v>
      </c>
      <c r="AZ54" s="18">
        <f t="shared" si="8"/>
        <v>293166</v>
      </c>
      <c r="BA54" s="18">
        <f t="shared" si="9"/>
        <v>1807249</v>
      </c>
      <c r="BB54" s="18">
        <f t="shared" si="10"/>
        <v>101195</v>
      </c>
      <c r="BC54" s="19">
        <f t="shared" si="11"/>
        <v>1021798</v>
      </c>
      <c r="BD54" s="18">
        <f t="shared" si="12"/>
        <v>397191</v>
      </c>
      <c r="BE54" s="18">
        <f t="shared" si="13"/>
        <v>171823</v>
      </c>
      <c r="BF54" s="18">
        <f t="shared" si="14"/>
        <v>8537</v>
      </c>
      <c r="BG54" s="18">
        <f t="shared" si="15"/>
        <v>13745</v>
      </c>
      <c r="BH54" s="18">
        <f t="shared" si="16"/>
        <v>72947</v>
      </c>
      <c r="BI54" s="18">
        <f t="shared" si="17"/>
        <v>9372</v>
      </c>
      <c r="BJ54" s="18">
        <f t="shared" si="18"/>
        <v>49648</v>
      </c>
      <c r="BK54" s="18">
        <f t="shared" si="19"/>
        <v>2710</v>
      </c>
      <c r="BL54" s="18">
        <f t="shared" si="20"/>
        <v>2467</v>
      </c>
      <c r="BM54" s="18">
        <f t="shared" si="21"/>
        <v>8644</v>
      </c>
      <c r="BN54" s="18">
        <f t="shared" si="22"/>
        <v>35523</v>
      </c>
      <c r="BO54" s="18">
        <f t="shared" si="23"/>
        <v>21775</v>
      </c>
    </row>
    <row r="55" spans="1:67">
      <c r="A55" t="s">
        <v>81</v>
      </c>
      <c r="B55" s="1">
        <v>1082332</v>
      </c>
      <c r="C55" s="33">
        <v>18592</v>
      </c>
      <c r="D55" s="1">
        <v>109726</v>
      </c>
      <c r="E55" s="33">
        <v>7438</v>
      </c>
      <c r="F55" s="1">
        <v>71487</v>
      </c>
      <c r="G55" s="1">
        <f t="shared" si="0"/>
        <v>207243</v>
      </c>
      <c r="H55" s="1">
        <f t="shared" si="1"/>
        <v>875089</v>
      </c>
      <c r="I55" s="33">
        <f t="shared" si="2"/>
        <v>18318</v>
      </c>
      <c r="J55" s="21">
        <f t="shared" si="3"/>
        <v>188925</v>
      </c>
      <c r="K55" s="1">
        <v>440</v>
      </c>
      <c r="L55" s="33">
        <v>3004</v>
      </c>
      <c r="M55" s="1">
        <v>68</v>
      </c>
      <c r="N55" s="33">
        <v>298</v>
      </c>
      <c r="O55" s="1">
        <v>306</v>
      </c>
      <c r="P55" s="33">
        <v>8376</v>
      </c>
      <c r="Q55" s="1">
        <v>586</v>
      </c>
      <c r="R55" s="33">
        <v>32</v>
      </c>
      <c r="S55" s="1">
        <v>99</v>
      </c>
      <c r="T55" s="33">
        <v>162</v>
      </c>
      <c r="U55" s="1">
        <v>79</v>
      </c>
      <c r="V55" s="33">
        <v>30</v>
      </c>
      <c r="W55" s="1">
        <v>876</v>
      </c>
      <c r="X55" s="33">
        <v>32</v>
      </c>
      <c r="Y55" s="1">
        <v>17</v>
      </c>
      <c r="Z55" s="33">
        <v>32</v>
      </c>
      <c r="AA55" s="1">
        <v>74</v>
      </c>
      <c r="AB55" s="33">
        <v>35</v>
      </c>
      <c r="AC55" s="1">
        <v>1655</v>
      </c>
      <c r="AD55" s="33">
        <v>851</v>
      </c>
      <c r="AE55" s="1">
        <v>29</v>
      </c>
      <c r="AF55" s="33">
        <v>52</v>
      </c>
      <c r="AG55" s="1">
        <v>9</v>
      </c>
      <c r="AH55" s="33">
        <v>0</v>
      </c>
      <c r="AI55" s="1">
        <v>12</v>
      </c>
      <c r="AJ55" s="33">
        <v>79</v>
      </c>
      <c r="AK55" s="1">
        <v>100</v>
      </c>
      <c r="AL55" s="33">
        <v>61</v>
      </c>
      <c r="AM55" s="1">
        <v>30</v>
      </c>
      <c r="AN55" s="33">
        <v>68</v>
      </c>
      <c r="AO55" s="1">
        <v>9</v>
      </c>
      <c r="AP55" s="33">
        <v>98</v>
      </c>
      <c r="AQ55" s="1">
        <v>84</v>
      </c>
      <c r="AR55" s="33">
        <v>510</v>
      </c>
      <c r="AS55" s="1">
        <v>57</v>
      </c>
      <c r="AT55" s="33">
        <v>12</v>
      </c>
      <c r="AU55" s="21">
        <v>56</v>
      </c>
      <c r="AV55" s="18">
        <f t="shared" si="4"/>
        <v>3810</v>
      </c>
      <c r="AW55" s="18">
        <f t="shared" si="5"/>
        <v>8682</v>
      </c>
      <c r="AX55" s="18">
        <f t="shared" si="6"/>
        <v>879</v>
      </c>
      <c r="AY55" s="18">
        <f t="shared" si="7"/>
        <v>4947</v>
      </c>
      <c r="AZ55" s="18">
        <f t="shared" si="8"/>
        <v>14782</v>
      </c>
      <c r="BA55" s="18">
        <f t="shared" si="9"/>
        <v>101044</v>
      </c>
      <c r="BB55" s="18">
        <f t="shared" si="10"/>
        <v>6559</v>
      </c>
      <c r="BC55" s="19">
        <f t="shared" si="11"/>
        <v>66540</v>
      </c>
      <c r="BD55" s="18">
        <f t="shared" si="12"/>
        <v>17308</v>
      </c>
      <c r="BE55" s="18">
        <f t="shared" si="13"/>
        <v>8376</v>
      </c>
      <c r="BF55" s="18">
        <f t="shared" si="14"/>
        <v>306</v>
      </c>
      <c r="BG55" s="18">
        <f t="shared" si="15"/>
        <v>298</v>
      </c>
      <c r="BH55" s="18">
        <f t="shared" si="16"/>
        <v>3072</v>
      </c>
      <c r="BI55" s="18">
        <f t="shared" si="17"/>
        <v>440</v>
      </c>
      <c r="BJ55" s="18">
        <f t="shared" si="18"/>
        <v>2270</v>
      </c>
      <c r="BK55" s="18">
        <f t="shared" si="19"/>
        <v>84</v>
      </c>
      <c r="BL55" s="18">
        <f t="shared" si="20"/>
        <v>100</v>
      </c>
      <c r="BM55" s="18">
        <f t="shared" si="21"/>
        <v>510</v>
      </c>
      <c r="BN55" s="18">
        <f t="shared" si="22"/>
        <v>919</v>
      </c>
      <c r="BO55" s="18">
        <f t="shared" si="23"/>
        <v>933</v>
      </c>
    </row>
    <row r="56" spans="1:67">
      <c r="A56" t="s">
        <v>82</v>
      </c>
      <c r="B56" s="1">
        <v>1019359</v>
      </c>
      <c r="C56" s="33">
        <v>17100</v>
      </c>
      <c r="D56" s="1">
        <v>101887</v>
      </c>
      <c r="E56" s="33">
        <v>6986</v>
      </c>
      <c r="F56" s="1">
        <v>68288</v>
      </c>
      <c r="G56" s="1">
        <f t="shared" si="0"/>
        <v>194261</v>
      </c>
      <c r="H56" s="1">
        <f t="shared" si="1"/>
        <v>825098</v>
      </c>
      <c r="I56" s="33">
        <f t="shared" si="2"/>
        <v>17161</v>
      </c>
      <c r="J56" s="21">
        <f t="shared" si="3"/>
        <v>177100</v>
      </c>
      <c r="K56" s="1">
        <v>388</v>
      </c>
      <c r="L56" s="33">
        <v>2798</v>
      </c>
      <c r="M56" s="1">
        <v>56</v>
      </c>
      <c r="N56" s="33">
        <v>250</v>
      </c>
      <c r="O56" s="1">
        <v>281</v>
      </c>
      <c r="P56" s="33">
        <v>7908</v>
      </c>
      <c r="Q56" s="1">
        <v>549</v>
      </c>
      <c r="R56" s="33">
        <v>32</v>
      </c>
      <c r="S56" s="1">
        <v>99</v>
      </c>
      <c r="T56" s="33">
        <v>128</v>
      </c>
      <c r="U56" s="1">
        <v>79</v>
      </c>
      <c r="V56" s="33">
        <v>30</v>
      </c>
      <c r="W56" s="1">
        <v>852</v>
      </c>
      <c r="X56" s="33">
        <v>19</v>
      </c>
      <c r="Y56" s="1">
        <v>17</v>
      </c>
      <c r="Z56" s="33">
        <v>32</v>
      </c>
      <c r="AA56" s="1">
        <v>74</v>
      </c>
      <c r="AB56" s="33">
        <v>35</v>
      </c>
      <c r="AC56" s="1">
        <v>1546</v>
      </c>
      <c r="AD56" s="33">
        <v>790</v>
      </c>
      <c r="AE56" s="1">
        <v>29</v>
      </c>
      <c r="AF56" s="33">
        <v>52</v>
      </c>
      <c r="AG56" s="1">
        <v>9</v>
      </c>
      <c r="AH56" s="33">
        <v>0</v>
      </c>
      <c r="AI56" s="1">
        <v>12</v>
      </c>
      <c r="AJ56" s="33">
        <v>79</v>
      </c>
      <c r="AK56" s="1">
        <v>69</v>
      </c>
      <c r="AL56" s="33">
        <v>61</v>
      </c>
      <c r="AM56" s="1">
        <v>30</v>
      </c>
      <c r="AN56" s="33">
        <v>59</v>
      </c>
      <c r="AO56" s="1">
        <v>9</v>
      </c>
      <c r="AP56" s="33">
        <v>98</v>
      </c>
      <c r="AQ56" s="1">
        <v>76</v>
      </c>
      <c r="AR56" s="33">
        <v>490</v>
      </c>
      <c r="AS56" s="1">
        <v>57</v>
      </c>
      <c r="AT56" s="33">
        <v>12</v>
      </c>
      <c r="AU56" s="21">
        <v>56</v>
      </c>
      <c r="AV56" s="18">
        <f t="shared" si="4"/>
        <v>3492</v>
      </c>
      <c r="AW56" s="18">
        <f t="shared" si="5"/>
        <v>8189</v>
      </c>
      <c r="AX56" s="18">
        <f t="shared" si="6"/>
        <v>808</v>
      </c>
      <c r="AY56" s="18">
        <f t="shared" si="7"/>
        <v>4672</v>
      </c>
      <c r="AZ56" s="18">
        <f t="shared" si="8"/>
        <v>13608</v>
      </c>
      <c r="BA56" s="18">
        <f t="shared" si="9"/>
        <v>93698</v>
      </c>
      <c r="BB56" s="18">
        <f t="shared" si="10"/>
        <v>6178</v>
      </c>
      <c r="BC56" s="19">
        <f t="shared" si="11"/>
        <v>63616</v>
      </c>
      <c r="BD56" s="18">
        <f t="shared" si="12"/>
        <v>16198</v>
      </c>
      <c r="BE56" s="18">
        <f t="shared" si="13"/>
        <v>7908</v>
      </c>
      <c r="BF56" s="18">
        <f t="shared" si="14"/>
        <v>281</v>
      </c>
      <c r="BG56" s="18">
        <f t="shared" si="15"/>
        <v>250</v>
      </c>
      <c r="BH56" s="18">
        <f t="shared" si="16"/>
        <v>2854</v>
      </c>
      <c r="BI56" s="18">
        <f t="shared" si="17"/>
        <v>388</v>
      </c>
      <c r="BJ56" s="18">
        <f t="shared" si="18"/>
        <v>2124</v>
      </c>
      <c r="BK56" s="18">
        <f t="shared" si="19"/>
        <v>76</v>
      </c>
      <c r="BL56" s="18">
        <f t="shared" si="20"/>
        <v>69</v>
      </c>
      <c r="BM56" s="18">
        <f t="shared" si="21"/>
        <v>490</v>
      </c>
      <c r="BN56" s="18">
        <f t="shared" si="22"/>
        <v>849</v>
      </c>
      <c r="BO56" s="18">
        <f t="shared" si="23"/>
        <v>909</v>
      </c>
    </row>
    <row r="57" spans="1:67">
      <c r="A57" t="s">
        <v>83</v>
      </c>
      <c r="B57" s="1">
        <v>62973</v>
      </c>
      <c r="C57" s="33">
        <v>1492</v>
      </c>
      <c r="D57" s="1">
        <v>7839</v>
      </c>
      <c r="E57" s="33">
        <v>452</v>
      </c>
      <c r="F57" s="1">
        <v>3199</v>
      </c>
      <c r="G57" s="1">
        <f t="shared" si="0"/>
        <v>12982</v>
      </c>
      <c r="H57" s="1">
        <f t="shared" si="1"/>
        <v>49991</v>
      </c>
      <c r="I57" s="33">
        <f t="shared" si="2"/>
        <v>1157</v>
      </c>
      <c r="J57" s="21">
        <f t="shared" si="3"/>
        <v>11825</v>
      </c>
      <c r="K57" s="1">
        <v>52</v>
      </c>
      <c r="L57" s="33">
        <v>206</v>
      </c>
      <c r="M57" s="1">
        <v>12</v>
      </c>
      <c r="N57" s="33">
        <v>48</v>
      </c>
      <c r="O57" s="1">
        <v>25</v>
      </c>
      <c r="P57" s="33">
        <v>468</v>
      </c>
      <c r="Q57" s="1">
        <v>37</v>
      </c>
      <c r="R57" s="33">
        <v>0</v>
      </c>
      <c r="S57" s="1">
        <v>0</v>
      </c>
      <c r="T57" s="33">
        <v>34</v>
      </c>
      <c r="U57" s="1">
        <v>0</v>
      </c>
      <c r="V57" s="33">
        <v>0</v>
      </c>
      <c r="W57" s="1">
        <v>24</v>
      </c>
      <c r="X57" s="33">
        <v>13</v>
      </c>
      <c r="Y57" s="1">
        <v>0</v>
      </c>
      <c r="Z57" s="33">
        <v>0</v>
      </c>
      <c r="AA57" s="1">
        <v>0</v>
      </c>
      <c r="AB57" s="33">
        <v>0</v>
      </c>
      <c r="AC57" s="1">
        <v>109</v>
      </c>
      <c r="AD57" s="33">
        <v>61</v>
      </c>
      <c r="AE57" s="1">
        <v>0</v>
      </c>
      <c r="AF57" s="33">
        <v>0</v>
      </c>
      <c r="AG57" s="1">
        <v>0</v>
      </c>
      <c r="AH57" s="33">
        <v>0</v>
      </c>
      <c r="AI57" s="1">
        <v>0</v>
      </c>
      <c r="AJ57" s="33">
        <v>0</v>
      </c>
      <c r="AK57" s="1">
        <v>31</v>
      </c>
      <c r="AL57" s="33">
        <v>0</v>
      </c>
      <c r="AM57" s="1">
        <v>0</v>
      </c>
      <c r="AN57" s="33">
        <v>9</v>
      </c>
      <c r="AO57" s="1">
        <v>0</v>
      </c>
      <c r="AP57" s="33">
        <v>0</v>
      </c>
      <c r="AQ57" s="1">
        <v>8</v>
      </c>
      <c r="AR57" s="33">
        <v>20</v>
      </c>
      <c r="AS57" s="1">
        <v>0</v>
      </c>
      <c r="AT57" s="33">
        <v>0</v>
      </c>
      <c r="AU57" s="21">
        <v>0</v>
      </c>
      <c r="AV57" s="18">
        <f t="shared" si="4"/>
        <v>318</v>
      </c>
      <c r="AW57" s="18">
        <f t="shared" si="5"/>
        <v>493</v>
      </c>
      <c r="AX57" s="18">
        <f t="shared" si="6"/>
        <v>71</v>
      </c>
      <c r="AY57" s="18">
        <f t="shared" si="7"/>
        <v>275</v>
      </c>
      <c r="AZ57" s="18">
        <f t="shared" si="8"/>
        <v>1174</v>
      </c>
      <c r="BA57" s="18">
        <f t="shared" si="9"/>
        <v>7346</v>
      </c>
      <c r="BB57" s="18">
        <f t="shared" si="10"/>
        <v>381</v>
      </c>
      <c r="BC57" s="19">
        <f t="shared" si="11"/>
        <v>2924</v>
      </c>
      <c r="BD57" s="18">
        <f t="shared" si="12"/>
        <v>1110</v>
      </c>
      <c r="BE57" s="18">
        <f t="shared" si="13"/>
        <v>468</v>
      </c>
      <c r="BF57" s="18">
        <f t="shared" si="14"/>
        <v>25</v>
      </c>
      <c r="BG57" s="18">
        <f t="shared" si="15"/>
        <v>48</v>
      </c>
      <c r="BH57" s="18">
        <f t="shared" si="16"/>
        <v>218</v>
      </c>
      <c r="BI57" s="18">
        <f t="shared" si="17"/>
        <v>52</v>
      </c>
      <c r="BJ57" s="18">
        <f t="shared" si="18"/>
        <v>146</v>
      </c>
      <c r="BK57" s="18">
        <f t="shared" si="19"/>
        <v>8</v>
      </c>
      <c r="BL57" s="18">
        <f t="shared" si="20"/>
        <v>31</v>
      </c>
      <c r="BM57" s="18">
        <f t="shared" si="21"/>
        <v>20</v>
      </c>
      <c r="BN57" s="18">
        <f t="shared" si="22"/>
        <v>70</v>
      </c>
      <c r="BO57" s="18">
        <f t="shared" si="23"/>
        <v>24</v>
      </c>
    </row>
    <row r="58" spans="1:67">
      <c r="A58" t="s">
        <v>84</v>
      </c>
      <c r="B58" s="1">
        <v>17577048</v>
      </c>
      <c r="C58" s="33">
        <v>370638</v>
      </c>
      <c r="D58" s="1">
        <v>1877883</v>
      </c>
      <c r="E58" s="33">
        <v>111668</v>
      </c>
      <c r="F58" s="1">
        <v>1068647</v>
      </c>
      <c r="G58" s="1">
        <f t="shared" si="0"/>
        <v>3428836</v>
      </c>
      <c r="H58" s="1">
        <f t="shared" si="1"/>
        <v>14148212</v>
      </c>
      <c r="I58" s="33">
        <f t="shared" si="2"/>
        <v>394353</v>
      </c>
      <c r="J58" s="21">
        <f t="shared" si="3"/>
        <v>3034483</v>
      </c>
      <c r="K58" s="1">
        <v>8932</v>
      </c>
      <c r="L58" s="33">
        <v>67352</v>
      </c>
      <c r="M58" s="1">
        <v>2523</v>
      </c>
      <c r="N58" s="33">
        <v>13447</v>
      </c>
      <c r="O58" s="1">
        <v>8231</v>
      </c>
      <c r="P58" s="33">
        <v>163447</v>
      </c>
      <c r="Q58" s="1">
        <v>10804</v>
      </c>
      <c r="R58" s="33">
        <v>329</v>
      </c>
      <c r="S58" s="1">
        <v>2089</v>
      </c>
      <c r="T58" s="33">
        <v>3810</v>
      </c>
      <c r="U58" s="1">
        <v>526</v>
      </c>
      <c r="V58" s="33">
        <v>532</v>
      </c>
      <c r="W58" s="1">
        <v>19704</v>
      </c>
      <c r="X58" s="33">
        <v>167</v>
      </c>
      <c r="Y58" s="1">
        <v>82</v>
      </c>
      <c r="Z58" s="33">
        <v>633</v>
      </c>
      <c r="AA58" s="1">
        <v>737</v>
      </c>
      <c r="AB58" s="33">
        <v>128</v>
      </c>
      <c r="AC58" s="1">
        <v>36410</v>
      </c>
      <c r="AD58" s="33">
        <v>31970</v>
      </c>
      <c r="AE58" s="1">
        <v>164</v>
      </c>
      <c r="AF58" s="33">
        <v>194</v>
      </c>
      <c r="AG58" s="1">
        <v>292</v>
      </c>
      <c r="AH58" s="33">
        <v>57</v>
      </c>
      <c r="AI58" s="1">
        <v>285</v>
      </c>
      <c r="AJ58" s="33">
        <v>276</v>
      </c>
      <c r="AK58" s="1">
        <v>2367</v>
      </c>
      <c r="AL58" s="33">
        <v>696</v>
      </c>
      <c r="AM58" s="1">
        <v>622</v>
      </c>
      <c r="AN58" s="33">
        <v>2634</v>
      </c>
      <c r="AO58" s="1">
        <v>103</v>
      </c>
      <c r="AP58" s="33">
        <v>1807</v>
      </c>
      <c r="AQ58" s="1">
        <v>2626</v>
      </c>
      <c r="AR58" s="33">
        <v>8134</v>
      </c>
      <c r="AS58" s="1">
        <v>1138</v>
      </c>
      <c r="AT58" s="33">
        <v>446</v>
      </c>
      <c r="AU58" s="21">
        <v>659</v>
      </c>
      <c r="AV58" s="18">
        <f t="shared" si="4"/>
        <v>92254</v>
      </c>
      <c r="AW58" s="18">
        <f t="shared" si="5"/>
        <v>171678</v>
      </c>
      <c r="AX58" s="18">
        <f t="shared" si="6"/>
        <v>17032</v>
      </c>
      <c r="AY58" s="18">
        <f t="shared" si="7"/>
        <v>113389</v>
      </c>
      <c r="AZ58" s="18">
        <f t="shared" si="8"/>
        <v>278384</v>
      </c>
      <c r="BA58" s="18">
        <f t="shared" si="9"/>
        <v>1706205</v>
      </c>
      <c r="BB58" s="18">
        <f t="shared" si="10"/>
        <v>94636</v>
      </c>
      <c r="BC58" s="19">
        <f t="shared" si="11"/>
        <v>955258</v>
      </c>
      <c r="BD58" s="18">
        <f t="shared" si="12"/>
        <v>379883</v>
      </c>
      <c r="BE58" s="18">
        <f t="shared" si="13"/>
        <v>163447</v>
      </c>
      <c r="BF58" s="18">
        <f t="shared" si="14"/>
        <v>8231</v>
      </c>
      <c r="BG58" s="18">
        <f t="shared" si="15"/>
        <v>13447</v>
      </c>
      <c r="BH58" s="18">
        <f t="shared" si="16"/>
        <v>69875</v>
      </c>
      <c r="BI58" s="18">
        <f t="shared" si="17"/>
        <v>8932</v>
      </c>
      <c r="BJ58" s="18">
        <f t="shared" si="18"/>
        <v>47378</v>
      </c>
      <c r="BK58" s="18">
        <f t="shared" si="19"/>
        <v>2626</v>
      </c>
      <c r="BL58" s="18">
        <f t="shared" si="20"/>
        <v>2367</v>
      </c>
      <c r="BM58" s="18">
        <f t="shared" si="21"/>
        <v>8134</v>
      </c>
      <c r="BN58" s="18">
        <f t="shared" si="22"/>
        <v>34604</v>
      </c>
      <c r="BO58" s="18">
        <f t="shared" si="23"/>
        <v>20842</v>
      </c>
    </row>
    <row r="59" spans="1:67">
      <c r="G59" s="1"/>
      <c r="H59" s="1"/>
      <c r="I59" s="33"/>
      <c r="J59" s="21"/>
      <c r="AU59" s="22"/>
      <c r="AV59" s="18"/>
      <c r="AW59" s="18"/>
      <c r="AX59" s="18"/>
      <c r="AY59" s="18"/>
      <c r="AZ59" s="18"/>
      <c r="BA59" s="18"/>
      <c r="BB59" s="18"/>
      <c r="BC59" s="19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</row>
    <row r="60" spans="1:67">
      <c r="A60" t="s">
        <v>115</v>
      </c>
      <c r="B60" s="1">
        <f>B9+B14+B19+B24+B29+B34+B39</f>
        <v>185440015</v>
      </c>
      <c r="C60" s="1">
        <f t="shared" ref="C60:AU64" si="24">C9+C14+C19+C24+C29+C34+C39</f>
        <v>3706321</v>
      </c>
      <c r="D60" s="1">
        <f t="shared" si="24"/>
        <v>22610999</v>
      </c>
      <c r="E60" s="1">
        <f t="shared" si="24"/>
        <v>1203548</v>
      </c>
      <c r="F60" s="1">
        <f t="shared" si="24"/>
        <v>14968524</v>
      </c>
      <c r="G60" s="1">
        <f t="shared" si="0"/>
        <v>42489392</v>
      </c>
      <c r="H60" s="1">
        <f t="shared" si="1"/>
        <v>142950623</v>
      </c>
      <c r="I60" s="33">
        <f t="shared" si="2"/>
        <v>4336757</v>
      </c>
      <c r="J60" s="21">
        <f t="shared" si="3"/>
        <v>38152635</v>
      </c>
      <c r="K60" s="1">
        <f t="shared" si="24"/>
        <v>74336</v>
      </c>
      <c r="L60" s="1">
        <f t="shared" si="24"/>
        <v>572674</v>
      </c>
      <c r="M60" s="1">
        <f t="shared" si="24"/>
        <v>24860</v>
      </c>
      <c r="N60" s="1">
        <f t="shared" si="24"/>
        <v>103734</v>
      </c>
      <c r="O60" s="1">
        <f t="shared" si="24"/>
        <v>98698</v>
      </c>
      <c r="P60" s="1">
        <f t="shared" si="24"/>
        <v>1905430</v>
      </c>
      <c r="Q60" s="1">
        <f t="shared" si="24"/>
        <v>118851</v>
      </c>
      <c r="R60" s="1">
        <f t="shared" si="24"/>
        <v>2644</v>
      </c>
      <c r="S60" s="1">
        <f t="shared" si="24"/>
        <v>12702</v>
      </c>
      <c r="T60" s="1">
        <f t="shared" si="24"/>
        <v>36783</v>
      </c>
      <c r="U60" s="1">
        <f t="shared" si="24"/>
        <v>5520</v>
      </c>
      <c r="V60" s="1">
        <f t="shared" si="24"/>
        <v>3847</v>
      </c>
      <c r="W60" s="1">
        <f t="shared" si="24"/>
        <v>213573</v>
      </c>
      <c r="X60" s="1">
        <f t="shared" si="24"/>
        <v>2099</v>
      </c>
      <c r="Y60" s="1">
        <f t="shared" si="24"/>
        <v>1373</v>
      </c>
      <c r="Z60" s="1">
        <f t="shared" si="24"/>
        <v>5287</v>
      </c>
      <c r="AA60" s="1">
        <f t="shared" si="24"/>
        <v>6585</v>
      </c>
      <c r="AB60" s="1">
        <f t="shared" si="24"/>
        <v>1085</v>
      </c>
      <c r="AC60" s="1">
        <f t="shared" si="24"/>
        <v>452108</v>
      </c>
      <c r="AD60" s="1">
        <f t="shared" si="24"/>
        <v>407704</v>
      </c>
      <c r="AE60" s="1">
        <f t="shared" si="24"/>
        <v>1828</v>
      </c>
      <c r="AF60" s="1">
        <f t="shared" si="24"/>
        <v>1169</v>
      </c>
      <c r="AG60" s="1">
        <f t="shared" si="24"/>
        <v>3063</v>
      </c>
      <c r="AH60" s="1">
        <f t="shared" si="24"/>
        <v>231</v>
      </c>
      <c r="AI60" s="1">
        <f t="shared" si="24"/>
        <v>1988</v>
      </c>
      <c r="AJ60" s="1">
        <f t="shared" si="24"/>
        <v>3848</v>
      </c>
      <c r="AK60" s="1">
        <f t="shared" si="24"/>
        <v>28286</v>
      </c>
      <c r="AL60" s="1">
        <f t="shared" si="24"/>
        <v>9477</v>
      </c>
      <c r="AM60" s="1">
        <f t="shared" si="24"/>
        <v>3900</v>
      </c>
      <c r="AN60" s="1">
        <f t="shared" si="24"/>
        <v>31675</v>
      </c>
      <c r="AO60" s="1">
        <f t="shared" si="24"/>
        <v>567</v>
      </c>
      <c r="AP60" s="1">
        <f t="shared" si="24"/>
        <v>14012</v>
      </c>
      <c r="AQ60" s="1">
        <f t="shared" si="24"/>
        <v>26533</v>
      </c>
      <c r="AR60" s="1">
        <f t="shared" si="24"/>
        <v>133958</v>
      </c>
      <c r="AS60" s="1">
        <f t="shared" si="24"/>
        <v>12660</v>
      </c>
      <c r="AT60" s="1">
        <f t="shared" si="24"/>
        <v>7496</v>
      </c>
      <c r="AU60" s="21">
        <f t="shared" si="24"/>
        <v>6173</v>
      </c>
      <c r="AV60" s="18">
        <f t="shared" si="4"/>
        <v>775604</v>
      </c>
      <c r="AW60" s="18">
        <f t="shared" si="5"/>
        <v>2004128</v>
      </c>
      <c r="AX60" s="18">
        <f t="shared" si="6"/>
        <v>170980</v>
      </c>
      <c r="AY60" s="18">
        <f t="shared" si="7"/>
        <v>1386045</v>
      </c>
      <c r="AZ60" s="18">
        <f t="shared" si="8"/>
        <v>2930717</v>
      </c>
      <c r="BA60" s="18">
        <f t="shared" si="9"/>
        <v>20606871</v>
      </c>
      <c r="BB60" s="18">
        <f t="shared" si="10"/>
        <v>1032568</v>
      </c>
      <c r="BC60" s="19">
        <f t="shared" si="11"/>
        <v>13582479</v>
      </c>
      <c r="BD60" s="18">
        <f t="shared" si="12"/>
        <v>4206908</v>
      </c>
      <c r="BE60" s="18">
        <f t="shared" si="13"/>
        <v>1905430</v>
      </c>
      <c r="BF60" s="18">
        <f t="shared" si="14"/>
        <v>98698</v>
      </c>
      <c r="BG60" s="18">
        <f t="shared" si="15"/>
        <v>103734</v>
      </c>
      <c r="BH60" s="18">
        <f t="shared" si="16"/>
        <v>597534</v>
      </c>
      <c r="BI60" s="18">
        <f t="shared" si="17"/>
        <v>74336</v>
      </c>
      <c r="BJ60" s="18">
        <f t="shared" si="18"/>
        <v>572787</v>
      </c>
      <c r="BK60" s="18">
        <f t="shared" si="19"/>
        <v>26533</v>
      </c>
      <c r="BL60" s="18">
        <f t="shared" si="20"/>
        <v>28286</v>
      </c>
      <c r="BM60" s="18">
        <f t="shared" si="21"/>
        <v>133958</v>
      </c>
      <c r="BN60" s="18">
        <f t="shared" si="22"/>
        <v>439379</v>
      </c>
      <c r="BO60" s="18">
        <f t="shared" si="23"/>
        <v>226233</v>
      </c>
    </row>
    <row r="61" spans="1:67">
      <c r="A61" t="s">
        <v>81</v>
      </c>
      <c r="B61" s="1">
        <f>B10+B15+B20+B25+B30+B35+B40</f>
        <v>144132203</v>
      </c>
      <c r="C61" s="1">
        <f t="shared" ref="C61:R61" si="25">C10+C15+C20+C25+C30+C35+C40</f>
        <v>2782182</v>
      </c>
      <c r="D61" s="1">
        <f t="shared" si="25"/>
        <v>17406028</v>
      </c>
      <c r="E61" s="1">
        <f t="shared" si="25"/>
        <v>889879</v>
      </c>
      <c r="F61" s="1">
        <f t="shared" si="25"/>
        <v>11485215</v>
      </c>
      <c r="G61" s="1">
        <f t="shared" si="0"/>
        <v>32563304</v>
      </c>
      <c r="H61" s="1">
        <f t="shared" si="1"/>
        <v>111568899</v>
      </c>
      <c r="I61" s="33">
        <f t="shared" si="2"/>
        <v>3241383</v>
      </c>
      <c r="J61" s="21">
        <f t="shared" si="3"/>
        <v>29321921</v>
      </c>
      <c r="K61" s="1">
        <f t="shared" si="25"/>
        <v>50355</v>
      </c>
      <c r="L61" s="1">
        <f t="shared" si="25"/>
        <v>428228</v>
      </c>
      <c r="M61" s="1">
        <f t="shared" si="25"/>
        <v>17796</v>
      </c>
      <c r="N61" s="1">
        <f t="shared" si="25"/>
        <v>74560</v>
      </c>
      <c r="O61" s="1">
        <f t="shared" si="25"/>
        <v>65685</v>
      </c>
      <c r="P61" s="1">
        <f t="shared" si="25"/>
        <v>1494806</v>
      </c>
      <c r="Q61" s="1">
        <f t="shared" si="25"/>
        <v>88511</v>
      </c>
      <c r="R61" s="1">
        <f t="shared" si="25"/>
        <v>1845</v>
      </c>
      <c r="S61" s="1">
        <f t="shared" si="24"/>
        <v>9162</v>
      </c>
      <c r="T61" s="1">
        <f t="shared" si="24"/>
        <v>26120</v>
      </c>
      <c r="U61" s="1">
        <f t="shared" si="24"/>
        <v>4242</v>
      </c>
      <c r="V61" s="1">
        <f t="shared" si="24"/>
        <v>2500</v>
      </c>
      <c r="W61" s="1">
        <f t="shared" si="24"/>
        <v>145866</v>
      </c>
      <c r="X61" s="1">
        <f t="shared" si="24"/>
        <v>1752</v>
      </c>
      <c r="Y61" s="1">
        <f t="shared" si="24"/>
        <v>1098</v>
      </c>
      <c r="Z61" s="1">
        <f t="shared" si="24"/>
        <v>3639</v>
      </c>
      <c r="AA61" s="1">
        <f t="shared" si="24"/>
        <v>4606</v>
      </c>
      <c r="AB61" s="1">
        <f t="shared" si="24"/>
        <v>844</v>
      </c>
      <c r="AC61" s="1">
        <f t="shared" si="24"/>
        <v>329960</v>
      </c>
      <c r="AD61" s="1">
        <f t="shared" si="24"/>
        <v>290931</v>
      </c>
      <c r="AE61" s="1">
        <f t="shared" si="24"/>
        <v>1109</v>
      </c>
      <c r="AF61" s="1">
        <f t="shared" si="24"/>
        <v>910</v>
      </c>
      <c r="AG61" s="1">
        <f t="shared" si="24"/>
        <v>2369</v>
      </c>
      <c r="AH61" s="1">
        <f t="shared" si="24"/>
        <v>166</v>
      </c>
      <c r="AI61" s="1">
        <f t="shared" si="24"/>
        <v>1142</v>
      </c>
      <c r="AJ61" s="1">
        <f t="shared" si="24"/>
        <v>2080</v>
      </c>
      <c r="AK61" s="1">
        <f t="shared" si="24"/>
        <v>20007</v>
      </c>
      <c r="AL61" s="1">
        <f t="shared" si="24"/>
        <v>5872</v>
      </c>
      <c r="AM61" s="1">
        <f t="shared" si="24"/>
        <v>2980</v>
      </c>
      <c r="AN61" s="1">
        <f t="shared" si="24"/>
        <v>21248</v>
      </c>
      <c r="AO61" s="1">
        <f t="shared" si="24"/>
        <v>380</v>
      </c>
      <c r="AP61" s="1">
        <f t="shared" si="24"/>
        <v>10089</v>
      </c>
      <c r="AQ61" s="1">
        <f t="shared" si="24"/>
        <v>19873</v>
      </c>
      <c r="AR61" s="1">
        <f t="shared" si="24"/>
        <v>95961</v>
      </c>
      <c r="AS61" s="1">
        <f t="shared" si="24"/>
        <v>5566</v>
      </c>
      <c r="AT61" s="1">
        <f t="shared" si="24"/>
        <v>5135</v>
      </c>
      <c r="AU61" s="21">
        <f t="shared" si="24"/>
        <v>3990</v>
      </c>
      <c r="AV61" s="18">
        <f t="shared" si="4"/>
        <v>570939</v>
      </c>
      <c r="AW61" s="18">
        <f t="shared" si="5"/>
        <v>1560491</v>
      </c>
      <c r="AX61" s="18">
        <f t="shared" si="6"/>
        <v>125638</v>
      </c>
      <c r="AY61" s="18">
        <f t="shared" si="7"/>
        <v>984315</v>
      </c>
      <c r="AZ61" s="18">
        <f t="shared" si="8"/>
        <v>2211243</v>
      </c>
      <c r="BA61" s="18">
        <f t="shared" si="9"/>
        <v>15845537</v>
      </c>
      <c r="BB61" s="18">
        <f t="shared" si="10"/>
        <v>764241</v>
      </c>
      <c r="BC61" s="19">
        <f t="shared" si="11"/>
        <v>10500900</v>
      </c>
      <c r="BD61" s="18">
        <f t="shared" si="12"/>
        <v>3150462</v>
      </c>
      <c r="BE61" s="18">
        <f t="shared" si="13"/>
        <v>1494806</v>
      </c>
      <c r="BF61" s="18">
        <f t="shared" si="14"/>
        <v>65685</v>
      </c>
      <c r="BG61" s="18">
        <f t="shared" si="15"/>
        <v>74560</v>
      </c>
      <c r="BH61" s="18">
        <f t="shared" si="16"/>
        <v>446024</v>
      </c>
      <c r="BI61" s="18">
        <f t="shared" si="17"/>
        <v>50355</v>
      </c>
      <c r="BJ61" s="18">
        <f t="shared" si="18"/>
        <v>419580</v>
      </c>
      <c r="BK61" s="18">
        <f t="shared" si="19"/>
        <v>19873</v>
      </c>
      <c r="BL61" s="18">
        <f t="shared" si="20"/>
        <v>20007</v>
      </c>
      <c r="BM61" s="18">
        <f t="shared" si="21"/>
        <v>95961</v>
      </c>
      <c r="BN61" s="18">
        <f t="shared" si="22"/>
        <v>312179</v>
      </c>
      <c r="BO61" s="18">
        <f t="shared" si="23"/>
        <v>151432</v>
      </c>
    </row>
    <row r="62" spans="1:67">
      <c r="A62" t="s">
        <v>82</v>
      </c>
      <c r="B62" s="1">
        <f>B11+B16+B21+B26+B31+B36+B41</f>
        <v>130812268</v>
      </c>
      <c r="C62" s="1">
        <f t="shared" si="24"/>
        <v>2515890</v>
      </c>
      <c r="D62" s="1">
        <f t="shared" si="24"/>
        <v>15500460</v>
      </c>
      <c r="E62" s="1">
        <f t="shared" si="24"/>
        <v>808078</v>
      </c>
      <c r="F62" s="1">
        <f t="shared" si="24"/>
        <v>10586023</v>
      </c>
      <c r="G62" s="1">
        <f t="shared" si="0"/>
        <v>29410451</v>
      </c>
      <c r="H62" s="1">
        <f t="shared" si="1"/>
        <v>101401817</v>
      </c>
      <c r="I62" s="33">
        <f t="shared" si="2"/>
        <v>2856495</v>
      </c>
      <c r="J62" s="21">
        <f t="shared" si="3"/>
        <v>26553956</v>
      </c>
      <c r="K62" s="1">
        <f t="shared" si="24"/>
        <v>42877</v>
      </c>
      <c r="L62" s="1">
        <f t="shared" si="24"/>
        <v>385081</v>
      </c>
      <c r="M62" s="1">
        <f t="shared" si="24"/>
        <v>15523</v>
      </c>
      <c r="N62" s="1">
        <f t="shared" si="24"/>
        <v>62333</v>
      </c>
      <c r="O62" s="1">
        <f t="shared" si="24"/>
        <v>54536</v>
      </c>
      <c r="P62" s="1">
        <f t="shared" si="24"/>
        <v>1297472</v>
      </c>
      <c r="Q62" s="1">
        <f t="shared" si="24"/>
        <v>78810</v>
      </c>
      <c r="R62" s="1">
        <f t="shared" si="24"/>
        <v>1673</v>
      </c>
      <c r="S62" s="1">
        <f t="shared" si="24"/>
        <v>7985</v>
      </c>
      <c r="T62" s="1">
        <f t="shared" si="24"/>
        <v>21157</v>
      </c>
      <c r="U62" s="1">
        <f t="shared" si="24"/>
        <v>4174</v>
      </c>
      <c r="V62" s="1">
        <f t="shared" si="24"/>
        <v>2026</v>
      </c>
      <c r="W62" s="1">
        <f t="shared" si="24"/>
        <v>133140</v>
      </c>
      <c r="X62" s="1">
        <f t="shared" si="24"/>
        <v>1639</v>
      </c>
      <c r="Y62" s="1">
        <f t="shared" si="24"/>
        <v>973</v>
      </c>
      <c r="Z62" s="1">
        <f t="shared" si="24"/>
        <v>3406</v>
      </c>
      <c r="AA62" s="1">
        <f t="shared" si="24"/>
        <v>4229</v>
      </c>
      <c r="AB62" s="1">
        <f t="shared" si="24"/>
        <v>818</v>
      </c>
      <c r="AC62" s="1">
        <f t="shared" si="24"/>
        <v>292805</v>
      </c>
      <c r="AD62" s="1">
        <f t="shared" si="24"/>
        <v>262621</v>
      </c>
      <c r="AE62" s="1">
        <f t="shared" si="24"/>
        <v>1018</v>
      </c>
      <c r="AF62" s="1">
        <f t="shared" si="24"/>
        <v>898</v>
      </c>
      <c r="AG62" s="1">
        <f t="shared" si="24"/>
        <v>2142</v>
      </c>
      <c r="AH62" s="1">
        <f t="shared" si="24"/>
        <v>171</v>
      </c>
      <c r="AI62" s="1">
        <f t="shared" si="24"/>
        <v>991</v>
      </c>
      <c r="AJ62" s="1">
        <f t="shared" si="24"/>
        <v>1876</v>
      </c>
      <c r="AK62" s="1">
        <f t="shared" si="24"/>
        <v>18123</v>
      </c>
      <c r="AL62" s="1">
        <f t="shared" si="24"/>
        <v>5623</v>
      </c>
      <c r="AM62" s="1">
        <f t="shared" si="24"/>
        <v>2691</v>
      </c>
      <c r="AN62" s="1">
        <f t="shared" si="24"/>
        <v>18937</v>
      </c>
      <c r="AO62" s="1">
        <f t="shared" si="24"/>
        <v>376</v>
      </c>
      <c r="AP62" s="1">
        <f t="shared" si="24"/>
        <v>9141</v>
      </c>
      <c r="AQ62" s="1">
        <f t="shared" si="24"/>
        <v>17251</v>
      </c>
      <c r="AR62" s="1">
        <f t="shared" si="24"/>
        <v>90385</v>
      </c>
      <c r="AS62" s="1">
        <f t="shared" si="24"/>
        <v>5177</v>
      </c>
      <c r="AT62" s="1">
        <f t="shared" si="24"/>
        <v>4786</v>
      </c>
      <c r="AU62" s="21">
        <f t="shared" si="24"/>
        <v>3631</v>
      </c>
      <c r="AV62" s="18">
        <f t="shared" si="4"/>
        <v>505814</v>
      </c>
      <c r="AW62" s="18">
        <f t="shared" si="5"/>
        <v>1352008</v>
      </c>
      <c r="AX62" s="18">
        <f t="shared" si="6"/>
        <v>109625</v>
      </c>
      <c r="AY62" s="18">
        <f t="shared" si="7"/>
        <v>889048</v>
      </c>
      <c r="AZ62" s="18">
        <f t="shared" si="8"/>
        <v>2010076</v>
      </c>
      <c r="BA62" s="18">
        <f t="shared" si="9"/>
        <v>14148452</v>
      </c>
      <c r="BB62" s="18">
        <f t="shared" si="10"/>
        <v>698453</v>
      </c>
      <c r="BC62" s="19">
        <f t="shared" si="11"/>
        <v>9696975</v>
      </c>
      <c r="BD62" s="18">
        <f t="shared" si="12"/>
        <v>2776089</v>
      </c>
      <c r="BE62" s="18">
        <f t="shared" si="13"/>
        <v>1297472</v>
      </c>
      <c r="BF62" s="18">
        <f t="shared" si="14"/>
        <v>54536</v>
      </c>
      <c r="BG62" s="18">
        <f t="shared" si="15"/>
        <v>62333</v>
      </c>
      <c r="BH62" s="18">
        <f t="shared" si="16"/>
        <v>400604</v>
      </c>
      <c r="BI62" s="18">
        <f t="shared" si="17"/>
        <v>42877</v>
      </c>
      <c r="BJ62" s="18">
        <f t="shared" si="18"/>
        <v>372633</v>
      </c>
      <c r="BK62" s="18">
        <f t="shared" si="19"/>
        <v>17251</v>
      </c>
      <c r="BL62" s="18">
        <f t="shared" si="20"/>
        <v>18123</v>
      </c>
      <c r="BM62" s="18">
        <f t="shared" si="21"/>
        <v>90385</v>
      </c>
      <c r="BN62" s="18">
        <f t="shared" si="22"/>
        <v>281558</v>
      </c>
      <c r="BO62" s="18">
        <f t="shared" si="23"/>
        <v>138317</v>
      </c>
    </row>
    <row r="63" spans="1:67">
      <c r="A63" t="s">
        <v>83</v>
      </c>
      <c r="B63" s="1">
        <f>B12+B17+B22+B27+B32+B37+B42</f>
        <v>12271895</v>
      </c>
      <c r="C63" s="1">
        <f t="shared" si="24"/>
        <v>248004</v>
      </c>
      <c r="D63" s="1">
        <f t="shared" si="24"/>
        <v>1769591</v>
      </c>
      <c r="E63" s="1">
        <f t="shared" si="24"/>
        <v>73203</v>
      </c>
      <c r="F63" s="1">
        <f t="shared" si="24"/>
        <v>803015</v>
      </c>
      <c r="G63" s="1">
        <f t="shared" si="0"/>
        <v>2893813</v>
      </c>
      <c r="H63" s="1">
        <f t="shared" si="1"/>
        <v>9378082</v>
      </c>
      <c r="I63" s="33">
        <f t="shared" si="2"/>
        <v>284051</v>
      </c>
      <c r="J63" s="21">
        <f t="shared" si="3"/>
        <v>2609762</v>
      </c>
      <c r="K63" s="1">
        <f t="shared" si="24"/>
        <v>4120</v>
      </c>
      <c r="L63" s="1">
        <f t="shared" si="24"/>
        <v>38567</v>
      </c>
      <c r="M63" s="1">
        <f t="shared" si="24"/>
        <v>2364</v>
      </c>
      <c r="N63" s="1">
        <f t="shared" si="24"/>
        <v>8642</v>
      </c>
      <c r="O63" s="1">
        <f t="shared" si="24"/>
        <v>10883</v>
      </c>
      <c r="P63" s="1">
        <f t="shared" si="24"/>
        <v>127034</v>
      </c>
      <c r="Q63" s="1">
        <f t="shared" si="24"/>
        <v>8808</v>
      </c>
      <c r="R63" s="1">
        <f t="shared" si="24"/>
        <v>173</v>
      </c>
      <c r="S63" s="1">
        <f t="shared" si="24"/>
        <v>1122</v>
      </c>
      <c r="T63" s="1">
        <f t="shared" si="24"/>
        <v>2551</v>
      </c>
      <c r="U63" s="1">
        <f t="shared" si="24"/>
        <v>90</v>
      </c>
      <c r="V63" s="1">
        <f t="shared" si="24"/>
        <v>433</v>
      </c>
      <c r="W63" s="1">
        <f t="shared" si="24"/>
        <v>12367</v>
      </c>
      <c r="X63" s="1">
        <f t="shared" si="24"/>
        <v>130</v>
      </c>
      <c r="Y63" s="1">
        <f t="shared" si="24"/>
        <v>136</v>
      </c>
      <c r="Z63" s="1">
        <f t="shared" si="24"/>
        <v>263</v>
      </c>
      <c r="AA63" s="1">
        <f t="shared" si="24"/>
        <v>337</v>
      </c>
      <c r="AB63" s="1">
        <f t="shared" si="24"/>
        <v>52</v>
      </c>
      <c r="AC63" s="1">
        <f t="shared" si="24"/>
        <v>22902</v>
      </c>
      <c r="AD63" s="1">
        <f t="shared" si="24"/>
        <v>28231</v>
      </c>
      <c r="AE63" s="1">
        <f t="shared" si="24"/>
        <v>98</v>
      </c>
      <c r="AF63" s="1">
        <f t="shared" si="24"/>
        <v>16</v>
      </c>
      <c r="AG63" s="1">
        <f t="shared" si="24"/>
        <v>236</v>
      </c>
      <c r="AH63" s="1">
        <f t="shared" si="24"/>
        <v>0</v>
      </c>
      <c r="AI63" s="1">
        <f t="shared" si="24"/>
        <v>145</v>
      </c>
      <c r="AJ63" s="1">
        <f t="shared" si="24"/>
        <v>206</v>
      </c>
      <c r="AK63" s="1">
        <f t="shared" si="24"/>
        <v>1897</v>
      </c>
      <c r="AL63" s="1">
        <f t="shared" si="24"/>
        <v>214</v>
      </c>
      <c r="AM63" s="1">
        <f t="shared" si="24"/>
        <v>282</v>
      </c>
      <c r="AN63" s="1">
        <f t="shared" si="24"/>
        <v>2311</v>
      </c>
      <c r="AO63" s="1">
        <f t="shared" si="24"/>
        <v>0</v>
      </c>
      <c r="AP63" s="1">
        <f t="shared" si="24"/>
        <v>1043</v>
      </c>
      <c r="AQ63" s="1">
        <f t="shared" si="24"/>
        <v>1507</v>
      </c>
      <c r="AR63" s="1">
        <f t="shared" si="24"/>
        <v>5697</v>
      </c>
      <c r="AS63" s="1">
        <f t="shared" si="24"/>
        <v>462</v>
      </c>
      <c r="AT63" s="1">
        <f t="shared" si="24"/>
        <v>365</v>
      </c>
      <c r="AU63" s="21">
        <f t="shared" si="24"/>
        <v>367</v>
      </c>
      <c r="AV63" s="18">
        <f t="shared" si="4"/>
        <v>53693</v>
      </c>
      <c r="AW63" s="18">
        <f t="shared" si="5"/>
        <v>137917</v>
      </c>
      <c r="AX63" s="18">
        <f t="shared" si="6"/>
        <v>12654</v>
      </c>
      <c r="AY63" s="18">
        <f t="shared" si="7"/>
        <v>79787</v>
      </c>
      <c r="AZ63" s="18">
        <f t="shared" si="8"/>
        <v>194311</v>
      </c>
      <c r="BA63" s="18">
        <f t="shared" si="9"/>
        <v>1631674</v>
      </c>
      <c r="BB63" s="18">
        <f t="shared" si="10"/>
        <v>60549</v>
      </c>
      <c r="BC63" s="19">
        <f t="shared" si="11"/>
        <v>723228</v>
      </c>
      <c r="BD63" s="18">
        <f t="shared" si="12"/>
        <v>275890</v>
      </c>
      <c r="BE63" s="18">
        <f t="shared" si="13"/>
        <v>127034</v>
      </c>
      <c r="BF63" s="18">
        <f t="shared" si="14"/>
        <v>10883</v>
      </c>
      <c r="BG63" s="18">
        <f t="shared" si="15"/>
        <v>8642</v>
      </c>
      <c r="BH63" s="18">
        <f t="shared" si="16"/>
        <v>40931</v>
      </c>
      <c r="BI63" s="18">
        <f t="shared" si="17"/>
        <v>4120</v>
      </c>
      <c r="BJ63" s="18">
        <f t="shared" si="18"/>
        <v>31808</v>
      </c>
      <c r="BK63" s="18">
        <f t="shared" si="19"/>
        <v>1507</v>
      </c>
      <c r="BL63" s="18">
        <f t="shared" si="20"/>
        <v>1897</v>
      </c>
      <c r="BM63" s="18">
        <f t="shared" si="21"/>
        <v>5697</v>
      </c>
      <c r="BN63" s="18">
        <f t="shared" si="22"/>
        <v>30542</v>
      </c>
      <c r="BO63" s="18">
        <f t="shared" si="23"/>
        <v>12829</v>
      </c>
    </row>
    <row r="64" spans="1:67">
      <c r="A64" t="s">
        <v>84</v>
      </c>
      <c r="B64" s="1">
        <f>B13+B18+B23+B28+B33+B38+B43</f>
        <v>41307812</v>
      </c>
      <c r="C64" s="1">
        <f t="shared" si="24"/>
        <v>924139</v>
      </c>
      <c r="D64" s="1">
        <f t="shared" si="24"/>
        <v>5204971</v>
      </c>
      <c r="E64" s="1">
        <f t="shared" si="24"/>
        <v>313669</v>
      </c>
      <c r="F64" s="1">
        <f t="shared" si="24"/>
        <v>3483309</v>
      </c>
      <c r="G64" s="1">
        <f t="shared" si="0"/>
        <v>9926088</v>
      </c>
      <c r="H64" s="1">
        <f t="shared" si="1"/>
        <v>31381724</v>
      </c>
      <c r="I64" s="33">
        <f t="shared" si="2"/>
        <v>1110932</v>
      </c>
      <c r="J64" s="21">
        <f t="shared" si="3"/>
        <v>8815156</v>
      </c>
      <c r="K64" s="1">
        <f t="shared" si="24"/>
        <v>23990</v>
      </c>
      <c r="L64" s="1">
        <f t="shared" si="24"/>
        <v>143438</v>
      </c>
      <c r="M64" s="1">
        <f t="shared" si="24"/>
        <v>6964</v>
      </c>
      <c r="N64" s="1">
        <f t="shared" si="24"/>
        <v>29073</v>
      </c>
      <c r="O64" s="1">
        <f t="shared" si="24"/>
        <v>32935</v>
      </c>
      <c r="P64" s="1">
        <f t="shared" si="24"/>
        <v>428570</v>
      </c>
      <c r="Q64" s="1">
        <f t="shared" si="24"/>
        <v>30263</v>
      </c>
      <c r="R64" s="1">
        <f t="shared" si="24"/>
        <v>771</v>
      </c>
      <c r="S64" s="1">
        <f t="shared" si="24"/>
        <v>3595</v>
      </c>
      <c r="T64" s="1">
        <f t="shared" si="24"/>
        <v>10724</v>
      </c>
      <c r="U64" s="1">
        <f t="shared" si="24"/>
        <v>1238</v>
      </c>
      <c r="V64" s="1">
        <f t="shared" si="24"/>
        <v>1388</v>
      </c>
      <c r="W64" s="1">
        <f t="shared" si="24"/>
        <v>67682</v>
      </c>
      <c r="X64" s="1">
        <f t="shared" si="24"/>
        <v>330</v>
      </c>
      <c r="Y64" s="1">
        <f t="shared" si="24"/>
        <v>264</v>
      </c>
      <c r="Z64" s="1">
        <f t="shared" si="24"/>
        <v>1618</v>
      </c>
      <c r="AA64" s="1">
        <f t="shared" si="24"/>
        <v>2019</v>
      </c>
      <c r="AB64" s="1">
        <f t="shared" si="24"/>
        <v>215</v>
      </c>
      <c r="AC64" s="1">
        <f t="shared" si="24"/>
        <v>121768</v>
      </c>
      <c r="AD64" s="1">
        <f t="shared" si="24"/>
        <v>116471</v>
      </c>
      <c r="AE64" s="1">
        <f t="shared" si="24"/>
        <v>712</v>
      </c>
      <c r="AF64" s="1">
        <f t="shared" si="24"/>
        <v>251</v>
      </c>
      <c r="AG64" s="1">
        <f t="shared" si="24"/>
        <v>685</v>
      </c>
      <c r="AH64" s="1">
        <f t="shared" si="24"/>
        <v>60</v>
      </c>
      <c r="AI64" s="1">
        <f t="shared" si="24"/>
        <v>852</v>
      </c>
      <c r="AJ64" s="1">
        <f t="shared" si="24"/>
        <v>1766</v>
      </c>
      <c r="AK64" s="1">
        <f t="shared" si="24"/>
        <v>8266</v>
      </c>
      <c r="AL64" s="1">
        <f t="shared" si="24"/>
        <v>3640</v>
      </c>
      <c r="AM64" s="1">
        <f t="shared" si="24"/>
        <v>927</v>
      </c>
      <c r="AN64" s="1">
        <f t="shared" si="24"/>
        <v>10427</v>
      </c>
      <c r="AO64" s="1">
        <f t="shared" si="24"/>
        <v>191</v>
      </c>
      <c r="AP64" s="1">
        <f t="shared" si="24"/>
        <v>3828</v>
      </c>
      <c r="AQ64" s="1">
        <f t="shared" si="24"/>
        <v>6639</v>
      </c>
      <c r="AR64" s="1">
        <f t="shared" si="24"/>
        <v>37831</v>
      </c>
      <c r="AS64" s="1">
        <f t="shared" si="24"/>
        <v>7021</v>
      </c>
      <c r="AT64" s="1">
        <f t="shared" si="24"/>
        <v>2345</v>
      </c>
      <c r="AU64" s="21">
        <f t="shared" si="24"/>
        <v>2175</v>
      </c>
      <c r="AV64" s="18">
        <f t="shared" si="4"/>
        <v>203465</v>
      </c>
      <c r="AW64" s="18">
        <f t="shared" si="5"/>
        <v>461505</v>
      </c>
      <c r="AX64" s="18">
        <f t="shared" si="6"/>
        <v>45353</v>
      </c>
      <c r="AY64" s="18">
        <f t="shared" si="7"/>
        <v>400609</v>
      </c>
      <c r="AZ64" s="18">
        <f t="shared" si="8"/>
        <v>720674</v>
      </c>
      <c r="BA64" s="18">
        <f t="shared" si="9"/>
        <v>4743466</v>
      </c>
      <c r="BB64" s="18">
        <f t="shared" si="10"/>
        <v>268316</v>
      </c>
      <c r="BC64" s="19">
        <f t="shared" si="11"/>
        <v>3082700</v>
      </c>
      <c r="BD64" s="18">
        <f t="shared" si="12"/>
        <v>1072050</v>
      </c>
      <c r="BE64" s="18">
        <f t="shared" si="13"/>
        <v>428570</v>
      </c>
      <c r="BF64" s="18">
        <f t="shared" si="14"/>
        <v>32935</v>
      </c>
      <c r="BG64" s="18">
        <f t="shared" si="15"/>
        <v>29073</v>
      </c>
      <c r="BH64" s="18">
        <f t="shared" si="16"/>
        <v>150402</v>
      </c>
      <c r="BI64" s="18">
        <f t="shared" si="17"/>
        <v>23990</v>
      </c>
      <c r="BJ64" s="18">
        <f t="shared" si="18"/>
        <v>152743</v>
      </c>
      <c r="BK64" s="18">
        <f t="shared" si="19"/>
        <v>6639</v>
      </c>
      <c r="BL64" s="18">
        <f t="shared" si="20"/>
        <v>8266</v>
      </c>
      <c r="BM64" s="18">
        <f t="shared" si="21"/>
        <v>37831</v>
      </c>
      <c r="BN64" s="18">
        <f t="shared" si="22"/>
        <v>126898</v>
      </c>
      <c r="BO64" s="18">
        <f t="shared" si="23"/>
        <v>74703</v>
      </c>
    </row>
    <row r="65" spans="1:67">
      <c r="B65" s="1"/>
      <c r="C65" s="1"/>
      <c r="D65" s="1"/>
      <c r="E65" s="1"/>
      <c r="F65" s="1"/>
      <c r="G65" s="1"/>
      <c r="H65" s="1"/>
      <c r="I65" s="33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21"/>
      <c r="AV65" s="18"/>
      <c r="AW65" s="18"/>
      <c r="AX65" s="18"/>
      <c r="AY65" s="18"/>
      <c r="AZ65" s="18"/>
      <c r="BA65" s="18"/>
      <c r="BB65" s="18"/>
      <c r="BC65" s="19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</row>
    <row r="66" spans="1:67">
      <c r="A66" s="9" t="s">
        <v>279</v>
      </c>
      <c r="B66" s="1">
        <f>B6+B46+B51+B56+B62</f>
        <v>141996548</v>
      </c>
      <c r="C66" s="1">
        <f t="shared" ref="C66:AU66" si="26">C6+C46+C51+C56+C62</f>
        <v>2733537</v>
      </c>
      <c r="D66" s="1">
        <f t="shared" si="26"/>
        <v>16614362</v>
      </c>
      <c r="E66" s="1">
        <f t="shared" si="26"/>
        <v>882461</v>
      </c>
      <c r="F66" s="1">
        <f t="shared" si="26"/>
        <v>11440956</v>
      </c>
      <c r="G66" s="1">
        <f t="shared" si="0"/>
        <v>31671316</v>
      </c>
      <c r="H66" s="1">
        <f t="shared" si="1"/>
        <v>110325232</v>
      </c>
      <c r="I66" s="33">
        <f t="shared" si="2"/>
        <v>3070975</v>
      </c>
      <c r="J66" s="21">
        <f t="shared" si="3"/>
        <v>28600341</v>
      </c>
      <c r="K66" s="1">
        <f t="shared" si="26"/>
        <v>47333</v>
      </c>
      <c r="L66" s="1">
        <f t="shared" si="26"/>
        <v>419155</v>
      </c>
      <c r="M66" s="1">
        <f t="shared" si="26"/>
        <v>17004</v>
      </c>
      <c r="N66" s="1">
        <f t="shared" si="26"/>
        <v>67662</v>
      </c>
      <c r="O66" s="1">
        <f t="shared" si="26"/>
        <v>58215</v>
      </c>
      <c r="P66" s="1">
        <f t="shared" si="26"/>
        <v>1386825</v>
      </c>
      <c r="Q66" s="1">
        <f t="shared" si="26"/>
        <v>85907</v>
      </c>
      <c r="R66" s="1">
        <f t="shared" si="26"/>
        <v>1975</v>
      </c>
      <c r="S66" s="1">
        <f t="shared" si="26"/>
        <v>8892</v>
      </c>
      <c r="T66" s="1">
        <f t="shared" si="26"/>
        <v>22843</v>
      </c>
      <c r="U66" s="1">
        <f t="shared" si="26"/>
        <v>4692</v>
      </c>
      <c r="V66" s="1">
        <f t="shared" si="26"/>
        <v>2282</v>
      </c>
      <c r="W66" s="1">
        <f t="shared" si="26"/>
        <v>142270</v>
      </c>
      <c r="X66" s="1">
        <f t="shared" si="26"/>
        <v>1783</v>
      </c>
      <c r="Y66" s="1">
        <f t="shared" si="26"/>
        <v>1129</v>
      </c>
      <c r="Z66" s="1">
        <f t="shared" si="26"/>
        <v>3932</v>
      </c>
      <c r="AA66" s="1">
        <f t="shared" si="26"/>
        <v>4840</v>
      </c>
      <c r="AB66" s="1">
        <f t="shared" si="26"/>
        <v>962</v>
      </c>
      <c r="AC66" s="1">
        <f t="shared" si="26"/>
        <v>314337</v>
      </c>
      <c r="AD66" s="1">
        <f t="shared" si="26"/>
        <v>280833</v>
      </c>
      <c r="AE66" s="1">
        <f t="shared" si="26"/>
        <v>1212</v>
      </c>
      <c r="AF66" s="1">
        <f t="shared" si="26"/>
        <v>1109</v>
      </c>
      <c r="AG66" s="1">
        <f t="shared" si="26"/>
        <v>2405</v>
      </c>
      <c r="AH66" s="1">
        <f t="shared" si="26"/>
        <v>181</v>
      </c>
      <c r="AI66" s="1">
        <f t="shared" si="26"/>
        <v>1136</v>
      </c>
      <c r="AJ66" s="1">
        <f t="shared" si="26"/>
        <v>2181</v>
      </c>
      <c r="AK66" s="1">
        <f t="shared" si="26"/>
        <v>19706</v>
      </c>
      <c r="AL66" s="1">
        <f t="shared" si="26"/>
        <v>6297</v>
      </c>
      <c r="AM66" s="1">
        <f t="shared" si="26"/>
        <v>3064</v>
      </c>
      <c r="AN66" s="1">
        <f t="shared" si="26"/>
        <v>19989</v>
      </c>
      <c r="AO66" s="1">
        <f t="shared" si="26"/>
        <v>427</v>
      </c>
      <c r="AP66" s="1">
        <f t="shared" si="26"/>
        <v>10101</v>
      </c>
      <c r="AQ66" s="1">
        <f t="shared" si="26"/>
        <v>18834</v>
      </c>
      <c r="AR66" s="1">
        <f t="shared" si="26"/>
        <v>96893</v>
      </c>
      <c r="AS66" s="1">
        <f t="shared" si="26"/>
        <v>5557</v>
      </c>
      <c r="AT66" s="1">
        <f t="shared" si="26"/>
        <v>5121</v>
      </c>
      <c r="AU66" s="21">
        <f t="shared" si="26"/>
        <v>3891</v>
      </c>
      <c r="AV66" s="18">
        <f t="shared" si="4"/>
        <v>551154</v>
      </c>
      <c r="AW66" s="18">
        <f t="shared" si="5"/>
        <v>1445040</v>
      </c>
      <c r="AX66" s="18">
        <f t="shared" si="6"/>
        <v>119617</v>
      </c>
      <c r="AY66" s="18">
        <f t="shared" si="7"/>
        <v>955164</v>
      </c>
      <c r="AZ66" s="18">
        <f t="shared" si="8"/>
        <v>2182383</v>
      </c>
      <c r="BA66" s="18">
        <f t="shared" si="9"/>
        <v>15169322</v>
      </c>
      <c r="BB66" s="18">
        <f t="shared" si="10"/>
        <v>762844</v>
      </c>
      <c r="BC66" s="19">
        <f t="shared" si="11"/>
        <v>10485792</v>
      </c>
      <c r="BD66" s="18">
        <f t="shared" si="12"/>
        <v>2981732</v>
      </c>
      <c r="BE66" s="18">
        <f t="shared" si="13"/>
        <v>1386825</v>
      </c>
      <c r="BF66" s="18">
        <f t="shared" si="14"/>
        <v>58215</v>
      </c>
      <c r="BG66" s="18">
        <f t="shared" si="15"/>
        <v>67662</v>
      </c>
      <c r="BH66" s="18">
        <f t="shared" si="16"/>
        <v>436159</v>
      </c>
      <c r="BI66" s="18">
        <f t="shared" si="17"/>
        <v>47333</v>
      </c>
      <c r="BJ66" s="18">
        <f t="shared" si="18"/>
        <v>401456</v>
      </c>
      <c r="BK66" s="18">
        <f t="shared" si="19"/>
        <v>18834</v>
      </c>
      <c r="BL66" s="18">
        <f t="shared" si="20"/>
        <v>19706</v>
      </c>
      <c r="BM66" s="18">
        <f t="shared" si="21"/>
        <v>96893</v>
      </c>
      <c r="BN66" s="18">
        <f t="shared" si="22"/>
        <v>300822</v>
      </c>
      <c r="BO66" s="18">
        <f t="shared" si="23"/>
        <v>147827</v>
      </c>
    </row>
    <row r="67" spans="1:67">
      <c r="B67" s="1"/>
      <c r="C67" s="1"/>
      <c r="D67" s="1"/>
      <c r="E67" s="1"/>
      <c r="F67" s="1"/>
      <c r="G67" s="1"/>
      <c r="H67" s="1"/>
      <c r="I67" s="33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21"/>
      <c r="BC67" s="22"/>
    </row>
    <row r="68" spans="1:67">
      <c r="A68" s="6" t="s">
        <v>273</v>
      </c>
      <c r="B68" s="1"/>
      <c r="C68" s="1"/>
      <c r="D68" s="1"/>
      <c r="E68" s="1"/>
      <c r="F68" s="1"/>
      <c r="G68" s="1"/>
      <c r="H68" s="1"/>
      <c r="I68" s="33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21"/>
      <c r="BC68" s="22"/>
    </row>
    <row r="69" spans="1:67">
      <c r="A69" t="s">
        <v>80</v>
      </c>
      <c r="J69" s="22"/>
      <c r="AU69" s="22"/>
      <c r="BC69" s="22"/>
    </row>
    <row r="70" spans="1:67">
      <c r="A70" t="s">
        <v>81</v>
      </c>
      <c r="B70" s="4">
        <f>IF(B$4&lt;&gt;0,B5/B$4*100," ")</f>
        <v>39.271819116509633</v>
      </c>
      <c r="C70" s="4">
        <f t="shared" ref="C70:BN71" si="27">IF(C$4&lt;&gt;0,C5/C$4*100," ")</f>
        <v>39.335412667946258</v>
      </c>
      <c r="D70" s="4">
        <f t="shared" si="27"/>
        <v>31.796346549296711</v>
      </c>
      <c r="E70" s="4">
        <f t="shared" si="27"/>
        <v>38.287276141927698</v>
      </c>
      <c r="F70" s="4">
        <f t="shared" si="27"/>
        <v>36.861216457390526</v>
      </c>
      <c r="G70" s="4">
        <f t="shared" si="27"/>
        <v>34.427926112866622</v>
      </c>
      <c r="H70" s="4">
        <f t="shared" si="27"/>
        <v>40.799625294327456</v>
      </c>
      <c r="I70" s="4">
        <f t="shared" si="27"/>
        <v>32.756577587915544</v>
      </c>
      <c r="J70" s="23">
        <f t="shared" si="27"/>
        <v>34.638207426539488</v>
      </c>
      <c r="K70" s="4">
        <f t="shared" si="27"/>
        <v>45.743519781718959</v>
      </c>
      <c r="L70" s="4">
        <f t="shared" si="27"/>
        <v>38.615816273511378</v>
      </c>
      <c r="M70" s="4">
        <f t="shared" si="27"/>
        <v>29.115901280849734</v>
      </c>
      <c r="N70" s="4">
        <f t="shared" si="27"/>
        <v>36.694112164051582</v>
      </c>
      <c r="O70" s="4">
        <f t="shared" si="27"/>
        <v>30.234119325333559</v>
      </c>
      <c r="P70" s="4">
        <f t="shared" si="27"/>
        <v>33.967219600107697</v>
      </c>
      <c r="Q70" s="4">
        <f t="shared" si="27"/>
        <v>39.590396457482875</v>
      </c>
      <c r="R70" s="4">
        <f t="shared" si="27"/>
        <v>82.515337423312886</v>
      </c>
      <c r="S70" s="4">
        <f t="shared" si="27"/>
        <v>35.722964763061974</v>
      </c>
      <c r="T70" s="4">
        <f t="shared" si="27"/>
        <v>31.606905710491368</v>
      </c>
      <c r="U70" s="4">
        <f t="shared" si="27"/>
        <v>35.176991150442475</v>
      </c>
      <c r="V70" s="4">
        <f t="shared" si="27"/>
        <v>29.504504504504503</v>
      </c>
      <c r="W70" s="4">
        <f t="shared" si="27"/>
        <v>21.800035644270181</v>
      </c>
      <c r="X70" s="4">
        <f t="shared" si="27"/>
        <v>12.5</v>
      </c>
      <c r="Y70" s="4">
        <f t="shared" si="27"/>
        <v>40.692640692640694</v>
      </c>
      <c r="Z70" s="4">
        <f t="shared" si="27"/>
        <v>50.265957446808507</v>
      </c>
      <c r="AA70" s="4">
        <f t="shared" si="27"/>
        <v>38.227146814404435</v>
      </c>
      <c r="AB70" s="4">
        <f t="shared" si="27"/>
        <v>72.121212121212125</v>
      </c>
      <c r="AC70" s="4">
        <f t="shared" si="27"/>
        <v>30.219028687104483</v>
      </c>
      <c r="AD70" s="4">
        <f t="shared" si="27"/>
        <v>29.491294446735644</v>
      </c>
      <c r="AE70" s="4">
        <f t="shared" si="27"/>
        <v>34.188034188034187</v>
      </c>
      <c r="AF70" s="4">
        <f t="shared" si="27"/>
        <v>44.61538461538462</v>
      </c>
      <c r="AG70" s="4">
        <f t="shared" si="27"/>
        <v>40</v>
      </c>
      <c r="AH70" s="4">
        <f t="shared" si="27"/>
        <v>0</v>
      </c>
      <c r="AI70" s="4">
        <f t="shared" si="27"/>
        <v>27.225130890052355</v>
      </c>
      <c r="AJ70" s="4">
        <f t="shared" si="27"/>
        <v>43.537414965986393</v>
      </c>
      <c r="AK70" s="4">
        <f t="shared" si="27"/>
        <v>31.105931105931106</v>
      </c>
      <c r="AL70" s="4">
        <f t="shared" si="27"/>
        <v>27.918170878459687</v>
      </c>
      <c r="AM70" s="4">
        <f t="shared" si="27"/>
        <v>35.61904761904762</v>
      </c>
      <c r="AN70" s="4">
        <f t="shared" si="27"/>
        <v>24.120036101083034</v>
      </c>
      <c r="AO70" s="4">
        <f t="shared" si="27"/>
        <v>22</v>
      </c>
      <c r="AP70" s="4">
        <f t="shared" si="27"/>
        <v>31.160220994475139</v>
      </c>
      <c r="AQ70" s="4">
        <f t="shared" si="27"/>
        <v>46.800909386164342</v>
      </c>
      <c r="AR70" s="4">
        <f t="shared" si="27"/>
        <v>26.159104691548595</v>
      </c>
      <c r="AS70" s="4">
        <f t="shared" si="27"/>
        <v>10.601163542340013</v>
      </c>
      <c r="AT70" s="4">
        <f t="shared" si="27"/>
        <v>23.864959254947614</v>
      </c>
      <c r="AU70" s="23">
        <f t="shared" si="27"/>
        <v>21.857304643261607</v>
      </c>
      <c r="AV70" s="4">
        <f t="shared" si="27"/>
        <v>38.580037711201214</v>
      </c>
      <c r="AW70" s="4">
        <f t="shared" si="27"/>
        <v>33.737803997607216</v>
      </c>
      <c r="AX70" s="4">
        <f t="shared" si="27"/>
        <v>38.479445269935617</v>
      </c>
      <c r="AY70" s="4">
        <f t="shared" si="27"/>
        <v>28.40855133426064</v>
      </c>
      <c r="AZ70" s="4">
        <f t="shared" si="27"/>
        <v>39.549994573608132</v>
      </c>
      <c r="BA70" s="4">
        <f t="shared" si="27"/>
        <v>31.613381064066164</v>
      </c>
      <c r="BB70" s="4">
        <f t="shared" si="27"/>
        <v>38.248117720675808</v>
      </c>
      <c r="BC70" s="23">
        <f t="shared" si="27"/>
        <v>38.001372886323956</v>
      </c>
      <c r="BD70" s="4">
        <f t="shared" si="27"/>
        <v>32.708543271354912</v>
      </c>
      <c r="BE70" s="4">
        <f t="shared" si="27"/>
        <v>33.967219600107697</v>
      </c>
      <c r="BF70" s="4">
        <f t="shared" si="27"/>
        <v>30.234119325333559</v>
      </c>
      <c r="BG70" s="4">
        <f t="shared" si="27"/>
        <v>36.694112164051582</v>
      </c>
      <c r="BH70" s="4">
        <f t="shared" si="27"/>
        <v>38.116805329920084</v>
      </c>
      <c r="BI70" s="4">
        <f t="shared" si="27"/>
        <v>45.743519781718959</v>
      </c>
      <c r="BJ70" s="4">
        <f t="shared" si="27"/>
        <v>32.180667433831985</v>
      </c>
      <c r="BK70" s="4">
        <f t="shared" si="27"/>
        <v>46.800909386164342</v>
      </c>
      <c r="BL70" s="4">
        <f t="shared" si="27"/>
        <v>31.105931105931106</v>
      </c>
      <c r="BM70" s="4">
        <f t="shared" si="27"/>
        <v>26.159104691548595</v>
      </c>
      <c r="BN70" s="4">
        <f t="shared" si="27"/>
        <v>29.09586219498015</v>
      </c>
      <c r="BO70" s="4">
        <f>IF(BO$4&lt;&gt;0,BO5/BO$4*100," ")</f>
        <v>21.214782784946962</v>
      </c>
    </row>
    <row r="71" spans="1:67">
      <c r="A71" t="s">
        <v>82</v>
      </c>
      <c r="B71" s="4">
        <f>IF(B$4&lt;&gt;0,B6/B$4*100," ")</f>
        <v>28.384984414301311</v>
      </c>
      <c r="C71" s="4">
        <f t="shared" ref="C71:Q71" si="28">IF(C$4&lt;&gt;0,C6/C$4*100," ")</f>
        <v>28.390006107136621</v>
      </c>
      <c r="D71" s="4">
        <f t="shared" si="28"/>
        <v>20.930150961329204</v>
      </c>
      <c r="E71" s="4">
        <f t="shared" si="28"/>
        <v>27.6561137567912</v>
      </c>
      <c r="F71" s="4">
        <f t="shared" si="28"/>
        <v>27.343135848896257</v>
      </c>
      <c r="G71" s="4">
        <f t="shared" si="28"/>
        <v>24.039945614394746</v>
      </c>
      <c r="H71" s="4">
        <f t="shared" si="28"/>
        <v>29.75544761742384</v>
      </c>
      <c r="I71" s="4">
        <f t="shared" si="28"/>
        <v>21.277901244459812</v>
      </c>
      <c r="J71" s="23">
        <f t="shared" si="28"/>
        <v>24.387453216706266</v>
      </c>
      <c r="K71" s="4">
        <f t="shared" si="28"/>
        <v>29.058663028649384</v>
      </c>
      <c r="L71" s="4">
        <f t="shared" si="28"/>
        <v>26.261734039973671</v>
      </c>
      <c r="M71" s="4">
        <f t="shared" si="28"/>
        <v>19.087785067166511</v>
      </c>
      <c r="N71" s="4">
        <f t="shared" si="28"/>
        <v>24.638806897623116</v>
      </c>
      <c r="O71" s="4">
        <f t="shared" si="28"/>
        <v>15.859696232273224</v>
      </c>
      <c r="P71" s="4">
        <f t="shared" si="28"/>
        <v>20.732531497425811</v>
      </c>
      <c r="Q71" s="4">
        <f t="shared" si="28"/>
        <v>24.811457828824466</v>
      </c>
      <c r="R71" s="4">
        <f t="shared" si="27"/>
        <v>58.588957055214721</v>
      </c>
      <c r="S71" s="4">
        <f t="shared" si="27"/>
        <v>23.02551640340219</v>
      </c>
      <c r="T71" s="4">
        <f t="shared" si="27"/>
        <v>21.540504648074368</v>
      </c>
      <c r="U71" s="4">
        <f t="shared" si="27"/>
        <v>32.743362831858406</v>
      </c>
      <c r="V71" s="4">
        <f t="shared" si="27"/>
        <v>29.504504504504503</v>
      </c>
      <c r="W71" s="4">
        <f t="shared" si="27"/>
        <v>15.066833006594191</v>
      </c>
      <c r="X71" s="4">
        <f t="shared" si="27"/>
        <v>12.5</v>
      </c>
      <c r="Y71" s="4">
        <f t="shared" si="27"/>
        <v>40.692640692640694</v>
      </c>
      <c r="Z71" s="4">
        <f t="shared" si="27"/>
        <v>31.515957446808514</v>
      </c>
      <c r="AA71" s="4">
        <f t="shared" si="27"/>
        <v>30.055401662049864</v>
      </c>
      <c r="AB71" s="4">
        <f t="shared" si="27"/>
        <v>35.757575757575758</v>
      </c>
      <c r="AC71" s="4">
        <f t="shared" si="27"/>
        <v>20.307114328962488</v>
      </c>
      <c r="AD71" s="4">
        <f t="shared" si="27"/>
        <v>20.882569169251735</v>
      </c>
      <c r="AE71" s="4">
        <f t="shared" si="27"/>
        <v>28.205128205128204</v>
      </c>
      <c r="AF71" s="4">
        <f t="shared" si="27"/>
        <v>24.615384615384617</v>
      </c>
      <c r="AG71" s="4">
        <f t="shared" si="27"/>
        <v>39.649122807017548</v>
      </c>
      <c r="AH71" s="4">
        <f t="shared" si="27"/>
        <v>0</v>
      </c>
      <c r="AI71" s="4">
        <f t="shared" si="27"/>
        <v>27.225130890052355</v>
      </c>
      <c r="AJ71" s="4">
        <f t="shared" si="27"/>
        <v>38.775510204081634</v>
      </c>
      <c r="AK71" s="4">
        <f t="shared" si="27"/>
        <v>19.735819735819735</v>
      </c>
      <c r="AL71" s="4">
        <f t="shared" si="27"/>
        <v>27.557160048134776</v>
      </c>
      <c r="AM71" s="4">
        <f t="shared" si="27"/>
        <v>35.61904761904762</v>
      </c>
      <c r="AN71" s="4">
        <f t="shared" si="27"/>
        <v>12.251805054151625</v>
      </c>
      <c r="AO71" s="4">
        <f t="shared" si="27"/>
        <v>22</v>
      </c>
      <c r="AP71" s="4">
        <f t="shared" si="27"/>
        <v>21.381215469613259</v>
      </c>
      <c r="AQ71" s="4">
        <f t="shared" si="27"/>
        <v>27.996102630724263</v>
      </c>
      <c r="AR71" s="4">
        <f t="shared" si="27"/>
        <v>19.212746016869726</v>
      </c>
      <c r="AS71" s="4">
        <f t="shared" si="27"/>
        <v>8.4680025856496446</v>
      </c>
      <c r="AT71" s="4">
        <f t="shared" si="27"/>
        <v>23.864959254947614</v>
      </c>
      <c r="AU71" s="23">
        <f t="shared" si="27"/>
        <v>8.2672706681766712</v>
      </c>
      <c r="AV71" s="4">
        <f t="shared" si="27"/>
        <v>25.973897933278284</v>
      </c>
      <c r="AW71" s="4">
        <f t="shared" si="27"/>
        <v>20.43307411456507</v>
      </c>
      <c r="AX71" s="4">
        <f t="shared" si="27"/>
        <v>24.601287766220899</v>
      </c>
      <c r="AY71" s="4">
        <f t="shared" si="27"/>
        <v>19.689631479278042</v>
      </c>
      <c r="AZ71" s="4">
        <f t="shared" si="27"/>
        <v>29.076358085849019</v>
      </c>
      <c r="BA71" s="4">
        <f t="shared" si="27"/>
        <v>20.976996132488747</v>
      </c>
      <c r="BB71" s="4">
        <f t="shared" si="27"/>
        <v>28.278597525282091</v>
      </c>
      <c r="BC71" s="23">
        <f t="shared" si="27"/>
        <v>28.375495712179127</v>
      </c>
      <c r="BD71" s="4">
        <f t="shared" si="27"/>
        <v>21.142599698342188</v>
      </c>
      <c r="BE71" s="4">
        <f t="shared" si="27"/>
        <v>20.732531497425811</v>
      </c>
      <c r="BF71" s="4">
        <f t="shared" si="27"/>
        <v>15.859696232273224</v>
      </c>
      <c r="BG71" s="4">
        <f t="shared" si="27"/>
        <v>24.638806897623116</v>
      </c>
      <c r="BH71" s="4">
        <f t="shared" si="27"/>
        <v>25.884901294737361</v>
      </c>
      <c r="BI71" s="4">
        <f t="shared" si="27"/>
        <v>29.058663028649384</v>
      </c>
      <c r="BJ71" s="4">
        <f t="shared" si="27"/>
        <v>21.270138089758341</v>
      </c>
      <c r="BK71" s="4">
        <f t="shared" si="27"/>
        <v>27.996102630724263</v>
      </c>
      <c r="BL71" s="4">
        <f t="shared" si="27"/>
        <v>19.735819735819735</v>
      </c>
      <c r="BM71" s="4">
        <f t="shared" si="27"/>
        <v>19.212746016869726</v>
      </c>
      <c r="BN71" s="4">
        <f t="shared" si="27"/>
        <v>20.247171973887475</v>
      </c>
      <c r="BO71" s="4">
        <f>IF(BO$4&lt;&gt;0,BO6/BO$4*100," ")</f>
        <v>14.721978244713195</v>
      </c>
    </row>
    <row r="72" spans="1:67">
      <c r="A72" t="s">
        <v>83</v>
      </c>
      <c r="B72" s="4">
        <f>IF(B$4&lt;&gt;0,B7/B$4*100," ")</f>
        <v>10.417498064959613</v>
      </c>
      <c r="C72" s="4">
        <f t="shared" ref="C72:BN73" si="29">IF(C$4&lt;&gt;0,C7/C$4*100," ")</f>
        <v>10.546806839993019</v>
      </c>
      <c r="D72" s="4">
        <f t="shared" si="29"/>
        <v>10.349089746265939</v>
      </c>
      <c r="E72" s="4">
        <f t="shared" si="29"/>
        <v>10.385505399423167</v>
      </c>
      <c r="F72" s="4">
        <f t="shared" si="29"/>
        <v>8.8773716191811669</v>
      </c>
      <c r="G72" s="4">
        <f t="shared" si="29"/>
        <v>9.8448784924724944</v>
      </c>
      <c r="H72" s="4">
        <f t="shared" si="29"/>
        <v>10.598107281498304</v>
      </c>
      <c r="I72" s="4">
        <f t="shared" si="29"/>
        <v>9.4574307028604441</v>
      </c>
      <c r="J72" s="23">
        <f t="shared" si="29"/>
        <v>9.8936253749826228</v>
      </c>
      <c r="K72" s="4">
        <f t="shared" si="29"/>
        <v>6.2482946793997272</v>
      </c>
      <c r="L72" s="4">
        <f t="shared" si="29"/>
        <v>12.033669333887561</v>
      </c>
      <c r="M72" s="4">
        <f t="shared" si="29"/>
        <v>10.028116213683223</v>
      </c>
      <c r="N72" s="4">
        <f t="shared" si="29"/>
        <v>9.5852105017865465</v>
      </c>
      <c r="O72" s="4">
        <f t="shared" si="29"/>
        <v>14.164638751363597</v>
      </c>
      <c r="P72" s="4">
        <f t="shared" si="29"/>
        <v>9.2516991851603585</v>
      </c>
      <c r="Q72" s="4">
        <f t="shared" si="29"/>
        <v>14.412232754445444</v>
      </c>
      <c r="R72" s="4">
        <f t="shared" si="29"/>
        <v>23.926380368098162</v>
      </c>
      <c r="S72" s="4">
        <f t="shared" si="29"/>
        <v>12.697448359659782</v>
      </c>
      <c r="T72" s="4">
        <f t="shared" si="29"/>
        <v>7.569721115537849</v>
      </c>
      <c r="U72" s="4">
        <f t="shared" si="29"/>
        <v>2.4336283185840708</v>
      </c>
      <c r="V72" s="4">
        <f t="shared" si="29"/>
        <v>0</v>
      </c>
      <c r="W72" s="4">
        <f t="shared" si="29"/>
        <v>6.7296382106576376</v>
      </c>
      <c r="X72" s="4">
        <f t="shared" si="29"/>
        <v>0</v>
      </c>
      <c r="Y72" s="4">
        <f t="shared" si="29"/>
        <v>0</v>
      </c>
      <c r="Z72" s="4">
        <f t="shared" si="29"/>
        <v>18.75</v>
      </c>
      <c r="AA72" s="4">
        <f t="shared" si="29"/>
        <v>8.1717451523545712</v>
      </c>
      <c r="AB72" s="4">
        <f t="shared" si="29"/>
        <v>36.363636363636367</v>
      </c>
      <c r="AC72" s="4">
        <f t="shared" si="29"/>
        <v>8.4073459413127125</v>
      </c>
      <c r="AD72" s="4">
        <f t="shared" si="29"/>
        <v>8.5872079470673679</v>
      </c>
      <c r="AE72" s="4">
        <f t="shared" si="29"/>
        <v>5.982905982905983</v>
      </c>
      <c r="AF72" s="4">
        <f t="shared" si="29"/>
        <v>20</v>
      </c>
      <c r="AG72" s="4">
        <f t="shared" si="29"/>
        <v>0.35087719298245612</v>
      </c>
      <c r="AH72" s="4">
        <f t="shared" si="29"/>
        <v>0</v>
      </c>
      <c r="AI72" s="4">
        <f t="shared" si="29"/>
        <v>0</v>
      </c>
      <c r="AJ72" s="4">
        <f t="shared" si="29"/>
        <v>4.7619047619047619</v>
      </c>
      <c r="AK72" s="4">
        <f t="shared" si="29"/>
        <v>11.370111370111371</v>
      </c>
      <c r="AL72" s="4">
        <f t="shared" si="29"/>
        <v>0.36101083032490977</v>
      </c>
      <c r="AM72" s="4">
        <f t="shared" si="29"/>
        <v>0</v>
      </c>
      <c r="AN72" s="4">
        <f t="shared" si="29"/>
        <v>11.868231046931408</v>
      </c>
      <c r="AO72" s="4">
        <f t="shared" si="29"/>
        <v>0</v>
      </c>
      <c r="AP72" s="4">
        <f t="shared" si="29"/>
        <v>9.7790055248618781</v>
      </c>
      <c r="AQ72" s="4">
        <f t="shared" si="29"/>
        <v>16.888600194868463</v>
      </c>
      <c r="AR72" s="4">
        <f t="shared" si="29"/>
        <v>6.9463586746788692</v>
      </c>
      <c r="AS72" s="4">
        <f t="shared" si="29"/>
        <v>2.1331609566903684</v>
      </c>
      <c r="AT72" s="4">
        <f t="shared" si="29"/>
        <v>0</v>
      </c>
      <c r="AU72" s="23">
        <f t="shared" si="29"/>
        <v>13.590033975084935</v>
      </c>
      <c r="AV72" s="4">
        <f t="shared" si="29"/>
        <v>11.043466472770294</v>
      </c>
      <c r="AW72" s="4">
        <f t="shared" si="29"/>
        <v>9.5536211555518893</v>
      </c>
      <c r="AX72" s="4">
        <f t="shared" si="29"/>
        <v>13.150074294205053</v>
      </c>
      <c r="AY72" s="4">
        <f t="shared" si="29"/>
        <v>8.2178389278990913</v>
      </c>
      <c r="AZ72" s="4">
        <f t="shared" si="29"/>
        <v>10.405719066940671</v>
      </c>
      <c r="BA72" s="4">
        <f t="shared" si="29"/>
        <v>10.424055745037796</v>
      </c>
      <c r="BB72" s="4">
        <f t="shared" si="29"/>
        <v>9.8221674976282269</v>
      </c>
      <c r="BC72" s="23">
        <f t="shared" si="29"/>
        <v>8.9663341448583438</v>
      </c>
      <c r="BD72" s="4">
        <f t="shared" si="29"/>
        <v>9.5000446174974584</v>
      </c>
      <c r="BE72" s="4">
        <f t="shared" si="29"/>
        <v>9.2516991851603585</v>
      </c>
      <c r="BF72" s="4">
        <f t="shared" si="29"/>
        <v>14.164638751363597</v>
      </c>
      <c r="BG72" s="4">
        <f t="shared" si="29"/>
        <v>9.5852105017865465</v>
      </c>
      <c r="BH72" s="4">
        <f t="shared" si="29"/>
        <v>11.928321764387338</v>
      </c>
      <c r="BI72" s="4">
        <f t="shared" si="29"/>
        <v>6.2482946793997272</v>
      </c>
      <c r="BJ72" s="4">
        <f t="shared" si="29"/>
        <v>9.6475834292289999</v>
      </c>
      <c r="BK72" s="4">
        <f t="shared" si="29"/>
        <v>16.888600194868463</v>
      </c>
      <c r="BL72" s="4">
        <f t="shared" si="29"/>
        <v>11.370111370111371</v>
      </c>
      <c r="BM72" s="4">
        <f t="shared" si="29"/>
        <v>6.9463586746788692</v>
      </c>
      <c r="BN72" s="4">
        <f t="shared" si="29"/>
        <v>8.8287569973920696</v>
      </c>
      <c r="BO72" s="4">
        <f>IF(BO$4&lt;&gt;0,BO7/BO$4*100," ")</f>
        <v>6.4894263901087772</v>
      </c>
    </row>
    <row r="73" spans="1:67">
      <c r="A73" t="s">
        <v>84</v>
      </c>
      <c r="B73" s="4">
        <f>IF(B$4&lt;&gt;0,B8/B$4*100," ")</f>
        <v>60.728180883490367</v>
      </c>
      <c r="C73" s="4">
        <f t="shared" si="29"/>
        <v>60.664587332053742</v>
      </c>
      <c r="D73" s="4">
        <f t="shared" si="29"/>
        <v>68.203653450703285</v>
      </c>
      <c r="E73" s="4">
        <f t="shared" si="29"/>
        <v>61.712723858072302</v>
      </c>
      <c r="F73" s="4">
        <f t="shared" si="29"/>
        <v>63.138783542609467</v>
      </c>
      <c r="G73" s="4">
        <f t="shared" si="29"/>
        <v>65.572073887133371</v>
      </c>
      <c r="H73" s="4">
        <f t="shared" si="29"/>
        <v>59.200374705672544</v>
      </c>
      <c r="I73" s="4">
        <f t="shared" si="29"/>
        <v>67.24342241208447</v>
      </c>
      <c r="J73" s="23">
        <f t="shared" si="29"/>
        <v>65.361792573460519</v>
      </c>
      <c r="K73" s="4">
        <f t="shared" si="29"/>
        <v>54.256480218281034</v>
      </c>
      <c r="L73" s="4">
        <f t="shared" si="29"/>
        <v>61.384183726488615</v>
      </c>
      <c r="M73" s="4">
        <f t="shared" si="29"/>
        <v>70.884098719150273</v>
      </c>
      <c r="N73" s="4">
        <f t="shared" si="29"/>
        <v>63.305887835948425</v>
      </c>
      <c r="O73" s="4">
        <f t="shared" si="29"/>
        <v>69.765880674666448</v>
      </c>
      <c r="P73" s="4">
        <f t="shared" si="29"/>
        <v>66.032780399892317</v>
      </c>
      <c r="Q73" s="4">
        <f t="shared" si="29"/>
        <v>60.409603542517118</v>
      </c>
      <c r="R73" s="4">
        <f t="shared" si="29"/>
        <v>17.484662576687114</v>
      </c>
      <c r="S73" s="4">
        <f t="shared" si="29"/>
        <v>64.277035236938033</v>
      </c>
      <c r="T73" s="4">
        <f t="shared" si="29"/>
        <v>68.393094289508625</v>
      </c>
      <c r="U73" s="4">
        <f t="shared" si="29"/>
        <v>64.82300884955751</v>
      </c>
      <c r="V73" s="4">
        <f t="shared" si="29"/>
        <v>70.495495495495504</v>
      </c>
      <c r="W73" s="4">
        <f t="shared" si="29"/>
        <v>78.199964355729819</v>
      </c>
      <c r="X73" s="4">
        <f t="shared" si="29"/>
        <v>87.5</v>
      </c>
      <c r="Y73" s="4">
        <f t="shared" si="29"/>
        <v>59.307359307359306</v>
      </c>
      <c r="Z73" s="4">
        <f t="shared" si="29"/>
        <v>49.734042553191486</v>
      </c>
      <c r="AA73" s="4">
        <f t="shared" si="29"/>
        <v>61.772853185595565</v>
      </c>
      <c r="AB73" s="4">
        <f t="shared" si="29"/>
        <v>27.878787878787882</v>
      </c>
      <c r="AC73" s="4">
        <f t="shared" si="29"/>
        <v>69.780971312895517</v>
      </c>
      <c r="AD73" s="4">
        <f t="shared" si="29"/>
        <v>70.508705553264363</v>
      </c>
      <c r="AE73" s="4">
        <f t="shared" si="29"/>
        <v>65.811965811965806</v>
      </c>
      <c r="AF73" s="4">
        <f t="shared" si="29"/>
        <v>55.384615384615387</v>
      </c>
      <c r="AG73" s="4">
        <f t="shared" si="29"/>
        <v>60</v>
      </c>
      <c r="AH73" s="4">
        <f t="shared" si="29"/>
        <v>100</v>
      </c>
      <c r="AI73" s="4">
        <f t="shared" si="29"/>
        <v>72.774869109947645</v>
      </c>
      <c r="AJ73" s="4">
        <f t="shared" si="29"/>
        <v>56.4625850340136</v>
      </c>
      <c r="AK73" s="4">
        <f t="shared" si="29"/>
        <v>68.894068894068894</v>
      </c>
      <c r="AL73" s="4">
        <f t="shared" si="29"/>
        <v>72.081829121540309</v>
      </c>
      <c r="AM73" s="4">
        <f t="shared" si="29"/>
        <v>64.38095238095238</v>
      </c>
      <c r="AN73" s="4">
        <f t="shared" si="29"/>
        <v>75.879963898916969</v>
      </c>
      <c r="AO73" s="4">
        <f t="shared" si="29"/>
        <v>78</v>
      </c>
      <c r="AP73" s="4">
        <f t="shared" si="29"/>
        <v>68.839779005524861</v>
      </c>
      <c r="AQ73" s="4">
        <f t="shared" si="29"/>
        <v>53.199090613835665</v>
      </c>
      <c r="AR73" s="4">
        <f t="shared" si="29"/>
        <v>73.840895308451408</v>
      </c>
      <c r="AS73" s="4">
        <f t="shared" si="29"/>
        <v>89.398836457659996</v>
      </c>
      <c r="AT73" s="4">
        <f t="shared" si="29"/>
        <v>76.135040745052379</v>
      </c>
      <c r="AU73" s="23">
        <f t="shared" si="29"/>
        <v>78.142695356738386</v>
      </c>
      <c r="AV73" s="4">
        <f t="shared" si="29"/>
        <v>61.419962288798793</v>
      </c>
      <c r="AW73" s="4">
        <f t="shared" si="29"/>
        <v>66.262196002392798</v>
      </c>
      <c r="AX73" s="4">
        <f t="shared" si="29"/>
        <v>61.52055473006439</v>
      </c>
      <c r="AY73" s="4">
        <f t="shared" si="29"/>
        <v>71.59144866573935</v>
      </c>
      <c r="AZ73" s="4">
        <f t="shared" si="29"/>
        <v>60.450005426391876</v>
      </c>
      <c r="BA73" s="4">
        <f t="shared" si="29"/>
        <v>68.386618935933839</v>
      </c>
      <c r="BB73" s="4">
        <f t="shared" si="29"/>
        <v>61.751882279324199</v>
      </c>
      <c r="BC73" s="23">
        <f t="shared" si="29"/>
        <v>61.998627113676044</v>
      </c>
      <c r="BD73" s="4">
        <f t="shared" si="29"/>
        <v>67.291456728645088</v>
      </c>
      <c r="BE73" s="4">
        <f t="shared" si="29"/>
        <v>66.032780399892317</v>
      </c>
      <c r="BF73" s="4">
        <f t="shared" si="29"/>
        <v>69.765880674666448</v>
      </c>
      <c r="BG73" s="4">
        <f t="shared" si="29"/>
        <v>63.305887835948425</v>
      </c>
      <c r="BH73" s="4">
        <f t="shared" si="29"/>
        <v>61.883194670079909</v>
      </c>
      <c r="BI73" s="4">
        <f t="shared" si="29"/>
        <v>54.256480218281034</v>
      </c>
      <c r="BJ73" s="4">
        <f t="shared" si="29"/>
        <v>67.819332566168015</v>
      </c>
      <c r="BK73" s="4">
        <f t="shared" si="29"/>
        <v>53.199090613835665</v>
      </c>
      <c r="BL73" s="4">
        <f t="shared" si="29"/>
        <v>68.894068894068894</v>
      </c>
      <c r="BM73" s="4">
        <f t="shared" si="29"/>
        <v>73.840895308451408</v>
      </c>
      <c r="BN73" s="4">
        <f t="shared" si="29"/>
        <v>70.904137805019857</v>
      </c>
      <c r="BO73" s="4">
        <f>IF(BO$4&lt;&gt;0,BO8/BO$4*100," ")</f>
        <v>78.785217215053038</v>
      </c>
    </row>
    <row r="74" spans="1:67">
      <c r="A74" t="s">
        <v>116</v>
      </c>
      <c r="B74" s="4">
        <f>IF(B5&lt;&gt;0,B7/B5*100," ")</f>
        <v>26.526650150973424</v>
      </c>
      <c r="C74" s="4">
        <f t="shared" ref="C74:BN74" si="30">IF(C5&lt;&gt;0,C7/C5*100," ")</f>
        <v>26.812498267210071</v>
      </c>
      <c r="D74" s="4">
        <f t="shared" si="30"/>
        <v>32.548046770784886</v>
      </c>
      <c r="E74" s="4">
        <f t="shared" si="30"/>
        <v>27.125213506766521</v>
      </c>
      <c r="F74" s="4">
        <f t="shared" si="30"/>
        <v>24.083230214181629</v>
      </c>
      <c r="G74" s="4">
        <f t="shared" si="30"/>
        <v>28.595618743335237</v>
      </c>
      <c r="H74" s="4">
        <f t="shared" si="30"/>
        <v>25.97599170346254</v>
      </c>
      <c r="I74" s="4">
        <f t="shared" si="30"/>
        <v>28.871852309593699</v>
      </c>
      <c r="J74" s="23">
        <f t="shared" si="30"/>
        <v>28.562752261256502</v>
      </c>
      <c r="K74" s="4">
        <f t="shared" si="30"/>
        <v>13.659409484044138</v>
      </c>
      <c r="L74" s="4">
        <f t="shared" si="30"/>
        <v>31.162540365984931</v>
      </c>
      <c r="M74" s="4">
        <f t="shared" si="30"/>
        <v>34.442060085836914</v>
      </c>
      <c r="N74" s="4">
        <f t="shared" si="30"/>
        <v>26.121930567315832</v>
      </c>
      <c r="O74" s="4">
        <f t="shared" si="30"/>
        <v>46.84984734943103</v>
      </c>
      <c r="P74" s="4">
        <f t="shared" si="30"/>
        <v>27.237140084115175</v>
      </c>
      <c r="Q74" s="4">
        <f t="shared" si="30"/>
        <v>36.403355470115343</v>
      </c>
      <c r="R74" s="4">
        <f t="shared" si="30"/>
        <v>28.996282527881039</v>
      </c>
      <c r="S74" s="4">
        <f t="shared" si="30"/>
        <v>35.544217687074834</v>
      </c>
      <c r="T74" s="4">
        <f t="shared" si="30"/>
        <v>23.949579831932773</v>
      </c>
      <c r="U74" s="4">
        <f t="shared" si="30"/>
        <v>6.9182389937106921</v>
      </c>
      <c r="V74" s="4">
        <f t="shared" si="30"/>
        <v>0</v>
      </c>
      <c r="W74" s="4">
        <f t="shared" si="30"/>
        <v>30.869849574885542</v>
      </c>
      <c r="X74" s="4">
        <f t="shared" si="30"/>
        <v>0</v>
      </c>
      <c r="Y74" s="4">
        <f t="shared" si="30"/>
        <v>0</v>
      </c>
      <c r="Z74" s="4">
        <f t="shared" si="30"/>
        <v>37.301587301587304</v>
      </c>
      <c r="AA74" s="4">
        <f t="shared" si="30"/>
        <v>21.376811594202898</v>
      </c>
      <c r="AB74" s="4">
        <f t="shared" si="30"/>
        <v>50.420168067226889</v>
      </c>
      <c r="AC74" s="4">
        <f t="shared" si="30"/>
        <v>27.821363910681956</v>
      </c>
      <c r="AD74" s="4">
        <f t="shared" si="30"/>
        <v>29.117772238098134</v>
      </c>
      <c r="AE74" s="4">
        <f t="shared" si="30"/>
        <v>17.5</v>
      </c>
      <c r="AF74" s="4">
        <f t="shared" si="30"/>
        <v>44.827586206896555</v>
      </c>
      <c r="AG74" s="4">
        <f t="shared" si="30"/>
        <v>0.8771929824561403</v>
      </c>
      <c r="AH74" s="4" t="str">
        <f t="shared" si="30"/>
        <v xml:space="preserve"> </v>
      </c>
      <c r="AI74" s="4">
        <f t="shared" si="30"/>
        <v>0</v>
      </c>
      <c r="AJ74" s="4">
        <f t="shared" si="30"/>
        <v>10.9375</v>
      </c>
      <c r="AK74" s="4">
        <f t="shared" si="30"/>
        <v>36.552872606161529</v>
      </c>
      <c r="AL74" s="4">
        <f t="shared" si="30"/>
        <v>1.2931034482758621</v>
      </c>
      <c r="AM74" s="4">
        <f t="shared" si="30"/>
        <v>0</v>
      </c>
      <c r="AN74" s="4">
        <f t="shared" si="30"/>
        <v>49.20486435921422</v>
      </c>
      <c r="AO74" s="4">
        <f t="shared" si="30"/>
        <v>0</v>
      </c>
      <c r="AP74" s="4">
        <f t="shared" si="30"/>
        <v>31.382978723404253</v>
      </c>
      <c r="AQ74" s="4">
        <f t="shared" si="30"/>
        <v>36.086051353226928</v>
      </c>
      <c r="AR74" s="4">
        <f t="shared" si="30"/>
        <v>26.55426765015806</v>
      </c>
      <c r="AS74" s="4">
        <f t="shared" si="30"/>
        <v>20.121951219512198</v>
      </c>
      <c r="AT74" s="4">
        <f t="shared" si="30"/>
        <v>0</v>
      </c>
      <c r="AU74" s="23">
        <f t="shared" si="30"/>
        <v>62.176165803108809</v>
      </c>
      <c r="AV74" s="4">
        <f t="shared" si="30"/>
        <v>28.624820316243412</v>
      </c>
      <c r="AW74" s="4">
        <f t="shared" si="30"/>
        <v>28.317258456506124</v>
      </c>
      <c r="AX74" s="4">
        <f t="shared" si="30"/>
        <v>34.174282404427849</v>
      </c>
      <c r="AY74" s="4">
        <f t="shared" si="30"/>
        <v>28.927342444204108</v>
      </c>
      <c r="AZ74" s="4">
        <f t="shared" si="30"/>
        <v>26.310292021846315</v>
      </c>
      <c r="BA74" s="4">
        <f t="shared" si="30"/>
        <v>32.973555482448724</v>
      </c>
      <c r="BB74" s="4">
        <f t="shared" si="30"/>
        <v>25.68013299205742</v>
      </c>
      <c r="BC74" s="23">
        <f t="shared" si="30"/>
        <v>23.594763725194714</v>
      </c>
      <c r="BD74" s="4">
        <f t="shared" si="30"/>
        <v>29.044535975459635</v>
      </c>
      <c r="BE74" s="4">
        <f t="shared" si="30"/>
        <v>27.237140084115175</v>
      </c>
      <c r="BF74" s="4">
        <f t="shared" si="30"/>
        <v>46.84984734943103</v>
      </c>
      <c r="BG74" s="4">
        <f t="shared" si="30"/>
        <v>26.121930567315832</v>
      </c>
      <c r="BH74" s="4">
        <f t="shared" si="30"/>
        <v>31.294127776821078</v>
      </c>
      <c r="BI74" s="4">
        <f t="shared" si="30"/>
        <v>13.659409484044138</v>
      </c>
      <c r="BJ74" s="4">
        <f t="shared" si="30"/>
        <v>29.979438583944219</v>
      </c>
      <c r="BK74" s="4">
        <f t="shared" si="30"/>
        <v>36.086051353226928</v>
      </c>
      <c r="BL74" s="4">
        <f t="shared" si="30"/>
        <v>36.552872606161529</v>
      </c>
      <c r="BM74" s="4">
        <f t="shared" si="30"/>
        <v>26.55426765015806</v>
      </c>
      <c r="BN74" s="4">
        <f t="shared" si="30"/>
        <v>30.343685773007532</v>
      </c>
      <c r="BO74" s="4">
        <f>IF(BO5&lt;&gt;0,BO7/BO5*100," ")</f>
        <v>30.589171974522294</v>
      </c>
    </row>
    <row r="75" spans="1:67">
      <c r="A75" t="s">
        <v>114</v>
      </c>
      <c r="I75"/>
      <c r="J75" s="22"/>
      <c r="AU75" s="22"/>
      <c r="BC75" s="22"/>
    </row>
    <row r="76" spans="1:67">
      <c r="A76" t="s">
        <v>81</v>
      </c>
      <c r="B76" s="4">
        <f>IF(B$9&lt;&gt;0,B10/B$9*100," ")</f>
        <v>74.144176840705711</v>
      </c>
      <c r="C76" s="4">
        <f t="shared" ref="C76:BN77" si="31">IF(C$9&lt;&gt;0,C10/C$9*100," ")</f>
        <v>74.005935112980069</v>
      </c>
      <c r="D76" s="4">
        <f t="shared" si="31"/>
        <v>72.062402386668325</v>
      </c>
      <c r="E76" s="4">
        <f t="shared" si="31"/>
        <v>72.737951286923476</v>
      </c>
      <c r="F76" s="4">
        <f t="shared" si="31"/>
        <v>73.118215247875597</v>
      </c>
      <c r="G76" s="4">
        <f t="shared" si="31"/>
        <v>72.620014133653882</v>
      </c>
      <c r="H76" s="4">
        <f t="shared" si="31"/>
        <v>74.625800397225234</v>
      </c>
      <c r="I76" s="4">
        <f t="shared" si="31"/>
        <v>74.206318643232336</v>
      </c>
      <c r="J76" s="23">
        <f t="shared" si="31"/>
        <v>72.420454467158606</v>
      </c>
      <c r="K76" s="4">
        <f t="shared" si="31"/>
        <v>81.211830918452875</v>
      </c>
      <c r="L76" s="4">
        <f t="shared" si="31"/>
        <v>73.749639382097627</v>
      </c>
      <c r="M76" s="4">
        <f t="shared" si="31"/>
        <v>63.360778443113773</v>
      </c>
      <c r="N76" s="4">
        <f t="shared" si="31"/>
        <v>75.640611889240304</v>
      </c>
      <c r="O76" s="4">
        <f t="shared" si="31"/>
        <v>63.984617660109457</v>
      </c>
      <c r="P76" s="4">
        <f t="shared" si="31"/>
        <v>80.727175500626529</v>
      </c>
      <c r="Q76" s="4">
        <f t="shared" si="31"/>
        <v>74.841747318859532</v>
      </c>
      <c r="R76" s="4">
        <f t="shared" si="31"/>
        <v>79.545454545454547</v>
      </c>
      <c r="S76" s="4">
        <f t="shared" si="31"/>
        <v>76.187290969899664</v>
      </c>
      <c r="T76" s="4">
        <f t="shared" si="31"/>
        <v>76.702649656526006</v>
      </c>
      <c r="U76" s="4">
        <f t="shared" si="31"/>
        <v>82.042253521126767</v>
      </c>
      <c r="V76" s="4">
        <f t="shared" si="31"/>
        <v>74.54212454212454</v>
      </c>
      <c r="W76" s="4">
        <f t="shared" si="31"/>
        <v>60.800850720545633</v>
      </c>
      <c r="X76" s="4">
        <f t="shared" si="31"/>
        <v>87.2</v>
      </c>
      <c r="Y76" s="4">
        <f t="shared" si="31"/>
        <v>90.151515151515156</v>
      </c>
      <c r="Z76" s="4">
        <f t="shared" si="31"/>
        <v>70.277777777777771</v>
      </c>
      <c r="AA76" s="4">
        <f t="shared" si="31"/>
        <v>67.20257234726688</v>
      </c>
      <c r="AB76" s="4">
        <f t="shared" si="31"/>
        <v>96.039603960396036</v>
      </c>
      <c r="AC76" s="4">
        <f t="shared" si="31"/>
        <v>69.275920360631105</v>
      </c>
      <c r="AD76" s="4">
        <f t="shared" si="31"/>
        <v>65.507049844399248</v>
      </c>
      <c r="AE76" s="4">
        <f t="shared" si="31"/>
        <v>83.850931677018636</v>
      </c>
      <c r="AF76" s="4">
        <f t="shared" si="31"/>
        <v>83.695652173913047</v>
      </c>
      <c r="AG76" s="4">
        <f t="shared" si="31"/>
        <v>84.534731323722141</v>
      </c>
      <c r="AH76" s="4">
        <f t="shared" si="31"/>
        <v>0</v>
      </c>
      <c r="AI76" s="4">
        <f t="shared" si="31"/>
        <v>45.652173913043477</v>
      </c>
      <c r="AJ76" s="4">
        <f t="shared" si="31"/>
        <v>50.309278350515463</v>
      </c>
      <c r="AK76" s="4">
        <f t="shared" si="31"/>
        <v>74.043787918754944</v>
      </c>
      <c r="AL76" s="4">
        <f t="shared" si="31"/>
        <v>77.250726040658279</v>
      </c>
      <c r="AM76" s="4">
        <f t="shared" si="31"/>
        <v>67.901234567901241</v>
      </c>
      <c r="AN76" s="4">
        <f t="shared" si="31"/>
        <v>59.911406423034329</v>
      </c>
      <c r="AO76" s="4">
        <f t="shared" si="31"/>
        <v>100</v>
      </c>
      <c r="AP76" s="4">
        <f t="shared" si="31"/>
        <v>59.189497716894977</v>
      </c>
      <c r="AQ76" s="4">
        <f t="shared" si="31"/>
        <v>80.411797440178077</v>
      </c>
      <c r="AR76" s="4">
        <f t="shared" si="31"/>
        <v>64.638052530429206</v>
      </c>
      <c r="AS76" s="4">
        <f t="shared" si="31"/>
        <v>35.166031573217204</v>
      </c>
      <c r="AT76" s="4">
        <f t="shared" si="31"/>
        <v>48.876404494382022</v>
      </c>
      <c r="AU76" s="23">
        <f t="shared" si="31"/>
        <v>65</v>
      </c>
      <c r="AV76" s="4">
        <f t="shared" si="31"/>
        <v>74.370949851129666</v>
      </c>
      <c r="AW76" s="4">
        <f t="shared" si="31"/>
        <v>79.869977433474176</v>
      </c>
      <c r="AX76" s="4">
        <f t="shared" si="31"/>
        <v>75.324975891996132</v>
      </c>
      <c r="AY76" s="4">
        <f t="shared" si="31"/>
        <v>66.153950612125513</v>
      </c>
      <c r="AZ76" s="4">
        <f t="shared" si="31"/>
        <v>73.898167778409771</v>
      </c>
      <c r="BA76" s="4">
        <f t="shared" si="31"/>
        <v>71.247391386833613</v>
      </c>
      <c r="BB76" s="4">
        <f t="shared" si="31"/>
        <v>72.173400673400678</v>
      </c>
      <c r="BC76" s="23">
        <f t="shared" si="31"/>
        <v>73.927614510605196</v>
      </c>
      <c r="BD76" s="4">
        <f t="shared" si="31"/>
        <v>74.297423784384065</v>
      </c>
      <c r="BE76" s="4">
        <f t="shared" si="31"/>
        <v>80.727175500626529</v>
      </c>
      <c r="BF76" s="4">
        <f t="shared" si="31"/>
        <v>63.984617660109457</v>
      </c>
      <c r="BG76" s="4">
        <f t="shared" si="31"/>
        <v>75.640611889240304</v>
      </c>
      <c r="BH76" s="4">
        <f t="shared" si="31"/>
        <v>73.397947548460664</v>
      </c>
      <c r="BI76" s="4">
        <f t="shared" si="31"/>
        <v>81.211830918452875</v>
      </c>
      <c r="BJ76" s="4">
        <f t="shared" si="31"/>
        <v>70.583425520657968</v>
      </c>
      <c r="BK76" s="4">
        <f t="shared" si="31"/>
        <v>80.411797440178077</v>
      </c>
      <c r="BL76" s="4">
        <f t="shared" si="31"/>
        <v>74.043787918754944</v>
      </c>
      <c r="BM76" s="4">
        <f t="shared" si="31"/>
        <v>64.638052530429206</v>
      </c>
      <c r="BN76" s="4">
        <f t="shared" si="31"/>
        <v>65.099783989425148</v>
      </c>
      <c r="BO76" s="4">
        <f>IF(BO$9&lt;&gt;0,BO10/BO$9*100," ")</f>
        <v>59.183042462553246</v>
      </c>
    </row>
    <row r="77" spans="1:67">
      <c r="A77" t="s">
        <v>82</v>
      </c>
      <c r="B77" s="4">
        <f>IF(B$9&lt;&gt;0,B11/B$9*100," ")</f>
        <v>61.445695767603127</v>
      </c>
      <c r="C77" s="4">
        <f t="shared" ref="C77:Q77" si="32">IF(C$9&lt;&gt;0,C11/C$9*100," ")</f>
        <v>61.7154162119962</v>
      </c>
      <c r="D77" s="4">
        <f t="shared" si="32"/>
        <v>57.901078953885708</v>
      </c>
      <c r="E77" s="4">
        <f t="shared" si="32"/>
        <v>59.694593193988595</v>
      </c>
      <c r="F77" s="4">
        <f t="shared" si="32"/>
        <v>62.083425328436114</v>
      </c>
      <c r="G77" s="4">
        <f t="shared" si="32"/>
        <v>59.750528577617004</v>
      </c>
      <c r="H77" s="4">
        <f t="shared" si="32"/>
        <v>61.981355410211435</v>
      </c>
      <c r="I77" s="4">
        <f t="shared" si="32"/>
        <v>56.018696803366929</v>
      </c>
      <c r="J77" s="23">
        <f t="shared" si="32"/>
        <v>60.219999035394146</v>
      </c>
      <c r="K77" s="4">
        <f t="shared" si="32"/>
        <v>59.166566878218177</v>
      </c>
      <c r="L77" s="4">
        <f t="shared" si="32"/>
        <v>60.290067927299432</v>
      </c>
      <c r="M77" s="4">
        <f t="shared" si="32"/>
        <v>44.311377245508979</v>
      </c>
      <c r="N77" s="4">
        <f t="shared" si="32"/>
        <v>50.390498935002903</v>
      </c>
      <c r="O77" s="4">
        <f t="shared" si="32"/>
        <v>42.345806833308679</v>
      </c>
      <c r="P77" s="4">
        <f t="shared" si="32"/>
        <v>57.690373763897426</v>
      </c>
      <c r="Q77" s="4">
        <f t="shared" si="32"/>
        <v>58.760136018833379</v>
      </c>
      <c r="R77" s="4">
        <f t="shared" si="31"/>
        <v>53.181818181818187</v>
      </c>
      <c r="S77" s="4">
        <f t="shared" si="31"/>
        <v>65.351170568561884</v>
      </c>
      <c r="T77" s="4">
        <f t="shared" si="31"/>
        <v>44.90677134445535</v>
      </c>
      <c r="U77" s="4">
        <f t="shared" si="31"/>
        <v>76.291079812206576</v>
      </c>
      <c r="V77" s="4">
        <f t="shared" si="31"/>
        <v>65.384615384615387</v>
      </c>
      <c r="W77" s="4">
        <f t="shared" si="31"/>
        <v>48.854094092625864</v>
      </c>
      <c r="X77" s="4">
        <f t="shared" si="31"/>
        <v>74.400000000000006</v>
      </c>
      <c r="Y77" s="4">
        <f t="shared" si="31"/>
        <v>75.757575757575751</v>
      </c>
      <c r="Z77" s="4">
        <f t="shared" si="31"/>
        <v>52.222222222222229</v>
      </c>
      <c r="AA77" s="4">
        <f t="shared" si="31"/>
        <v>63.451232583065377</v>
      </c>
      <c r="AB77" s="4">
        <f t="shared" si="31"/>
        <v>73.267326732673268</v>
      </c>
      <c r="AC77" s="4">
        <f t="shared" si="31"/>
        <v>54.007012271475084</v>
      </c>
      <c r="AD77" s="4">
        <f t="shared" si="31"/>
        <v>53.801352596533313</v>
      </c>
      <c r="AE77" s="4">
        <f t="shared" si="31"/>
        <v>67.701863354037258</v>
      </c>
      <c r="AF77" s="4">
        <f t="shared" si="31"/>
        <v>83.695652173913047</v>
      </c>
      <c r="AG77" s="4">
        <f t="shared" si="31"/>
        <v>72.346002621231975</v>
      </c>
      <c r="AH77" s="4">
        <f t="shared" si="31"/>
        <v>0</v>
      </c>
      <c r="AI77" s="4">
        <f t="shared" si="31"/>
        <v>20.289855072463769</v>
      </c>
      <c r="AJ77" s="4">
        <f t="shared" si="31"/>
        <v>37.938144329896907</v>
      </c>
      <c r="AK77" s="4">
        <f t="shared" si="31"/>
        <v>64.521234502769715</v>
      </c>
      <c r="AL77" s="4">
        <f t="shared" si="31"/>
        <v>69.02226524685382</v>
      </c>
      <c r="AM77" s="4">
        <f t="shared" si="31"/>
        <v>52.160493827160494</v>
      </c>
      <c r="AN77" s="4">
        <f t="shared" si="31"/>
        <v>52.292358803986716</v>
      </c>
      <c r="AO77" s="4">
        <f t="shared" si="31"/>
        <v>100</v>
      </c>
      <c r="AP77" s="4">
        <f t="shared" si="31"/>
        <v>39.041095890410958</v>
      </c>
      <c r="AQ77" s="4">
        <f t="shared" si="31"/>
        <v>56.622148024485256</v>
      </c>
      <c r="AR77" s="4">
        <f t="shared" si="31"/>
        <v>55.792227204783259</v>
      </c>
      <c r="AS77" s="4">
        <f t="shared" si="31"/>
        <v>32.988568317909632</v>
      </c>
      <c r="AT77" s="4">
        <f t="shared" si="31"/>
        <v>43.418940609951846</v>
      </c>
      <c r="AU77" s="23">
        <f t="shared" si="31"/>
        <v>56.555555555555557</v>
      </c>
      <c r="AV77" s="4">
        <f t="shared" si="31"/>
        <v>58.291007453246934</v>
      </c>
      <c r="AW77" s="4">
        <f t="shared" si="31"/>
        <v>56.904751086676661</v>
      </c>
      <c r="AX77" s="4">
        <f t="shared" si="31"/>
        <v>56.370298939247832</v>
      </c>
      <c r="AY77" s="4">
        <f t="shared" si="31"/>
        <v>53.529122968286472</v>
      </c>
      <c r="AZ77" s="4">
        <f t="shared" si="31"/>
        <v>62.726442249685434</v>
      </c>
      <c r="BA77" s="4">
        <f t="shared" si="31"/>
        <v>58.005082843230248</v>
      </c>
      <c r="BB77" s="4">
        <f t="shared" si="31"/>
        <v>60.420033670033668</v>
      </c>
      <c r="BC77" s="23">
        <f t="shared" si="31"/>
        <v>63.077621612696845</v>
      </c>
      <c r="BD77" s="4">
        <f t="shared" si="31"/>
        <v>56.091696706357254</v>
      </c>
      <c r="BE77" s="4">
        <f t="shared" si="31"/>
        <v>57.690373763897426</v>
      </c>
      <c r="BF77" s="4">
        <f t="shared" si="31"/>
        <v>42.345806833308679</v>
      </c>
      <c r="BG77" s="4">
        <f t="shared" si="31"/>
        <v>50.390498935002903</v>
      </c>
      <c r="BH77" s="4">
        <f t="shared" si="31"/>
        <v>59.749144811858613</v>
      </c>
      <c r="BI77" s="4">
        <f t="shared" si="31"/>
        <v>59.166566878218177</v>
      </c>
      <c r="BJ77" s="4">
        <f t="shared" si="31"/>
        <v>55.126016064643359</v>
      </c>
      <c r="BK77" s="4">
        <f t="shared" si="31"/>
        <v>56.622148024485256</v>
      </c>
      <c r="BL77" s="4">
        <f t="shared" si="31"/>
        <v>64.521234502769715</v>
      </c>
      <c r="BM77" s="4">
        <f t="shared" si="31"/>
        <v>55.792227204783259</v>
      </c>
      <c r="BN77" s="4">
        <f t="shared" si="31"/>
        <v>53.691524002966119</v>
      </c>
      <c r="BO77" s="4">
        <f>IF(BO$9&lt;&gt;0,BO11/BO$9*100," ")</f>
        <v>47.852823965920024</v>
      </c>
    </row>
    <row r="78" spans="1:67">
      <c r="A78" t="s">
        <v>83</v>
      </c>
      <c r="B78" s="4">
        <f>IF(B$9&lt;&gt;0,B12/B$9*100," ")</f>
        <v>11.123367019144826</v>
      </c>
      <c r="C78" s="4">
        <f t="shared" ref="C78:BN79" si="33">IF(C$9&lt;&gt;0,C12/C$9*100," ")</f>
        <v>10.843779664475377</v>
      </c>
      <c r="D78" s="4">
        <f t="shared" si="33"/>
        <v>12.19341719311657</v>
      </c>
      <c r="E78" s="4">
        <f t="shared" si="33"/>
        <v>10.932458110209017</v>
      </c>
      <c r="F78" s="4">
        <f t="shared" si="33"/>
        <v>9.4097122900744257</v>
      </c>
      <c r="G78" s="4">
        <f t="shared" si="33"/>
        <v>11.063131914421586</v>
      </c>
      <c r="H78" s="4">
        <f t="shared" si="33"/>
        <v>11.142400843571778</v>
      </c>
      <c r="I78" s="4">
        <f t="shared" si="33"/>
        <v>10.577968100419156</v>
      </c>
      <c r="J78" s="23">
        <f t="shared" si="33"/>
        <v>11.124166304939472</v>
      </c>
      <c r="K78" s="4">
        <f t="shared" si="33"/>
        <v>8.5977727218297204</v>
      </c>
      <c r="L78" s="4">
        <f t="shared" si="33"/>
        <v>11.430931836659761</v>
      </c>
      <c r="M78" s="4">
        <f t="shared" si="33"/>
        <v>19.049401197604791</v>
      </c>
      <c r="N78" s="4">
        <f t="shared" si="33"/>
        <v>10.662880010327244</v>
      </c>
      <c r="O78" s="4">
        <f t="shared" si="33"/>
        <v>20.248483952078093</v>
      </c>
      <c r="P78" s="4">
        <f t="shared" si="33"/>
        <v>10.073986575467105</v>
      </c>
      <c r="Q78" s="4">
        <f t="shared" si="33"/>
        <v>13.873921004446771</v>
      </c>
      <c r="R78" s="4">
        <f t="shared" si="33"/>
        <v>21.363636363636363</v>
      </c>
      <c r="S78" s="4">
        <f t="shared" si="33"/>
        <v>10.836120401337793</v>
      </c>
      <c r="T78" s="4">
        <f t="shared" si="33"/>
        <v>9.6565260058881268</v>
      </c>
      <c r="U78" s="4">
        <f t="shared" si="33"/>
        <v>5.751173708920188</v>
      </c>
      <c r="V78" s="4">
        <f t="shared" si="33"/>
        <v>9.1575091575091569</v>
      </c>
      <c r="W78" s="4">
        <f t="shared" si="33"/>
        <v>11.455392174837739</v>
      </c>
      <c r="X78" s="4">
        <f t="shared" si="33"/>
        <v>12.8</v>
      </c>
      <c r="Y78" s="4">
        <f t="shared" si="33"/>
        <v>14.393939393939394</v>
      </c>
      <c r="Z78" s="4">
        <f t="shared" si="33"/>
        <v>18.055555555555554</v>
      </c>
      <c r="AA78" s="4">
        <f t="shared" si="33"/>
        <v>3.7513397642015009</v>
      </c>
      <c r="AB78" s="4">
        <f t="shared" si="33"/>
        <v>22.772277227722775</v>
      </c>
      <c r="AC78" s="4">
        <f t="shared" si="33"/>
        <v>8.0609817180065111</v>
      </c>
      <c r="AD78" s="4">
        <f t="shared" si="33"/>
        <v>11.686573132356266</v>
      </c>
      <c r="AE78" s="4">
        <f t="shared" si="33"/>
        <v>16.149068322981368</v>
      </c>
      <c r="AF78" s="4">
        <f t="shared" si="33"/>
        <v>0</v>
      </c>
      <c r="AG78" s="4">
        <f t="shared" si="33"/>
        <v>12.18872870249017</v>
      </c>
      <c r="AH78" s="4">
        <f t="shared" si="33"/>
        <v>0</v>
      </c>
      <c r="AI78" s="4">
        <f t="shared" si="33"/>
        <v>25.362318840579711</v>
      </c>
      <c r="AJ78" s="4">
        <f t="shared" si="33"/>
        <v>12.371134020618557</v>
      </c>
      <c r="AK78" s="4">
        <f t="shared" si="33"/>
        <v>9.5225534159852288</v>
      </c>
      <c r="AL78" s="4">
        <f t="shared" si="33"/>
        <v>8.2284607938044534</v>
      </c>
      <c r="AM78" s="4">
        <f t="shared" si="33"/>
        <v>15.74074074074074</v>
      </c>
      <c r="AN78" s="4">
        <f t="shared" si="33"/>
        <v>7.6190476190476195</v>
      </c>
      <c r="AO78" s="4">
        <f t="shared" si="33"/>
        <v>0</v>
      </c>
      <c r="AP78" s="4">
        <f t="shared" si="33"/>
        <v>20.148401826484019</v>
      </c>
      <c r="AQ78" s="4">
        <f t="shared" si="33"/>
        <v>8.9593767390094605</v>
      </c>
      <c r="AR78" s="4">
        <f t="shared" si="33"/>
        <v>8.76040999359385</v>
      </c>
      <c r="AS78" s="4">
        <f t="shared" si="33"/>
        <v>2.1774632553075666</v>
      </c>
      <c r="AT78" s="4">
        <f t="shared" si="33"/>
        <v>5.4574638844301768</v>
      </c>
      <c r="AU78" s="23">
        <f t="shared" si="33"/>
        <v>8.4444444444444446</v>
      </c>
      <c r="AV78" s="4">
        <f t="shared" si="33"/>
        <v>11.283009321423707</v>
      </c>
      <c r="AW78" s="4">
        <f t="shared" si="33"/>
        <v>10.594908143638209</v>
      </c>
      <c r="AX78" s="4">
        <f t="shared" si="33"/>
        <v>12.933461909353905</v>
      </c>
      <c r="AY78" s="4">
        <f t="shared" si="33"/>
        <v>9.8572055321104752</v>
      </c>
      <c r="AZ78" s="4">
        <f t="shared" si="33"/>
        <v>10.714101039350535</v>
      </c>
      <c r="BA78" s="4">
        <f t="shared" si="33"/>
        <v>12.360281097830898</v>
      </c>
      <c r="BB78" s="4">
        <f t="shared" si="33"/>
        <v>10.495791245791246</v>
      </c>
      <c r="BC78" s="23">
        <f t="shared" si="33"/>
        <v>9.3577038269954755</v>
      </c>
      <c r="BD78" s="4">
        <f t="shared" si="33"/>
        <v>10.569270498232873</v>
      </c>
      <c r="BE78" s="4">
        <f t="shared" si="33"/>
        <v>10.073986575467105</v>
      </c>
      <c r="BF78" s="4">
        <f t="shared" si="33"/>
        <v>20.248483952078093</v>
      </c>
      <c r="BG78" s="4">
        <f t="shared" si="33"/>
        <v>10.662880010327244</v>
      </c>
      <c r="BH78" s="4">
        <f t="shared" si="33"/>
        <v>11.688838211073103</v>
      </c>
      <c r="BI78" s="4">
        <f t="shared" si="33"/>
        <v>8.5977727218297204</v>
      </c>
      <c r="BJ78" s="4">
        <f t="shared" si="33"/>
        <v>9.4127266605742879</v>
      </c>
      <c r="BK78" s="4">
        <f t="shared" si="33"/>
        <v>8.9593767390094605</v>
      </c>
      <c r="BL78" s="4">
        <f t="shared" si="33"/>
        <v>9.5225534159852288</v>
      </c>
      <c r="BM78" s="4">
        <f t="shared" si="33"/>
        <v>8.76040999359385</v>
      </c>
      <c r="BN78" s="4">
        <f t="shared" si="33"/>
        <v>11.39052777509108</v>
      </c>
      <c r="BO78" s="4">
        <f>IF(BO$9&lt;&gt;0,BO12/BO$9*100," ")</f>
        <v>10.869863954926481</v>
      </c>
    </row>
    <row r="79" spans="1:67">
      <c r="A79" t="s">
        <v>84</v>
      </c>
      <c r="B79" s="4">
        <f>IF(B$9&lt;&gt;0,B13/B$9*100," ")</f>
        <v>25.855823159294282</v>
      </c>
      <c r="C79" s="4">
        <f t="shared" si="33"/>
        <v>25.994064887019935</v>
      </c>
      <c r="D79" s="4">
        <f t="shared" si="33"/>
        <v>27.937597613331672</v>
      </c>
      <c r="E79" s="4">
        <f t="shared" si="33"/>
        <v>27.262048713076524</v>
      </c>
      <c r="F79" s="4">
        <f t="shared" si="33"/>
        <v>26.881784752124403</v>
      </c>
      <c r="G79" s="4">
        <f t="shared" si="33"/>
        <v>27.379985866346125</v>
      </c>
      <c r="H79" s="4">
        <f t="shared" si="33"/>
        <v>25.374199602774777</v>
      </c>
      <c r="I79" s="4">
        <f t="shared" si="33"/>
        <v>29.216750446282632</v>
      </c>
      <c r="J79" s="23">
        <f t="shared" si="33"/>
        <v>27.148917918931769</v>
      </c>
      <c r="K79" s="4">
        <f t="shared" si="33"/>
        <v>18.788169081547121</v>
      </c>
      <c r="L79" s="4">
        <f t="shared" si="33"/>
        <v>26.250360617902384</v>
      </c>
      <c r="M79" s="4">
        <f t="shared" si="33"/>
        <v>36.639221556886227</v>
      </c>
      <c r="N79" s="4">
        <f t="shared" si="33"/>
        <v>24.359388110759696</v>
      </c>
      <c r="O79" s="4">
        <f t="shared" si="33"/>
        <v>36.01538233989055</v>
      </c>
      <c r="P79" s="4">
        <f t="shared" si="33"/>
        <v>27.254116351272618</v>
      </c>
      <c r="Q79" s="4">
        <f t="shared" si="33"/>
        <v>25.158252681140464</v>
      </c>
      <c r="R79" s="4">
        <f t="shared" si="33"/>
        <v>20.454545454545457</v>
      </c>
      <c r="S79" s="4">
        <f t="shared" si="33"/>
        <v>23.812709030100336</v>
      </c>
      <c r="T79" s="4">
        <f t="shared" si="33"/>
        <v>23.297350343473994</v>
      </c>
      <c r="U79" s="4">
        <f t="shared" si="33"/>
        <v>17.95774647887324</v>
      </c>
      <c r="V79" s="4">
        <f t="shared" si="33"/>
        <v>25.457875457875456</v>
      </c>
      <c r="W79" s="4">
        <f t="shared" si="33"/>
        <v>39.199149279454367</v>
      </c>
      <c r="X79" s="4">
        <f t="shared" si="33"/>
        <v>12.8</v>
      </c>
      <c r="Y79" s="4">
        <f t="shared" si="33"/>
        <v>9.8484848484848477</v>
      </c>
      <c r="Z79" s="4">
        <f t="shared" si="33"/>
        <v>29.722222222222221</v>
      </c>
      <c r="AA79" s="4">
        <f t="shared" si="33"/>
        <v>32.79742765273312</v>
      </c>
      <c r="AB79" s="4">
        <f t="shared" si="33"/>
        <v>3.9603960396039604</v>
      </c>
      <c r="AC79" s="4">
        <f t="shared" si="33"/>
        <v>30.724079639368895</v>
      </c>
      <c r="AD79" s="4">
        <f t="shared" si="33"/>
        <v>34.492950155600759</v>
      </c>
      <c r="AE79" s="4">
        <f t="shared" si="33"/>
        <v>16.149068322981368</v>
      </c>
      <c r="AF79" s="4">
        <f t="shared" si="33"/>
        <v>16.304347826086957</v>
      </c>
      <c r="AG79" s="4">
        <f t="shared" si="33"/>
        <v>15.465268676277852</v>
      </c>
      <c r="AH79" s="4">
        <f t="shared" si="33"/>
        <v>100</v>
      </c>
      <c r="AI79" s="4">
        <f t="shared" si="33"/>
        <v>54.347826086956516</v>
      </c>
      <c r="AJ79" s="4">
        <f t="shared" si="33"/>
        <v>49.690721649484537</v>
      </c>
      <c r="AK79" s="4">
        <f t="shared" si="33"/>
        <v>25.956212081245056</v>
      </c>
      <c r="AL79" s="4">
        <f t="shared" si="33"/>
        <v>22.749273959341725</v>
      </c>
      <c r="AM79" s="4">
        <f t="shared" si="33"/>
        <v>32.098765432098766</v>
      </c>
      <c r="AN79" s="4">
        <f t="shared" si="33"/>
        <v>40.088593576965671</v>
      </c>
      <c r="AO79" s="4">
        <f t="shared" si="33"/>
        <v>0</v>
      </c>
      <c r="AP79" s="4">
        <f t="shared" si="33"/>
        <v>40.810502283105023</v>
      </c>
      <c r="AQ79" s="4">
        <f t="shared" si="33"/>
        <v>19.588202559821926</v>
      </c>
      <c r="AR79" s="4">
        <f t="shared" si="33"/>
        <v>35.361947469570786</v>
      </c>
      <c r="AS79" s="4">
        <f t="shared" si="33"/>
        <v>64.833968426782789</v>
      </c>
      <c r="AT79" s="4">
        <f t="shared" si="33"/>
        <v>51.123595505617978</v>
      </c>
      <c r="AU79" s="23">
        <f t="shared" si="33"/>
        <v>35</v>
      </c>
      <c r="AV79" s="4">
        <f t="shared" si="33"/>
        <v>25.629050148870334</v>
      </c>
      <c r="AW79" s="4">
        <f t="shared" si="33"/>
        <v>27.702682236054947</v>
      </c>
      <c r="AX79" s="4">
        <f t="shared" si="33"/>
        <v>24.675024108003857</v>
      </c>
      <c r="AY79" s="4">
        <f t="shared" si="33"/>
        <v>33.84604938787448</v>
      </c>
      <c r="AZ79" s="4">
        <f t="shared" si="33"/>
        <v>26.101832221590222</v>
      </c>
      <c r="BA79" s="4">
        <f t="shared" si="33"/>
        <v>27.962119774868775</v>
      </c>
      <c r="BB79" s="4">
        <f t="shared" si="33"/>
        <v>27.826599326599329</v>
      </c>
      <c r="BC79" s="23">
        <f t="shared" si="33"/>
        <v>26.072385489394819</v>
      </c>
      <c r="BD79" s="4">
        <f t="shared" si="33"/>
        <v>29.228016675333375</v>
      </c>
      <c r="BE79" s="4">
        <f t="shared" si="33"/>
        <v>27.254116351272618</v>
      </c>
      <c r="BF79" s="4">
        <f t="shared" si="33"/>
        <v>36.01538233989055</v>
      </c>
      <c r="BG79" s="4">
        <f t="shared" si="33"/>
        <v>24.359388110759696</v>
      </c>
      <c r="BH79" s="4">
        <f t="shared" si="33"/>
        <v>26.602052451539336</v>
      </c>
      <c r="BI79" s="4">
        <f t="shared" si="33"/>
        <v>18.788169081547121</v>
      </c>
      <c r="BJ79" s="4">
        <f t="shared" si="33"/>
        <v>29.416574479342021</v>
      </c>
      <c r="BK79" s="4">
        <f t="shared" si="33"/>
        <v>19.588202559821926</v>
      </c>
      <c r="BL79" s="4">
        <f t="shared" si="33"/>
        <v>25.956212081245056</v>
      </c>
      <c r="BM79" s="4">
        <f t="shared" si="33"/>
        <v>35.361947469570786</v>
      </c>
      <c r="BN79" s="4">
        <f t="shared" si="33"/>
        <v>34.900216010574844</v>
      </c>
      <c r="BO79" s="4">
        <f>IF(BO$9&lt;&gt;0,BO13/BO$9*100," ")</f>
        <v>40.816957537446754</v>
      </c>
    </row>
    <row r="80" spans="1:67">
      <c r="A80" t="s">
        <v>116</v>
      </c>
      <c r="B80" s="4">
        <f>IF(B10&lt;&gt;0,B12/B10*100," ")</f>
        <v>15.002347444011294</v>
      </c>
      <c r="C80" s="4">
        <f t="shared" ref="C80:BN80" si="34">IF(C10&lt;&gt;0,C12/C10*100," ")</f>
        <v>14.652581104368023</v>
      </c>
      <c r="D80" s="4">
        <f t="shared" si="34"/>
        <v>16.920636544546248</v>
      </c>
      <c r="E80" s="4">
        <f t="shared" si="34"/>
        <v>15.029923055001426</v>
      </c>
      <c r="F80" s="4">
        <f t="shared" si="34"/>
        <v>12.869176658887088</v>
      </c>
      <c r="G80" s="4">
        <f t="shared" si="34"/>
        <v>15.234273975849671</v>
      </c>
      <c r="H80" s="4">
        <f t="shared" si="34"/>
        <v>14.931030266023223</v>
      </c>
      <c r="I80" s="4">
        <f t="shared" si="34"/>
        <v>14.254807803194899</v>
      </c>
      <c r="J80" s="23">
        <f t="shared" si="34"/>
        <v>15.360530925671121</v>
      </c>
      <c r="K80" s="4">
        <f t="shared" si="34"/>
        <v>10.586847537599528</v>
      </c>
      <c r="L80" s="4">
        <f t="shared" si="34"/>
        <v>15.499644381223328</v>
      </c>
      <c r="M80" s="4">
        <f t="shared" si="34"/>
        <v>30.064973419964559</v>
      </c>
      <c r="N80" s="4">
        <f t="shared" si="34"/>
        <v>14.096765935660038</v>
      </c>
      <c r="O80" s="4">
        <f t="shared" si="34"/>
        <v>31.645862228386502</v>
      </c>
      <c r="P80" s="4">
        <f t="shared" si="34"/>
        <v>12.47905245413785</v>
      </c>
      <c r="Q80" s="4">
        <f t="shared" si="34"/>
        <v>18.537676499370892</v>
      </c>
      <c r="R80" s="4">
        <f t="shared" si="34"/>
        <v>26.857142857142858</v>
      </c>
      <c r="S80" s="4">
        <f t="shared" si="34"/>
        <v>14.223002633889376</v>
      </c>
      <c r="T80" s="4">
        <f t="shared" si="34"/>
        <v>12.589559877175024</v>
      </c>
      <c r="U80" s="4">
        <f t="shared" si="34"/>
        <v>7.0100143061516444</v>
      </c>
      <c r="V80" s="4">
        <f t="shared" si="34"/>
        <v>12.285012285012286</v>
      </c>
      <c r="W80" s="4">
        <f t="shared" si="34"/>
        <v>18.840841927507388</v>
      </c>
      <c r="X80" s="4">
        <f t="shared" si="34"/>
        <v>14.678899082568808</v>
      </c>
      <c r="Y80" s="4">
        <f t="shared" si="34"/>
        <v>15.966386554621847</v>
      </c>
      <c r="Z80" s="4">
        <f t="shared" si="34"/>
        <v>25.691699604743086</v>
      </c>
      <c r="AA80" s="4">
        <f t="shared" si="34"/>
        <v>5.5821371610845292</v>
      </c>
      <c r="AB80" s="4">
        <f t="shared" si="34"/>
        <v>23.711340206185564</v>
      </c>
      <c r="AC80" s="4">
        <f t="shared" si="34"/>
        <v>11.636051424569015</v>
      </c>
      <c r="AD80" s="4">
        <f t="shared" si="34"/>
        <v>17.840176225483692</v>
      </c>
      <c r="AE80" s="4">
        <f t="shared" si="34"/>
        <v>19.25925925925926</v>
      </c>
      <c r="AF80" s="4">
        <f t="shared" si="34"/>
        <v>0</v>
      </c>
      <c r="AG80" s="4">
        <f t="shared" si="34"/>
        <v>14.418604651162791</v>
      </c>
      <c r="AH80" s="4" t="str">
        <f t="shared" si="34"/>
        <v xml:space="preserve"> </v>
      </c>
      <c r="AI80" s="4">
        <f t="shared" si="34"/>
        <v>55.555555555555557</v>
      </c>
      <c r="AJ80" s="4">
        <f t="shared" si="34"/>
        <v>24.590163934426229</v>
      </c>
      <c r="AK80" s="4">
        <f t="shared" si="34"/>
        <v>12.860705379408621</v>
      </c>
      <c r="AL80" s="4">
        <f t="shared" si="34"/>
        <v>10.651629072681704</v>
      </c>
      <c r="AM80" s="4">
        <f t="shared" si="34"/>
        <v>23.18181818181818</v>
      </c>
      <c r="AN80" s="4">
        <f t="shared" si="34"/>
        <v>12.717190388170055</v>
      </c>
      <c r="AO80" s="4">
        <f t="shared" si="34"/>
        <v>0</v>
      </c>
      <c r="AP80" s="4">
        <f t="shared" si="34"/>
        <v>34.040501446480235</v>
      </c>
      <c r="AQ80" s="4">
        <f t="shared" si="34"/>
        <v>11.141868512110726</v>
      </c>
      <c r="AR80" s="4">
        <f t="shared" si="34"/>
        <v>13.553022794846385</v>
      </c>
      <c r="AS80" s="4">
        <f t="shared" si="34"/>
        <v>6.1919504643962853</v>
      </c>
      <c r="AT80" s="4">
        <f t="shared" si="34"/>
        <v>11.16584564860427</v>
      </c>
      <c r="AU80" s="23">
        <f t="shared" si="34"/>
        <v>12.991452991452993</v>
      </c>
      <c r="AV80" s="4">
        <f t="shared" si="34"/>
        <v>15.1712588638564</v>
      </c>
      <c r="AW80" s="4">
        <f t="shared" si="34"/>
        <v>13.265194863067272</v>
      </c>
      <c r="AX80" s="4">
        <f t="shared" si="34"/>
        <v>17.170217124129454</v>
      </c>
      <c r="AY80" s="4">
        <f t="shared" si="34"/>
        <v>14.900403439101224</v>
      </c>
      <c r="AZ80" s="4">
        <f t="shared" si="34"/>
        <v>14.498466418650215</v>
      </c>
      <c r="BA80" s="4">
        <f t="shared" si="34"/>
        <v>17.348398105863922</v>
      </c>
      <c r="BB80" s="4">
        <f t="shared" si="34"/>
        <v>14.542464603111661</v>
      </c>
      <c r="BC80" s="23">
        <f t="shared" si="34"/>
        <v>12.657927472626726</v>
      </c>
      <c r="BD80" s="4">
        <f t="shared" si="34"/>
        <v>14.22562177782312</v>
      </c>
      <c r="BE80" s="4">
        <f t="shared" si="34"/>
        <v>12.47905245413785</v>
      </c>
      <c r="BF80" s="4">
        <f t="shared" si="34"/>
        <v>31.645862228386502</v>
      </c>
      <c r="BG80" s="4">
        <f t="shared" si="34"/>
        <v>14.096765935660038</v>
      </c>
      <c r="BH80" s="4">
        <f t="shared" si="34"/>
        <v>15.925293010891892</v>
      </c>
      <c r="BI80" s="4">
        <f t="shared" si="34"/>
        <v>10.586847537599528</v>
      </c>
      <c r="BJ80" s="4">
        <f t="shared" si="34"/>
        <v>13.335604770017037</v>
      </c>
      <c r="BK80" s="4">
        <f t="shared" si="34"/>
        <v>11.141868512110726</v>
      </c>
      <c r="BL80" s="4">
        <f t="shared" si="34"/>
        <v>12.860705379408621</v>
      </c>
      <c r="BM80" s="4">
        <f t="shared" si="34"/>
        <v>13.553022794846385</v>
      </c>
      <c r="BN80" s="4">
        <f t="shared" si="34"/>
        <v>17.49702852614897</v>
      </c>
      <c r="BO80" s="4">
        <f>IF(BO10&lt;&gt;0,BO12/BO10*100," ")</f>
        <v>18.366517675741566</v>
      </c>
    </row>
    <row r="81" spans="1:67">
      <c r="A81" t="s">
        <v>85</v>
      </c>
      <c r="I81"/>
      <c r="J81" s="22"/>
      <c r="AU81" s="22"/>
      <c r="BC81" s="22"/>
    </row>
    <row r="82" spans="1:67">
      <c r="A82" t="s">
        <v>81</v>
      </c>
      <c r="B82" s="4">
        <f>IF(B$14&lt;&gt;0,B15/B$14*100," ")</f>
        <v>82.516493391462745</v>
      </c>
      <c r="C82" s="4">
        <f t="shared" ref="C82:BN83" si="35">IF(C$14&lt;&gt;0,C15/C$14*100," ")</f>
        <v>78.970175083721045</v>
      </c>
      <c r="D82" s="4">
        <f t="shared" si="35"/>
        <v>81.182070889115877</v>
      </c>
      <c r="E82" s="4">
        <f t="shared" si="35"/>
        <v>77.60509208714204</v>
      </c>
      <c r="F82" s="4">
        <f t="shared" si="35"/>
        <v>80.09084211254094</v>
      </c>
      <c r="G82" s="4">
        <f t="shared" si="35"/>
        <v>80.506777965548949</v>
      </c>
      <c r="H82" s="4">
        <f t="shared" si="35"/>
        <v>83.171978132685993</v>
      </c>
      <c r="I82" s="4">
        <f t="shared" si="35"/>
        <v>78.906640582545378</v>
      </c>
      <c r="J82" s="23">
        <f t="shared" si="35"/>
        <v>80.697190729443818</v>
      </c>
      <c r="K82" s="4">
        <f t="shared" si="35"/>
        <v>67.15287200361827</v>
      </c>
      <c r="L82" s="4">
        <f t="shared" si="35"/>
        <v>80.904649846593784</v>
      </c>
      <c r="M82" s="4">
        <f t="shared" si="35"/>
        <v>78.595890410958901</v>
      </c>
      <c r="N82" s="4">
        <f t="shared" si="35"/>
        <v>72.937243580003042</v>
      </c>
      <c r="O82" s="4">
        <f t="shared" si="35"/>
        <v>67.817209528439477</v>
      </c>
      <c r="P82" s="4">
        <f t="shared" si="35"/>
        <v>83.049926852185905</v>
      </c>
      <c r="Q82" s="4">
        <f t="shared" si="35"/>
        <v>80.254102699841184</v>
      </c>
      <c r="R82" s="4">
        <f t="shared" si="35"/>
        <v>70.671378091872796</v>
      </c>
      <c r="S82" s="4">
        <f t="shared" si="35"/>
        <v>74.816625916870422</v>
      </c>
      <c r="T82" s="4">
        <f t="shared" si="35"/>
        <v>75.78397212543554</v>
      </c>
      <c r="U82" s="4">
        <f t="shared" si="35"/>
        <v>83.260869565217391</v>
      </c>
      <c r="V82" s="4">
        <f t="shared" si="35"/>
        <v>70.704573547589618</v>
      </c>
      <c r="W82" s="4">
        <f t="shared" si="35"/>
        <v>69.109556743162528</v>
      </c>
      <c r="X82" s="4">
        <f t="shared" si="35"/>
        <v>84.821428571428569</v>
      </c>
      <c r="Y82" s="4">
        <f t="shared" si="35"/>
        <v>85.207100591715985</v>
      </c>
      <c r="Z82" s="4">
        <f t="shared" si="35"/>
        <v>73.076923076923066</v>
      </c>
      <c r="AA82" s="4">
        <f t="shared" si="35"/>
        <v>77.234636871508371</v>
      </c>
      <c r="AB82" s="4">
        <f t="shared" si="35"/>
        <v>86.04651162790698</v>
      </c>
      <c r="AC82" s="4">
        <f t="shared" si="35"/>
        <v>75.562250402858538</v>
      </c>
      <c r="AD82" s="4">
        <f t="shared" si="35"/>
        <v>76.460777227997994</v>
      </c>
      <c r="AE82" s="4">
        <f t="shared" si="35"/>
        <v>68.907563025210081</v>
      </c>
      <c r="AF82" s="4">
        <f t="shared" si="35"/>
        <v>57.446808510638306</v>
      </c>
      <c r="AG82" s="4">
        <f t="shared" si="35"/>
        <v>98.387096774193552</v>
      </c>
      <c r="AH82" s="4">
        <f t="shared" si="35"/>
        <v>0</v>
      </c>
      <c r="AI82" s="4">
        <f t="shared" si="35"/>
        <v>62.376237623762378</v>
      </c>
      <c r="AJ82" s="4">
        <f t="shared" si="35"/>
        <v>49.613899613899612</v>
      </c>
      <c r="AK82" s="4">
        <f t="shared" si="35"/>
        <v>72.650375939849624</v>
      </c>
      <c r="AL82" s="4">
        <f t="shared" si="35"/>
        <v>50.169779286926996</v>
      </c>
      <c r="AM82" s="4">
        <f t="shared" si="35"/>
        <v>65.591397849462368</v>
      </c>
      <c r="AN82" s="4">
        <f t="shared" si="35"/>
        <v>75.288509784244866</v>
      </c>
      <c r="AO82" s="4">
        <f t="shared" si="35"/>
        <v>69.444444444444443</v>
      </c>
      <c r="AP82" s="4">
        <f t="shared" si="35"/>
        <v>76.891615541922292</v>
      </c>
      <c r="AQ82" s="4">
        <f t="shared" si="35"/>
        <v>78.051750380517504</v>
      </c>
      <c r="AR82" s="4">
        <f t="shared" si="35"/>
        <v>72.211439662061878</v>
      </c>
      <c r="AS82" s="4">
        <f t="shared" si="35"/>
        <v>42.805755395683455</v>
      </c>
      <c r="AT82" s="4">
        <f t="shared" si="35"/>
        <v>80.413492927094666</v>
      </c>
      <c r="AU82" s="23">
        <f t="shared" si="35"/>
        <v>72</v>
      </c>
      <c r="AV82" s="4">
        <f t="shared" si="35"/>
        <v>78.369988194656997</v>
      </c>
      <c r="AW82" s="4">
        <f t="shared" si="35"/>
        <v>82.339334242982034</v>
      </c>
      <c r="AX82" s="4">
        <f t="shared" si="35"/>
        <v>78.8441595172999</v>
      </c>
      <c r="AY82" s="4">
        <f t="shared" si="35"/>
        <v>73.999233370139194</v>
      </c>
      <c r="AZ82" s="4">
        <f t="shared" si="35"/>
        <v>79.125524125326081</v>
      </c>
      <c r="BA82" s="4">
        <f t="shared" si="35"/>
        <v>81.05912365584706</v>
      </c>
      <c r="BB82" s="4">
        <f t="shared" si="35"/>
        <v>77.384065587555185</v>
      </c>
      <c r="BC82" s="23">
        <f t="shared" si="35"/>
        <v>80.725929928848061</v>
      </c>
      <c r="BD82" s="4">
        <f t="shared" si="35"/>
        <v>79.074327278138981</v>
      </c>
      <c r="BE82" s="4">
        <f t="shared" si="35"/>
        <v>83.049926852185905</v>
      </c>
      <c r="BF82" s="4">
        <f t="shared" si="35"/>
        <v>67.817209528439477</v>
      </c>
      <c r="BG82" s="4">
        <f t="shared" si="35"/>
        <v>72.937243580003042</v>
      </c>
      <c r="BH82" s="4">
        <f t="shared" si="35"/>
        <v>80.827024381818703</v>
      </c>
      <c r="BI82" s="4">
        <f t="shared" si="35"/>
        <v>67.15287200361827</v>
      </c>
      <c r="BJ82" s="4">
        <f t="shared" si="35"/>
        <v>76.519146351564004</v>
      </c>
      <c r="BK82" s="4">
        <f t="shared" si="35"/>
        <v>78.051750380517504</v>
      </c>
      <c r="BL82" s="4">
        <f t="shared" si="35"/>
        <v>72.650375939849624</v>
      </c>
      <c r="BM82" s="4">
        <f t="shared" si="35"/>
        <v>72.211439662061878</v>
      </c>
      <c r="BN82" s="4">
        <f t="shared" si="35"/>
        <v>76.38014047319102</v>
      </c>
      <c r="BO82" s="4">
        <f>IF(BO$14&lt;&gt;0,BO15/BO$14*100," ")</f>
        <v>67.491517922997488</v>
      </c>
    </row>
    <row r="83" spans="1:67">
      <c r="A83" t="s">
        <v>82</v>
      </c>
      <c r="B83" s="4">
        <f>IF(B$14&lt;&gt;0,B16/B$14*100," ")</f>
        <v>72.959005579346609</v>
      </c>
      <c r="C83" s="4">
        <f t="shared" ref="C83:Q83" si="36">IF(C$14&lt;&gt;0,C16/C$14*100," ")</f>
        <v>70.090126536758589</v>
      </c>
      <c r="D83" s="4">
        <f t="shared" si="36"/>
        <v>70.519591679389478</v>
      </c>
      <c r="E83" s="4">
        <f t="shared" si="36"/>
        <v>68.013900484518942</v>
      </c>
      <c r="F83" s="4">
        <f t="shared" si="36"/>
        <v>72.11620314755119</v>
      </c>
      <c r="G83" s="4">
        <f t="shared" si="36"/>
        <v>70.984532411587296</v>
      </c>
      <c r="H83" s="4">
        <f t="shared" si="36"/>
        <v>73.602995776532097</v>
      </c>
      <c r="I83" s="4">
        <f t="shared" si="36"/>
        <v>66.496576459080529</v>
      </c>
      <c r="J83" s="23">
        <f t="shared" si="36"/>
        <v>71.51858911586298</v>
      </c>
      <c r="K83" s="4">
        <f t="shared" si="36"/>
        <v>50.35052012663953</v>
      </c>
      <c r="L83" s="4">
        <f t="shared" si="36"/>
        <v>70.504304310267798</v>
      </c>
      <c r="M83" s="4">
        <f t="shared" si="36"/>
        <v>70.419520547945197</v>
      </c>
      <c r="N83" s="4">
        <f t="shared" si="36"/>
        <v>59.504634554019141</v>
      </c>
      <c r="O83" s="4">
        <f t="shared" si="36"/>
        <v>54.666990763247448</v>
      </c>
      <c r="P83" s="4">
        <f t="shared" si="36"/>
        <v>68.662604220767633</v>
      </c>
      <c r="Q83" s="4">
        <f t="shared" si="36"/>
        <v>68.091582848067759</v>
      </c>
      <c r="R83" s="4">
        <f t="shared" si="35"/>
        <v>59.717314487632514</v>
      </c>
      <c r="S83" s="4">
        <f t="shared" si="35"/>
        <v>61.287693561532194</v>
      </c>
      <c r="T83" s="4">
        <f t="shared" si="35"/>
        <v>54.682055749128921</v>
      </c>
      <c r="U83" s="4">
        <f t="shared" si="35"/>
        <v>80.217391304347828</v>
      </c>
      <c r="V83" s="4">
        <f t="shared" si="35"/>
        <v>28.43016069221261</v>
      </c>
      <c r="W83" s="4">
        <f t="shared" si="35"/>
        <v>61.395787488211248</v>
      </c>
      <c r="X83" s="4">
        <f t="shared" si="35"/>
        <v>84.821428571428569</v>
      </c>
      <c r="Y83" s="4">
        <f t="shared" si="35"/>
        <v>30.76923076923077</v>
      </c>
      <c r="Z83" s="4">
        <f t="shared" si="35"/>
        <v>69.47115384615384</v>
      </c>
      <c r="AA83" s="4">
        <f t="shared" si="35"/>
        <v>69.692737430167597</v>
      </c>
      <c r="AB83" s="4">
        <f t="shared" si="35"/>
        <v>86.04651162790698</v>
      </c>
      <c r="AC83" s="4">
        <f t="shared" si="35"/>
        <v>62.534155398304492</v>
      </c>
      <c r="AD83" s="4">
        <f t="shared" si="35"/>
        <v>67.743370211819638</v>
      </c>
      <c r="AE83" s="4">
        <f t="shared" si="35"/>
        <v>64.705882352941174</v>
      </c>
      <c r="AF83" s="4">
        <f t="shared" si="35"/>
        <v>57.446808510638306</v>
      </c>
      <c r="AG83" s="4">
        <f t="shared" si="35"/>
        <v>29.032258064516132</v>
      </c>
      <c r="AH83" s="4">
        <f t="shared" si="35"/>
        <v>0</v>
      </c>
      <c r="AI83" s="4">
        <f t="shared" si="35"/>
        <v>44.059405940594061</v>
      </c>
      <c r="AJ83" s="4">
        <f t="shared" si="35"/>
        <v>47.104247104247108</v>
      </c>
      <c r="AK83" s="4">
        <f t="shared" si="35"/>
        <v>64.379699248120303</v>
      </c>
      <c r="AL83" s="4">
        <f t="shared" si="35"/>
        <v>48.302207130730054</v>
      </c>
      <c r="AM83" s="4">
        <f t="shared" si="35"/>
        <v>56.272401433691755</v>
      </c>
      <c r="AN83" s="4">
        <f t="shared" si="35"/>
        <v>66.859006522829901</v>
      </c>
      <c r="AO83" s="4">
        <f t="shared" si="35"/>
        <v>69.444444444444443</v>
      </c>
      <c r="AP83" s="4">
        <f t="shared" si="35"/>
        <v>67.211997273346967</v>
      </c>
      <c r="AQ83" s="4">
        <f t="shared" si="35"/>
        <v>61.826484018264836</v>
      </c>
      <c r="AR83" s="4">
        <f t="shared" si="35"/>
        <v>67.439205388743005</v>
      </c>
      <c r="AS83" s="4">
        <f t="shared" si="35"/>
        <v>34.832134292565947</v>
      </c>
      <c r="AT83" s="4">
        <f t="shared" si="35"/>
        <v>72.252448313384107</v>
      </c>
      <c r="AU83" s="23">
        <f t="shared" si="35"/>
        <v>67.733333333333334</v>
      </c>
      <c r="AV83" s="4">
        <f t="shared" si="35"/>
        <v>66.971273665340391</v>
      </c>
      <c r="AW83" s="4">
        <f t="shared" si="35"/>
        <v>68.009721398036831</v>
      </c>
      <c r="AX83" s="4">
        <f t="shared" si="35"/>
        <v>64.683699443763558</v>
      </c>
      <c r="AY83" s="4">
        <f t="shared" si="35"/>
        <v>64.177789474286428</v>
      </c>
      <c r="AZ83" s="4">
        <f t="shared" si="35"/>
        <v>70.8973930954092</v>
      </c>
      <c r="BA83" s="4">
        <f t="shared" si="35"/>
        <v>70.786239375374194</v>
      </c>
      <c r="BB83" s="4">
        <f t="shared" si="35"/>
        <v>68.60794618457011</v>
      </c>
      <c r="BC83" s="23">
        <f t="shared" si="35"/>
        <v>72.94383177865538</v>
      </c>
      <c r="BD83" s="4">
        <f t="shared" si="35"/>
        <v>66.723032991972914</v>
      </c>
      <c r="BE83" s="4">
        <f t="shared" si="35"/>
        <v>68.662604220767633</v>
      </c>
      <c r="BF83" s="4">
        <f t="shared" si="35"/>
        <v>54.666990763247448</v>
      </c>
      <c r="BG83" s="4">
        <f t="shared" si="35"/>
        <v>59.504634554019141</v>
      </c>
      <c r="BH83" s="4">
        <f t="shared" si="35"/>
        <v>70.501453697573339</v>
      </c>
      <c r="BI83" s="4">
        <f t="shared" si="35"/>
        <v>50.35052012663953</v>
      </c>
      <c r="BJ83" s="4">
        <f t="shared" si="35"/>
        <v>63.700615664945751</v>
      </c>
      <c r="BK83" s="4">
        <f t="shared" si="35"/>
        <v>61.826484018264836</v>
      </c>
      <c r="BL83" s="4">
        <f t="shared" si="35"/>
        <v>64.379699248120303</v>
      </c>
      <c r="BM83" s="4">
        <f t="shared" si="35"/>
        <v>67.439205388743005</v>
      </c>
      <c r="BN83" s="4">
        <f t="shared" si="35"/>
        <v>67.682537491155713</v>
      </c>
      <c r="BO83" s="4">
        <f>IF(BO$14&lt;&gt;0,BO16/BO$14*100," ")</f>
        <v>59.761764272016528</v>
      </c>
    </row>
    <row r="84" spans="1:67">
      <c r="A84" t="s">
        <v>83</v>
      </c>
      <c r="B84" s="4">
        <f>IF(B$14&lt;&gt;0,B17/B$14*100," ")</f>
        <v>8.3797078697932648</v>
      </c>
      <c r="C84" s="4">
        <f t="shared" ref="C84:BN85" si="37">IF(C$14&lt;&gt;0,C17/C$14*100," ")</f>
        <v>7.8351650821477534</v>
      </c>
      <c r="D84" s="4">
        <f t="shared" si="37"/>
        <v>9.432595228709344</v>
      </c>
      <c r="E84" s="4">
        <f t="shared" si="37"/>
        <v>8.2546614432813143</v>
      </c>
      <c r="F84" s="4">
        <f t="shared" si="37"/>
        <v>6.7303537322075213</v>
      </c>
      <c r="G84" s="4">
        <f t="shared" si="37"/>
        <v>8.3002026271996634</v>
      </c>
      <c r="H84" s="4">
        <f t="shared" si="37"/>
        <v>8.4056391398105905</v>
      </c>
      <c r="I84" s="4">
        <f t="shared" si="37"/>
        <v>7.6625729087418035</v>
      </c>
      <c r="J84" s="23">
        <f t="shared" si="37"/>
        <v>8.3760791352562176</v>
      </c>
      <c r="K84" s="4">
        <f t="shared" si="37"/>
        <v>5.2464947987336048</v>
      </c>
      <c r="L84" s="4">
        <f t="shared" si="37"/>
        <v>8.3673408596705503</v>
      </c>
      <c r="M84" s="4">
        <f t="shared" si="37"/>
        <v>8.1763698630136972</v>
      </c>
      <c r="N84" s="4">
        <f t="shared" si="37"/>
        <v>8.8056526363774505</v>
      </c>
      <c r="O84" s="4">
        <f t="shared" si="37"/>
        <v>13.004375303840545</v>
      </c>
      <c r="P84" s="4">
        <f t="shared" si="37"/>
        <v>7.2037711761930616</v>
      </c>
      <c r="Q84" s="4">
        <f t="shared" si="37"/>
        <v>11.090524086818423</v>
      </c>
      <c r="R84" s="4">
        <f t="shared" si="37"/>
        <v>5.3003533568904597</v>
      </c>
      <c r="S84" s="4">
        <f t="shared" si="37"/>
        <v>13.528932355338224</v>
      </c>
      <c r="T84" s="4">
        <f t="shared" si="37"/>
        <v>9.6472125435540068</v>
      </c>
      <c r="U84" s="4">
        <f t="shared" si="37"/>
        <v>3.0434782608695654</v>
      </c>
      <c r="V84" s="4">
        <f t="shared" si="37"/>
        <v>42.274412855377008</v>
      </c>
      <c r="W84" s="4">
        <f t="shared" si="37"/>
        <v>7.3679660484124483</v>
      </c>
      <c r="X84" s="4">
        <f t="shared" si="37"/>
        <v>0</v>
      </c>
      <c r="Y84" s="4">
        <f t="shared" si="37"/>
        <v>54.437869822485204</v>
      </c>
      <c r="Z84" s="4">
        <f t="shared" si="37"/>
        <v>3.6057692307692304</v>
      </c>
      <c r="AA84" s="4">
        <f t="shared" si="37"/>
        <v>7.5418994413407825</v>
      </c>
      <c r="AB84" s="4">
        <f t="shared" si="37"/>
        <v>0</v>
      </c>
      <c r="AC84" s="4">
        <f t="shared" si="37"/>
        <v>6.3231275835493594</v>
      </c>
      <c r="AD84" s="4">
        <f t="shared" si="37"/>
        <v>8.4968773744000305</v>
      </c>
      <c r="AE84" s="4">
        <f t="shared" si="37"/>
        <v>4.2016806722689077</v>
      </c>
      <c r="AF84" s="4">
        <f t="shared" si="37"/>
        <v>0</v>
      </c>
      <c r="AG84" s="4">
        <f t="shared" si="37"/>
        <v>69.354838709677423</v>
      </c>
      <c r="AH84" s="4">
        <f t="shared" si="37"/>
        <v>0</v>
      </c>
      <c r="AI84" s="4">
        <f t="shared" si="37"/>
        <v>18.316831683168317</v>
      </c>
      <c r="AJ84" s="4">
        <f t="shared" si="37"/>
        <v>2.5096525096525095</v>
      </c>
      <c r="AK84" s="4">
        <f t="shared" si="37"/>
        <v>8.2706766917293226</v>
      </c>
      <c r="AL84" s="4">
        <f t="shared" si="37"/>
        <v>1.8675721561969438</v>
      </c>
      <c r="AM84" s="4">
        <f t="shared" si="37"/>
        <v>9.3189964157706093</v>
      </c>
      <c r="AN84" s="4">
        <f t="shared" si="37"/>
        <v>8.4295032614149523</v>
      </c>
      <c r="AO84" s="4">
        <f t="shared" si="37"/>
        <v>0</v>
      </c>
      <c r="AP84" s="4">
        <f t="shared" si="37"/>
        <v>9.6796182685753234</v>
      </c>
      <c r="AQ84" s="4">
        <f t="shared" si="37"/>
        <v>6.4840182648401825</v>
      </c>
      <c r="AR84" s="4">
        <f t="shared" si="37"/>
        <v>4.6751912318757842</v>
      </c>
      <c r="AS84" s="4">
        <f t="shared" si="37"/>
        <v>7.9736211031175062</v>
      </c>
      <c r="AT84" s="4">
        <f t="shared" si="37"/>
        <v>8.1610446137105548</v>
      </c>
      <c r="AU84" s="23">
        <f t="shared" si="37"/>
        <v>4.2666666666666666</v>
      </c>
      <c r="AV84" s="4">
        <f t="shared" si="37"/>
        <v>8.1238249311355002</v>
      </c>
      <c r="AW84" s="4">
        <f t="shared" si="37"/>
        <v>7.474364159337191</v>
      </c>
      <c r="AX84" s="4">
        <f t="shared" si="37"/>
        <v>10.841896860563779</v>
      </c>
      <c r="AY84" s="4">
        <f t="shared" si="37"/>
        <v>7.3201709470167229</v>
      </c>
      <c r="AZ84" s="4">
        <f t="shared" si="37"/>
        <v>7.7604499697266345</v>
      </c>
      <c r="BA84" s="4">
        <f t="shared" si="37"/>
        <v>9.6406369776129441</v>
      </c>
      <c r="BB84" s="4">
        <f t="shared" si="37"/>
        <v>7.7931469413495904</v>
      </c>
      <c r="BC84" s="23">
        <f t="shared" si="37"/>
        <v>6.6688616464853787</v>
      </c>
      <c r="BD84" s="4">
        <f t="shared" si="37"/>
        <v>7.5765270530457354</v>
      </c>
      <c r="BE84" s="4">
        <f t="shared" si="37"/>
        <v>7.2037711761930616</v>
      </c>
      <c r="BF84" s="4">
        <f t="shared" si="37"/>
        <v>13.004375303840545</v>
      </c>
      <c r="BG84" s="4">
        <f t="shared" si="37"/>
        <v>8.8056526363774505</v>
      </c>
      <c r="BH84" s="4">
        <f t="shared" si="37"/>
        <v>8.3609200034543303</v>
      </c>
      <c r="BI84" s="4">
        <f t="shared" si="37"/>
        <v>5.2464947987336048</v>
      </c>
      <c r="BJ84" s="4">
        <f t="shared" si="37"/>
        <v>7.3106761271085841</v>
      </c>
      <c r="BK84" s="4">
        <f t="shared" si="37"/>
        <v>6.4840182648401825</v>
      </c>
      <c r="BL84" s="4">
        <f t="shared" si="37"/>
        <v>8.2706766917293226</v>
      </c>
      <c r="BM84" s="4">
        <f t="shared" si="37"/>
        <v>4.6751912318757842</v>
      </c>
      <c r="BN84" s="4">
        <f t="shared" si="37"/>
        <v>8.4922429116261409</v>
      </c>
      <c r="BO84" s="4">
        <f>IF(BO$14&lt;&gt;0,BO17/BO$14*100," ")</f>
        <v>7.4052220091458913</v>
      </c>
    </row>
    <row r="85" spans="1:67">
      <c r="A85" t="s">
        <v>84</v>
      </c>
      <c r="B85" s="4">
        <f>IF(B$14&lt;&gt;0,B18/B$14*100," ")</f>
        <v>17.483506608537262</v>
      </c>
      <c r="C85" s="4">
        <f t="shared" si="37"/>
        <v>21.029824916278965</v>
      </c>
      <c r="D85" s="4">
        <f t="shared" si="37"/>
        <v>18.817929110884123</v>
      </c>
      <c r="E85" s="4">
        <f t="shared" si="37"/>
        <v>22.394907912857949</v>
      </c>
      <c r="F85" s="4">
        <f t="shared" si="37"/>
        <v>19.909157887459056</v>
      </c>
      <c r="G85" s="4">
        <f t="shared" si="37"/>
        <v>19.493222034451055</v>
      </c>
      <c r="H85" s="4">
        <f t="shared" si="37"/>
        <v>16.828021867314011</v>
      </c>
      <c r="I85" s="4">
        <f t="shared" si="37"/>
        <v>21.093359417454625</v>
      </c>
      <c r="J85" s="23">
        <f t="shared" si="37"/>
        <v>19.302809270556192</v>
      </c>
      <c r="K85" s="4">
        <f t="shared" si="37"/>
        <v>32.847127996381722</v>
      </c>
      <c r="L85" s="4">
        <f t="shared" si="37"/>
        <v>19.095350153406212</v>
      </c>
      <c r="M85" s="4">
        <f t="shared" si="37"/>
        <v>21.404109589041095</v>
      </c>
      <c r="N85" s="4">
        <f t="shared" si="37"/>
        <v>27.062756419996958</v>
      </c>
      <c r="O85" s="4">
        <f t="shared" si="37"/>
        <v>32.182790471560523</v>
      </c>
      <c r="P85" s="4">
        <f t="shared" si="37"/>
        <v>16.950073147814091</v>
      </c>
      <c r="Q85" s="4">
        <f t="shared" si="37"/>
        <v>19.745897300158813</v>
      </c>
      <c r="R85" s="4">
        <f t="shared" si="37"/>
        <v>29.328621908127207</v>
      </c>
      <c r="S85" s="4">
        <f t="shared" si="37"/>
        <v>25.183374083129586</v>
      </c>
      <c r="T85" s="4">
        <f t="shared" si="37"/>
        <v>24.21602787456446</v>
      </c>
      <c r="U85" s="4">
        <f t="shared" si="37"/>
        <v>16.739130434782609</v>
      </c>
      <c r="V85" s="4">
        <f t="shared" si="37"/>
        <v>29.295426452410382</v>
      </c>
      <c r="W85" s="4">
        <f t="shared" si="37"/>
        <v>30.890443256837475</v>
      </c>
      <c r="X85" s="4">
        <f t="shared" si="37"/>
        <v>15.178571428571427</v>
      </c>
      <c r="Y85" s="4">
        <f t="shared" si="37"/>
        <v>14.792899408284024</v>
      </c>
      <c r="Z85" s="4">
        <f t="shared" si="37"/>
        <v>26.923076923076923</v>
      </c>
      <c r="AA85" s="4">
        <f t="shared" si="37"/>
        <v>22.765363128491618</v>
      </c>
      <c r="AB85" s="4">
        <f t="shared" si="37"/>
        <v>13.953488372093023</v>
      </c>
      <c r="AC85" s="4">
        <f t="shared" si="37"/>
        <v>24.437749597141455</v>
      </c>
      <c r="AD85" s="4">
        <f t="shared" si="37"/>
        <v>23.539222772002002</v>
      </c>
      <c r="AE85" s="4">
        <f t="shared" si="37"/>
        <v>31.092436974789916</v>
      </c>
      <c r="AF85" s="4">
        <f t="shared" si="37"/>
        <v>42.553191489361701</v>
      </c>
      <c r="AG85" s="4">
        <f t="shared" si="37"/>
        <v>1.6129032258064515</v>
      </c>
      <c r="AH85" s="4">
        <f t="shared" si="37"/>
        <v>100</v>
      </c>
      <c r="AI85" s="4">
        <f t="shared" si="37"/>
        <v>37.623762376237622</v>
      </c>
      <c r="AJ85" s="4">
        <f t="shared" si="37"/>
        <v>50.386100386100388</v>
      </c>
      <c r="AK85" s="4">
        <f t="shared" si="37"/>
        <v>27.349624060150372</v>
      </c>
      <c r="AL85" s="4">
        <f t="shared" si="37"/>
        <v>49.830220713073004</v>
      </c>
      <c r="AM85" s="4">
        <f t="shared" si="37"/>
        <v>34.408602150537639</v>
      </c>
      <c r="AN85" s="4">
        <f t="shared" si="37"/>
        <v>24.711490215755145</v>
      </c>
      <c r="AO85" s="4">
        <f t="shared" si="37"/>
        <v>30.555555555555557</v>
      </c>
      <c r="AP85" s="4">
        <f t="shared" si="37"/>
        <v>23.108384458077712</v>
      </c>
      <c r="AQ85" s="4">
        <f t="shared" si="37"/>
        <v>21.948249619482496</v>
      </c>
      <c r="AR85" s="4">
        <f t="shared" si="37"/>
        <v>27.788560337938122</v>
      </c>
      <c r="AS85" s="4">
        <f t="shared" si="37"/>
        <v>57.194244604316545</v>
      </c>
      <c r="AT85" s="4">
        <f t="shared" si="37"/>
        <v>19.586507072905331</v>
      </c>
      <c r="AU85" s="23">
        <f t="shared" si="37"/>
        <v>28.000000000000004</v>
      </c>
      <c r="AV85" s="4">
        <f t="shared" si="37"/>
        <v>21.63001180534301</v>
      </c>
      <c r="AW85" s="4">
        <f t="shared" si="37"/>
        <v>17.660665757017966</v>
      </c>
      <c r="AX85" s="4">
        <f t="shared" si="37"/>
        <v>21.155840482700103</v>
      </c>
      <c r="AY85" s="4">
        <f t="shared" si="37"/>
        <v>26.000766629860806</v>
      </c>
      <c r="AZ85" s="4">
        <f t="shared" si="37"/>
        <v>20.874475874673927</v>
      </c>
      <c r="BA85" s="4">
        <f t="shared" si="37"/>
        <v>18.940876344152947</v>
      </c>
      <c r="BB85" s="4">
        <f t="shared" si="37"/>
        <v>22.615934412444819</v>
      </c>
      <c r="BC85" s="23">
        <f t="shared" si="37"/>
        <v>19.274070071151943</v>
      </c>
      <c r="BD85" s="4">
        <f t="shared" si="37"/>
        <v>20.925672721861019</v>
      </c>
      <c r="BE85" s="4">
        <f t="shared" si="37"/>
        <v>16.950073147814091</v>
      </c>
      <c r="BF85" s="4">
        <f t="shared" si="37"/>
        <v>32.182790471560523</v>
      </c>
      <c r="BG85" s="4">
        <f t="shared" si="37"/>
        <v>27.062756419996958</v>
      </c>
      <c r="BH85" s="4">
        <f t="shared" si="37"/>
        <v>19.172975618181294</v>
      </c>
      <c r="BI85" s="4">
        <f t="shared" si="37"/>
        <v>32.847127996381722</v>
      </c>
      <c r="BJ85" s="4">
        <f t="shared" si="37"/>
        <v>23.480853648435989</v>
      </c>
      <c r="BK85" s="4">
        <f t="shared" si="37"/>
        <v>21.948249619482496</v>
      </c>
      <c r="BL85" s="4">
        <f t="shared" si="37"/>
        <v>27.349624060150372</v>
      </c>
      <c r="BM85" s="4">
        <f t="shared" si="37"/>
        <v>27.788560337938122</v>
      </c>
      <c r="BN85" s="4">
        <f t="shared" si="37"/>
        <v>23.61985952680898</v>
      </c>
      <c r="BO85" s="4">
        <f>IF(BO$14&lt;&gt;0,BO18/BO$14*100," ")</f>
        <v>32.508482077002512</v>
      </c>
    </row>
    <row r="86" spans="1:67">
      <c r="A86" t="s">
        <v>116</v>
      </c>
      <c r="B86" s="4">
        <f>IF(B15&lt;&gt;0,B17/B15*100," ")</f>
        <v>10.155191435534558</v>
      </c>
      <c r="C86" s="4">
        <f t="shared" ref="C86:BN86" si="38">IF(C15&lt;&gt;0,C17/C15*100," ")</f>
        <v>9.9216762199668711</v>
      </c>
      <c r="D86" s="4">
        <f t="shared" si="38"/>
        <v>11.619062097581914</v>
      </c>
      <c r="E86" s="4">
        <f t="shared" si="38"/>
        <v>10.636752333226058</v>
      </c>
      <c r="F86" s="4">
        <f t="shared" si="38"/>
        <v>8.4033998827859175</v>
      </c>
      <c r="G86" s="4">
        <f t="shared" si="38"/>
        <v>10.309942637067834</v>
      </c>
      <c r="H86" s="4">
        <f t="shared" si="38"/>
        <v>10.106335485253098</v>
      </c>
      <c r="I86" s="4">
        <f t="shared" si="38"/>
        <v>9.710935419593584</v>
      </c>
      <c r="J86" s="23">
        <f t="shared" si="38"/>
        <v>10.379641545811651</v>
      </c>
      <c r="K86" s="4">
        <f t="shared" si="38"/>
        <v>7.8127630914295336</v>
      </c>
      <c r="L86" s="4">
        <f t="shared" si="38"/>
        <v>10.342224922221609</v>
      </c>
      <c r="M86" s="4">
        <f t="shared" si="38"/>
        <v>10.403050108932462</v>
      </c>
      <c r="N86" s="4">
        <f t="shared" si="38"/>
        <v>12.072916666666666</v>
      </c>
      <c r="O86" s="4">
        <f t="shared" si="38"/>
        <v>19.17562724014337</v>
      </c>
      <c r="P86" s="4">
        <f t="shared" si="38"/>
        <v>8.6740247092745708</v>
      </c>
      <c r="Q86" s="4">
        <f t="shared" si="38"/>
        <v>13.819261213720315</v>
      </c>
      <c r="R86" s="4">
        <f t="shared" si="38"/>
        <v>7.5</v>
      </c>
      <c r="S86" s="4">
        <f t="shared" si="38"/>
        <v>18.082788671023962</v>
      </c>
      <c r="T86" s="4">
        <f t="shared" si="38"/>
        <v>12.729885057471266</v>
      </c>
      <c r="U86" s="4">
        <f t="shared" si="38"/>
        <v>3.6553524804177546</v>
      </c>
      <c r="V86" s="4">
        <f t="shared" si="38"/>
        <v>59.790209790209794</v>
      </c>
      <c r="W86" s="4">
        <f t="shared" si="38"/>
        <v>10.661283902882811</v>
      </c>
      <c r="X86" s="4">
        <f t="shared" si="38"/>
        <v>0</v>
      </c>
      <c r="Y86" s="4">
        <f t="shared" si="38"/>
        <v>63.888888888888886</v>
      </c>
      <c r="Z86" s="4">
        <f t="shared" si="38"/>
        <v>4.9342105263157894</v>
      </c>
      <c r="AA86" s="4">
        <f t="shared" si="38"/>
        <v>9.7649186256781189</v>
      </c>
      <c r="AB86" s="4">
        <f t="shared" si="38"/>
        <v>0</v>
      </c>
      <c r="AC86" s="4">
        <f t="shared" si="38"/>
        <v>8.3681038479369487</v>
      </c>
      <c r="AD86" s="4">
        <f t="shared" si="38"/>
        <v>11.112726920187111</v>
      </c>
      <c r="AE86" s="4">
        <f t="shared" si="38"/>
        <v>6.0975609756097562</v>
      </c>
      <c r="AF86" s="4">
        <f t="shared" si="38"/>
        <v>0</v>
      </c>
      <c r="AG86" s="4">
        <f t="shared" si="38"/>
        <v>70.491803278688522</v>
      </c>
      <c r="AH86" s="4" t="str">
        <f t="shared" si="38"/>
        <v xml:space="preserve"> </v>
      </c>
      <c r="AI86" s="4">
        <f t="shared" si="38"/>
        <v>29.365079365079367</v>
      </c>
      <c r="AJ86" s="4">
        <f t="shared" si="38"/>
        <v>5.0583657587548636</v>
      </c>
      <c r="AK86" s="4">
        <f t="shared" si="38"/>
        <v>11.384217335058215</v>
      </c>
      <c r="AL86" s="4">
        <f t="shared" si="38"/>
        <v>3.7225042301184432</v>
      </c>
      <c r="AM86" s="4">
        <f t="shared" si="38"/>
        <v>14.207650273224044</v>
      </c>
      <c r="AN86" s="4">
        <f t="shared" si="38"/>
        <v>11.196267910696434</v>
      </c>
      <c r="AO86" s="4">
        <f t="shared" si="38"/>
        <v>0</v>
      </c>
      <c r="AP86" s="4">
        <f t="shared" si="38"/>
        <v>12.588652482269502</v>
      </c>
      <c r="AQ86" s="4">
        <f t="shared" si="38"/>
        <v>8.3073322932917311</v>
      </c>
      <c r="AR86" s="4">
        <f t="shared" si="38"/>
        <v>6.4743083003952568</v>
      </c>
      <c r="AS86" s="4">
        <f t="shared" si="38"/>
        <v>18.627450980392158</v>
      </c>
      <c r="AT86" s="4">
        <f t="shared" si="38"/>
        <v>10.148849797023004</v>
      </c>
      <c r="AU86" s="23">
        <f t="shared" si="38"/>
        <v>5.9259259259259265</v>
      </c>
      <c r="AV86" s="4">
        <f t="shared" si="38"/>
        <v>10.365989734434278</v>
      </c>
      <c r="AW86" s="4">
        <f t="shared" si="38"/>
        <v>9.0775134728202485</v>
      </c>
      <c r="AX86" s="4">
        <f t="shared" si="38"/>
        <v>13.751046275260073</v>
      </c>
      <c r="AY86" s="4">
        <f t="shared" si="38"/>
        <v>9.8922253834735283</v>
      </c>
      <c r="AZ86" s="4">
        <f t="shared" si="38"/>
        <v>9.8077706979039281</v>
      </c>
      <c r="BA86" s="4">
        <f t="shared" si="38"/>
        <v>11.893339753516488</v>
      </c>
      <c r="BB86" s="4">
        <f t="shared" si="38"/>
        <v>10.070738571537232</v>
      </c>
      <c r="BC86" s="23">
        <f t="shared" si="38"/>
        <v>8.2611146782246063</v>
      </c>
      <c r="BD86" s="4">
        <f t="shared" si="38"/>
        <v>9.5815257794047071</v>
      </c>
      <c r="BE86" s="4">
        <f t="shared" si="38"/>
        <v>8.6740247092745708</v>
      </c>
      <c r="BF86" s="4">
        <f t="shared" si="38"/>
        <v>19.17562724014337</v>
      </c>
      <c r="BG86" s="4">
        <f t="shared" si="38"/>
        <v>12.072916666666666</v>
      </c>
      <c r="BH86" s="4">
        <f t="shared" si="38"/>
        <v>10.344213544170806</v>
      </c>
      <c r="BI86" s="4">
        <f t="shared" si="38"/>
        <v>7.8127630914295336</v>
      </c>
      <c r="BJ86" s="4">
        <f t="shared" si="38"/>
        <v>9.5540482032039264</v>
      </c>
      <c r="BK86" s="4">
        <f t="shared" si="38"/>
        <v>8.3073322932917311</v>
      </c>
      <c r="BL86" s="4">
        <f t="shared" si="38"/>
        <v>11.384217335058215</v>
      </c>
      <c r="BM86" s="4">
        <f t="shared" si="38"/>
        <v>6.4743083003952568</v>
      </c>
      <c r="BN86" s="4">
        <f t="shared" si="38"/>
        <v>11.118391323994578</v>
      </c>
      <c r="BO86" s="4">
        <f>IF(BO15&lt;&gt;0,BO17/BO15*100," ")</f>
        <v>10.972078028523031</v>
      </c>
    </row>
    <row r="87" spans="1:67">
      <c r="A87" t="s">
        <v>86</v>
      </c>
      <c r="I87"/>
      <c r="J87" s="22"/>
      <c r="AU87" s="22"/>
      <c r="BC87" s="22"/>
    </row>
    <row r="88" spans="1:67">
      <c r="A88" t="s">
        <v>81</v>
      </c>
      <c r="B88" s="4">
        <f>IF(B$19&lt;&gt;0,B20/B$19*100," ")</f>
        <v>82.642671445468281</v>
      </c>
      <c r="C88" s="4">
        <f t="shared" ref="C88:BN89" si="39">IF(C$19&lt;&gt;0,C20/C$19*100," ")</f>
        <v>79.52059470892398</v>
      </c>
      <c r="D88" s="4">
        <f t="shared" si="39"/>
        <v>81.581555091531072</v>
      </c>
      <c r="E88" s="4">
        <f t="shared" si="39"/>
        <v>78.261450126852722</v>
      </c>
      <c r="F88" s="4">
        <f t="shared" si="39"/>
        <v>80.534697307550559</v>
      </c>
      <c r="G88" s="4">
        <f t="shared" si="39"/>
        <v>80.941406319263237</v>
      </c>
      <c r="H88" s="4">
        <f t="shared" si="39"/>
        <v>83.192929097899139</v>
      </c>
      <c r="I88" s="4">
        <f t="shared" si="39"/>
        <v>78.412715521543177</v>
      </c>
      <c r="J88" s="23">
        <f t="shared" si="39"/>
        <v>81.22896549563859</v>
      </c>
      <c r="K88" s="4">
        <f t="shared" si="39"/>
        <v>70.775478124181291</v>
      </c>
      <c r="L88" s="4">
        <f t="shared" si="39"/>
        <v>80.176416742947481</v>
      </c>
      <c r="M88" s="4">
        <f t="shared" si="39"/>
        <v>75.621687729311049</v>
      </c>
      <c r="N88" s="4">
        <f t="shared" si="39"/>
        <v>77.508249353429065</v>
      </c>
      <c r="O88" s="4">
        <f t="shared" si="39"/>
        <v>67.020998518776693</v>
      </c>
      <c r="P88" s="4">
        <f t="shared" si="39"/>
        <v>81.625048937769165</v>
      </c>
      <c r="Q88" s="4">
        <f t="shared" si="39"/>
        <v>80.485874812059819</v>
      </c>
      <c r="R88" s="4">
        <f t="shared" si="39"/>
        <v>60.165975103734439</v>
      </c>
      <c r="S88" s="4">
        <f t="shared" si="39"/>
        <v>84.190031152647975</v>
      </c>
      <c r="T88" s="4">
        <f t="shared" si="39"/>
        <v>76.878152375895937</v>
      </c>
      <c r="U88" s="4">
        <f t="shared" si="39"/>
        <v>68.329718004338389</v>
      </c>
      <c r="V88" s="4">
        <f t="shared" si="39"/>
        <v>57.185628742514972</v>
      </c>
      <c r="W88" s="4">
        <f t="shared" si="39"/>
        <v>73.957215151050448</v>
      </c>
      <c r="X88" s="4">
        <f t="shared" si="39"/>
        <v>88.775510204081627</v>
      </c>
      <c r="Y88" s="4">
        <f t="shared" si="39"/>
        <v>86.206896551724128</v>
      </c>
      <c r="Z88" s="4">
        <f t="shared" si="39"/>
        <v>77.838827838827839</v>
      </c>
      <c r="AA88" s="4">
        <f t="shared" si="39"/>
        <v>77.890173410404628</v>
      </c>
      <c r="AB88" s="4">
        <f t="shared" si="39"/>
        <v>81.730769230769226</v>
      </c>
      <c r="AC88" s="4">
        <f t="shared" si="39"/>
        <v>77.519319028752989</v>
      </c>
      <c r="AD88" s="4">
        <f t="shared" si="39"/>
        <v>74.433097085030781</v>
      </c>
      <c r="AE88" s="4">
        <f t="shared" si="39"/>
        <v>69.325153374233125</v>
      </c>
      <c r="AF88" s="4">
        <f t="shared" si="39"/>
        <v>100</v>
      </c>
      <c r="AG88" s="4">
        <f t="shared" si="39"/>
        <v>88.235294117647058</v>
      </c>
      <c r="AH88" s="4">
        <f t="shared" si="39"/>
        <v>100</v>
      </c>
      <c r="AI88" s="4">
        <f t="shared" si="39"/>
        <v>70.588235294117652</v>
      </c>
      <c r="AJ88" s="4">
        <f t="shared" si="39"/>
        <v>43.122676579925653</v>
      </c>
      <c r="AK88" s="4">
        <f t="shared" si="39"/>
        <v>73.88036329470718</v>
      </c>
      <c r="AL88" s="4">
        <f t="shared" si="39"/>
        <v>59.647577092511014</v>
      </c>
      <c r="AM88" s="4">
        <f t="shared" si="39"/>
        <v>81.674208144796381</v>
      </c>
      <c r="AN88" s="4">
        <f t="shared" si="39"/>
        <v>74.953519256308098</v>
      </c>
      <c r="AO88" s="4">
        <f t="shared" si="39"/>
        <v>100</v>
      </c>
      <c r="AP88" s="4">
        <f t="shared" si="39"/>
        <v>74.572795625427204</v>
      </c>
      <c r="AQ88" s="4">
        <f t="shared" si="39"/>
        <v>68.903052666890304</v>
      </c>
      <c r="AR88" s="4">
        <f t="shared" si="39"/>
        <v>73.451021114572512</v>
      </c>
      <c r="AS88" s="4">
        <f t="shared" si="39"/>
        <v>44.465894465894465</v>
      </c>
      <c r="AT88" s="4">
        <f t="shared" si="39"/>
        <v>68.152173913043484</v>
      </c>
      <c r="AU88" s="23">
        <f t="shared" si="39"/>
        <v>68.292682926829272</v>
      </c>
      <c r="AV88" s="4">
        <f t="shared" si="39"/>
        <v>78.789703262271914</v>
      </c>
      <c r="AW88" s="4">
        <f t="shared" si="39"/>
        <v>80.907838321252214</v>
      </c>
      <c r="AX88" s="4">
        <f t="shared" si="39"/>
        <v>79.720006693067106</v>
      </c>
      <c r="AY88" s="4">
        <f t="shared" si="39"/>
        <v>74.619304449286233</v>
      </c>
      <c r="AZ88" s="4">
        <f t="shared" si="39"/>
        <v>79.696837713957251</v>
      </c>
      <c r="BA88" s="4">
        <f t="shared" si="39"/>
        <v>81.648417868944151</v>
      </c>
      <c r="BB88" s="4">
        <f t="shared" si="39"/>
        <v>78.022379872741894</v>
      </c>
      <c r="BC88" s="23">
        <f t="shared" si="39"/>
        <v>81.1542372680574</v>
      </c>
      <c r="BD88" s="4">
        <f t="shared" si="39"/>
        <v>78.552602161476969</v>
      </c>
      <c r="BE88" s="4">
        <f t="shared" si="39"/>
        <v>81.625048937769165</v>
      </c>
      <c r="BF88" s="4">
        <f t="shared" si="39"/>
        <v>67.020998518776693</v>
      </c>
      <c r="BG88" s="4">
        <f t="shared" si="39"/>
        <v>77.508249353429065</v>
      </c>
      <c r="BH88" s="4">
        <f t="shared" si="39"/>
        <v>79.997761361092458</v>
      </c>
      <c r="BI88" s="4">
        <f t="shared" si="39"/>
        <v>70.775478124181291</v>
      </c>
      <c r="BJ88" s="4">
        <f t="shared" si="39"/>
        <v>78.086100398206497</v>
      </c>
      <c r="BK88" s="4">
        <f t="shared" si="39"/>
        <v>68.903052666890304</v>
      </c>
      <c r="BL88" s="4">
        <f t="shared" si="39"/>
        <v>73.88036329470718</v>
      </c>
      <c r="BM88" s="4">
        <f t="shared" si="39"/>
        <v>73.451021114572512</v>
      </c>
      <c r="BN88" s="4">
        <f t="shared" si="39"/>
        <v>74.467160390806995</v>
      </c>
      <c r="BO88" s="4">
        <f>IF(BO$19&lt;&gt;0,BO20/BO$19*100," ")</f>
        <v>72.299008611332226</v>
      </c>
    </row>
    <row r="89" spans="1:67">
      <c r="A89" t="s">
        <v>82</v>
      </c>
      <c r="B89" s="4">
        <f>IF(B$19&lt;&gt;0,B21/B$19*100," ")</f>
        <v>74.793596395217847</v>
      </c>
      <c r="C89" s="4">
        <f t="shared" ref="C89:Q89" si="40">IF(C$19&lt;&gt;0,C21/C$19*100," ")</f>
        <v>72.140207307815345</v>
      </c>
      <c r="D89" s="4">
        <f t="shared" si="40"/>
        <v>72.945432911010968</v>
      </c>
      <c r="E89" s="4">
        <f t="shared" si="40"/>
        <v>71.528437787185922</v>
      </c>
      <c r="F89" s="4">
        <f t="shared" si="40"/>
        <v>74.035107323798826</v>
      </c>
      <c r="G89" s="4">
        <f t="shared" si="40"/>
        <v>73.233428845056807</v>
      </c>
      <c r="H89" s="4">
        <f t="shared" si="40"/>
        <v>75.298217409501149</v>
      </c>
      <c r="I89" s="4">
        <f t="shared" si="40"/>
        <v>68.883260078963033</v>
      </c>
      <c r="J89" s="23">
        <f t="shared" si="40"/>
        <v>73.728123945224652</v>
      </c>
      <c r="K89" s="4">
        <f t="shared" si="40"/>
        <v>57.086717317264871</v>
      </c>
      <c r="L89" s="4">
        <f t="shared" si="40"/>
        <v>71.305650328701006</v>
      </c>
      <c r="M89" s="4">
        <f t="shared" si="40"/>
        <v>62.168772931104769</v>
      </c>
      <c r="N89" s="4">
        <f t="shared" si="40"/>
        <v>64.567912244715956</v>
      </c>
      <c r="O89" s="4">
        <f t="shared" si="40"/>
        <v>55.781127472335982</v>
      </c>
      <c r="P89" s="4">
        <f t="shared" si="40"/>
        <v>70.963590299746642</v>
      </c>
      <c r="Q89" s="4">
        <f t="shared" si="40"/>
        <v>74.01281949829864</v>
      </c>
      <c r="R89" s="4">
        <f t="shared" si="39"/>
        <v>54.77178423236515</v>
      </c>
      <c r="S89" s="4">
        <f t="shared" si="39"/>
        <v>71.651090342679126</v>
      </c>
      <c r="T89" s="4">
        <f t="shared" si="39"/>
        <v>59.968144411998935</v>
      </c>
      <c r="U89" s="4">
        <f t="shared" si="39"/>
        <v>68.329718004338389</v>
      </c>
      <c r="V89" s="4">
        <f t="shared" si="39"/>
        <v>57.185628742514972</v>
      </c>
      <c r="W89" s="4">
        <f t="shared" si="39"/>
        <v>68.382916730562798</v>
      </c>
      <c r="X89" s="4">
        <f t="shared" si="39"/>
        <v>61.224489795918366</v>
      </c>
      <c r="Y89" s="4">
        <f t="shared" si="39"/>
        <v>86.206896551724128</v>
      </c>
      <c r="Z89" s="4">
        <f t="shared" si="39"/>
        <v>77.838827838827839</v>
      </c>
      <c r="AA89" s="4">
        <f t="shared" si="39"/>
        <v>69.653179190751445</v>
      </c>
      <c r="AB89" s="4">
        <f t="shared" si="39"/>
        <v>71.15384615384616</v>
      </c>
      <c r="AC89" s="4">
        <f t="shared" si="39"/>
        <v>67.630329894480838</v>
      </c>
      <c r="AD89" s="4">
        <f t="shared" si="39"/>
        <v>66.555053295384795</v>
      </c>
      <c r="AE89" s="4">
        <f t="shared" si="39"/>
        <v>69.325153374233125</v>
      </c>
      <c r="AF89" s="4">
        <f t="shared" si="39"/>
        <v>100</v>
      </c>
      <c r="AG89" s="4">
        <f t="shared" si="39"/>
        <v>88.235294117647058</v>
      </c>
      <c r="AH89" s="4">
        <f t="shared" si="39"/>
        <v>100</v>
      </c>
      <c r="AI89" s="4">
        <f t="shared" si="39"/>
        <v>62.352941176470587</v>
      </c>
      <c r="AJ89" s="4">
        <f t="shared" si="39"/>
        <v>41.078066914498137</v>
      </c>
      <c r="AK89" s="4">
        <f t="shared" si="39"/>
        <v>63.733166301284058</v>
      </c>
      <c r="AL89" s="4">
        <f t="shared" si="39"/>
        <v>55.947136563876654</v>
      </c>
      <c r="AM89" s="4">
        <f t="shared" si="39"/>
        <v>75.339366515837099</v>
      </c>
      <c r="AN89" s="4">
        <f t="shared" si="39"/>
        <v>65.126162018592296</v>
      </c>
      <c r="AO89" s="4">
        <f t="shared" si="39"/>
        <v>100</v>
      </c>
      <c r="AP89" s="4">
        <f t="shared" si="39"/>
        <v>73.957621326042371</v>
      </c>
      <c r="AQ89" s="4">
        <f t="shared" si="39"/>
        <v>57.665213015766525</v>
      </c>
      <c r="AR89" s="4">
        <f t="shared" si="39"/>
        <v>69.181954540209986</v>
      </c>
      <c r="AS89" s="4">
        <f t="shared" si="39"/>
        <v>36.808236808236813</v>
      </c>
      <c r="AT89" s="4">
        <f t="shared" si="39"/>
        <v>59.891304347826093</v>
      </c>
      <c r="AU89" s="23">
        <f t="shared" si="39"/>
        <v>64.176829268292678</v>
      </c>
      <c r="AV89" s="4">
        <f t="shared" si="39"/>
        <v>68.768200528352878</v>
      </c>
      <c r="AW89" s="4">
        <f t="shared" si="39"/>
        <v>70.217973624078951</v>
      </c>
      <c r="AX89" s="4">
        <f t="shared" si="39"/>
        <v>70.634168107535274</v>
      </c>
      <c r="AY89" s="4">
        <f t="shared" si="39"/>
        <v>66.895262587658195</v>
      </c>
      <c r="AZ89" s="4">
        <f t="shared" si="39"/>
        <v>72.953313837556919</v>
      </c>
      <c r="BA89" s="4">
        <f t="shared" si="39"/>
        <v>73.216118622352028</v>
      </c>
      <c r="BB89" s="4">
        <f t="shared" si="39"/>
        <v>71.675016455788779</v>
      </c>
      <c r="BC89" s="23">
        <f t="shared" si="39"/>
        <v>74.782888448711546</v>
      </c>
      <c r="BD89" s="4">
        <f t="shared" si="39"/>
        <v>68.999481065026856</v>
      </c>
      <c r="BE89" s="4">
        <f t="shared" si="39"/>
        <v>70.963590299746642</v>
      </c>
      <c r="BF89" s="4">
        <f t="shared" si="39"/>
        <v>55.781127472335982</v>
      </c>
      <c r="BG89" s="4">
        <f t="shared" si="39"/>
        <v>64.567912244715956</v>
      </c>
      <c r="BH89" s="4">
        <f t="shared" si="39"/>
        <v>70.947264063449424</v>
      </c>
      <c r="BI89" s="4">
        <f t="shared" si="39"/>
        <v>57.086717317264871</v>
      </c>
      <c r="BJ89" s="4">
        <f t="shared" si="39"/>
        <v>68.899131470855679</v>
      </c>
      <c r="BK89" s="4">
        <f t="shared" si="39"/>
        <v>57.665213015766525</v>
      </c>
      <c r="BL89" s="4">
        <f t="shared" si="39"/>
        <v>63.733166301284058</v>
      </c>
      <c r="BM89" s="4">
        <f t="shared" si="39"/>
        <v>69.181954540209986</v>
      </c>
      <c r="BN89" s="4">
        <f t="shared" si="39"/>
        <v>66.461527763290562</v>
      </c>
      <c r="BO89" s="4">
        <f>IF(BO$19&lt;&gt;0,BO21/BO$19*100," ")</f>
        <v>66.607569288660542</v>
      </c>
    </row>
    <row r="90" spans="1:67">
      <c r="A90" t="s">
        <v>83</v>
      </c>
      <c r="B90" s="4">
        <f>IF(B$19&lt;&gt;0,B22/B$19*100," ")</f>
        <v>7.0294278239142178</v>
      </c>
      <c r="C90" s="4">
        <f t="shared" ref="C90:BN91" si="41">IF(C$19&lt;&gt;0,C22/C$19*100," ")</f>
        <v>6.7678219310851908</v>
      </c>
      <c r="D90" s="4">
        <f t="shared" si="41"/>
        <v>7.867288141813777</v>
      </c>
      <c r="E90" s="4">
        <f t="shared" si="41"/>
        <v>5.821872079049272</v>
      </c>
      <c r="F90" s="4">
        <f t="shared" si="41"/>
        <v>5.6164606991101547</v>
      </c>
      <c r="G90" s="4">
        <f t="shared" si="41"/>
        <v>6.9075173548517661</v>
      </c>
      <c r="H90" s="4">
        <f t="shared" si="41"/>
        <v>7.0688585789915797</v>
      </c>
      <c r="I90" s="4">
        <f t="shared" si="41"/>
        <v>6.6765270641963772</v>
      </c>
      <c r="J90" s="23">
        <f t="shared" si="41"/>
        <v>6.933785247229693</v>
      </c>
      <c r="K90" s="4">
        <f t="shared" si="41"/>
        <v>6.9557243908828923</v>
      </c>
      <c r="L90" s="4">
        <f t="shared" si="41"/>
        <v>7.3346093034867277</v>
      </c>
      <c r="M90" s="4">
        <f t="shared" si="41"/>
        <v>13.452914798206278</v>
      </c>
      <c r="N90" s="4">
        <f t="shared" si="41"/>
        <v>10.443235530188174</v>
      </c>
      <c r="O90" s="4">
        <f t="shared" si="41"/>
        <v>10.66480787662281</v>
      </c>
      <c r="P90" s="4">
        <f t="shared" si="41"/>
        <v>6.3873351303432164</v>
      </c>
      <c r="Q90" s="4">
        <f t="shared" si="41"/>
        <v>5.5788557410777875</v>
      </c>
      <c r="R90" s="4">
        <f t="shared" si="41"/>
        <v>5.394190871369295</v>
      </c>
      <c r="S90" s="4">
        <f t="shared" si="41"/>
        <v>12.538940809968846</v>
      </c>
      <c r="T90" s="4">
        <f t="shared" si="41"/>
        <v>10.565436687018847</v>
      </c>
      <c r="U90" s="4">
        <f t="shared" si="41"/>
        <v>0</v>
      </c>
      <c r="V90" s="4">
        <f t="shared" si="41"/>
        <v>0</v>
      </c>
      <c r="W90" s="4">
        <f t="shared" si="41"/>
        <v>5.4056126360987573</v>
      </c>
      <c r="X90" s="4">
        <f t="shared" si="41"/>
        <v>27.551020408163261</v>
      </c>
      <c r="Y90" s="4">
        <f t="shared" si="41"/>
        <v>0</v>
      </c>
      <c r="Z90" s="4">
        <f t="shared" si="41"/>
        <v>0</v>
      </c>
      <c r="AA90" s="4">
        <f t="shared" si="41"/>
        <v>8.2369942196531785</v>
      </c>
      <c r="AB90" s="4">
        <f t="shared" si="41"/>
        <v>10.576923076923077</v>
      </c>
      <c r="AC90" s="4">
        <f t="shared" si="41"/>
        <v>5.1151296434315308</v>
      </c>
      <c r="AD90" s="4">
        <f t="shared" si="41"/>
        <v>7.781312201201704</v>
      </c>
      <c r="AE90" s="4">
        <f t="shared" si="41"/>
        <v>0</v>
      </c>
      <c r="AF90" s="4">
        <f t="shared" si="41"/>
        <v>0</v>
      </c>
      <c r="AG90" s="4">
        <f t="shared" si="41"/>
        <v>0</v>
      </c>
      <c r="AH90" s="4">
        <f t="shared" si="41"/>
        <v>0</v>
      </c>
      <c r="AI90" s="4">
        <f t="shared" si="41"/>
        <v>8.235294117647058</v>
      </c>
      <c r="AJ90" s="4">
        <f t="shared" si="41"/>
        <v>2.0446096654275094</v>
      </c>
      <c r="AK90" s="4">
        <f t="shared" si="41"/>
        <v>10.147196993423114</v>
      </c>
      <c r="AL90" s="4">
        <f t="shared" si="41"/>
        <v>3.7004405286343611</v>
      </c>
      <c r="AM90" s="4">
        <f t="shared" si="41"/>
        <v>6.3348416289592757</v>
      </c>
      <c r="AN90" s="4">
        <f t="shared" si="41"/>
        <v>9.8273572377158036</v>
      </c>
      <c r="AO90" s="4">
        <f t="shared" si="41"/>
        <v>0</v>
      </c>
      <c r="AP90" s="4">
        <f t="shared" si="41"/>
        <v>0.61517429938482571</v>
      </c>
      <c r="AQ90" s="4">
        <f t="shared" si="41"/>
        <v>6.8768869506876884</v>
      </c>
      <c r="AR90" s="4">
        <f t="shared" si="41"/>
        <v>4.2690665743625251</v>
      </c>
      <c r="AS90" s="4">
        <f t="shared" si="41"/>
        <v>7.6576576576576567</v>
      </c>
      <c r="AT90" s="4">
        <f t="shared" si="41"/>
        <v>8.2608695652173907</v>
      </c>
      <c r="AU90" s="23">
        <f t="shared" si="41"/>
        <v>4.1158536585365857</v>
      </c>
      <c r="AV90" s="4">
        <f t="shared" si="41"/>
        <v>7.9117773545493639</v>
      </c>
      <c r="AW90" s="4">
        <f t="shared" si="41"/>
        <v>6.5974034865510189</v>
      </c>
      <c r="AX90" s="4">
        <f t="shared" si="41"/>
        <v>7.122538903452508</v>
      </c>
      <c r="AY90" s="4">
        <f t="shared" si="41"/>
        <v>6.1405388672595871</v>
      </c>
      <c r="AZ90" s="4">
        <f t="shared" si="41"/>
        <v>6.4919750288140472</v>
      </c>
      <c r="BA90" s="4">
        <f t="shared" si="41"/>
        <v>7.9933173855417543</v>
      </c>
      <c r="BB90" s="4">
        <f t="shared" si="41"/>
        <v>5.608681342792365</v>
      </c>
      <c r="BC90" s="23">
        <f t="shared" si="41"/>
        <v>5.5615721438818779</v>
      </c>
      <c r="BD90" s="4">
        <f t="shared" si="41"/>
        <v>6.6704680875502786</v>
      </c>
      <c r="BE90" s="4">
        <f t="shared" si="41"/>
        <v>6.3873351303432164</v>
      </c>
      <c r="BF90" s="4">
        <f t="shared" si="41"/>
        <v>10.66480787662281</v>
      </c>
      <c r="BG90" s="4">
        <f t="shared" si="41"/>
        <v>10.443235530188174</v>
      </c>
      <c r="BH90" s="4">
        <f t="shared" si="41"/>
        <v>7.5745946464549556</v>
      </c>
      <c r="BI90" s="4">
        <f t="shared" si="41"/>
        <v>6.9557243908828923</v>
      </c>
      <c r="BJ90" s="4">
        <f t="shared" si="41"/>
        <v>5.1939297024425422</v>
      </c>
      <c r="BK90" s="4">
        <f t="shared" si="41"/>
        <v>6.8768869506876884</v>
      </c>
      <c r="BL90" s="4">
        <f t="shared" si="41"/>
        <v>10.147196993423114</v>
      </c>
      <c r="BM90" s="4">
        <f t="shared" si="41"/>
        <v>4.2690665743625251</v>
      </c>
      <c r="BN90" s="4">
        <f t="shared" si="41"/>
        <v>7.9152324328083168</v>
      </c>
      <c r="BO90" s="4">
        <f>IF(BO$19&lt;&gt;0,BO22/BO$19*100," ")</f>
        <v>5.5322382227368117</v>
      </c>
    </row>
    <row r="91" spans="1:67">
      <c r="A91" t="s">
        <v>84</v>
      </c>
      <c r="B91" s="4">
        <f>IF(B$19&lt;&gt;0,B23/B$19*100," ")</f>
        <v>17.357328554531723</v>
      </c>
      <c r="C91" s="4">
        <f t="shared" si="41"/>
        <v>20.479405291076024</v>
      </c>
      <c r="D91" s="4">
        <f t="shared" si="41"/>
        <v>18.418444908468921</v>
      </c>
      <c r="E91" s="4">
        <f t="shared" si="41"/>
        <v>21.738549873147285</v>
      </c>
      <c r="F91" s="4">
        <f t="shared" si="41"/>
        <v>19.465302692449438</v>
      </c>
      <c r="G91" s="4">
        <f t="shared" si="41"/>
        <v>19.058593680736763</v>
      </c>
      <c r="H91" s="4">
        <f t="shared" si="41"/>
        <v>16.807070902100865</v>
      </c>
      <c r="I91" s="4">
        <f t="shared" si="41"/>
        <v>21.587284478456827</v>
      </c>
      <c r="J91" s="23">
        <f t="shared" si="41"/>
        <v>18.771034504361424</v>
      </c>
      <c r="K91" s="4">
        <f t="shared" si="41"/>
        <v>29.224521875818706</v>
      </c>
      <c r="L91" s="4">
        <f t="shared" si="41"/>
        <v>19.823583257052508</v>
      </c>
      <c r="M91" s="4">
        <f t="shared" si="41"/>
        <v>24.378312270688951</v>
      </c>
      <c r="N91" s="4">
        <f t="shared" si="41"/>
        <v>22.491750646570942</v>
      </c>
      <c r="O91" s="4">
        <f t="shared" si="41"/>
        <v>32.979001481223314</v>
      </c>
      <c r="P91" s="4">
        <f t="shared" si="41"/>
        <v>18.374951062230842</v>
      </c>
      <c r="Q91" s="4">
        <f t="shared" si="41"/>
        <v>19.514125187940177</v>
      </c>
      <c r="R91" s="4">
        <f t="shared" si="41"/>
        <v>39.834024896265561</v>
      </c>
      <c r="S91" s="4">
        <f t="shared" si="41"/>
        <v>15.809968847352025</v>
      </c>
      <c r="T91" s="4">
        <f t="shared" si="41"/>
        <v>23.12184762410406</v>
      </c>
      <c r="U91" s="4">
        <f t="shared" si="41"/>
        <v>31.670281995661604</v>
      </c>
      <c r="V91" s="4">
        <f t="shared" si="41"/>
        <v>42.814371257485028</v>
      </c>
      <c r="W91" s="4">
        <f t="shared" si="41"/>
        <v>26.042784848949545</v>
      </c>
      <c r="X91" s="4">
        <f t="shared" si="41"/>
        <v>11.224489795918368</v>
      </c>
      <c r="Y91" s="4">
        <f t="shared" si="41"/>
        <v>13.793103448275861</v>
      </c>
      <c r="Z91" s="4">
        <f t="shared" si="41"/>
        <v>22.161172161172161</v>
      </c>
      <c r="AA91" s="4">
        <f t="shared" si="41"/>
        <v>22.109826589595375</v>
      </c>
      <c r="AB91" s="4">
        <f t="shared" si="41"/>
        <v>18.269230769230766</v>
      </c>
      <c r="AC91" s="4">
        <f t="shared" si="41"/>
        <v>22.480680971247008</v>
      </c>
      <c r="AD91" s="4">
        <f t="shared" si="41"/>
        <v>25.566902914969212</v>
      </c>
      <c r="AE91" s="4">
        <f t="shared" si="41"/>
        <v>30.674846625766872</v>
      </c>
      <c r="AF91" s="4">
        <f t="shared" si="41"/>
        <v>0</v>
      </c>
      <c r="AG91" s="4">
        <f t="shared" si="41"/>
        <v>11.76470588235294</v>
      </c>
      <c r="AH91" s="4">
        <f t="shared" si="41"/>
        <v>0</v>
      </c>
      <c r="AI91" s="4">
        <f t="shared" si="41"/>
        <v>29.411764705882355</v>
      </c>
      <c r="AJ91" s="4">
        <f t="shared" si="41"/>
        <v>56.877323420074354</v>
      </c>
      <c r="AK91" s="4">
        <f t="shared" si="41"/>
        <v>26.119636705292827</v>
      </c>
      <c r="AL91" s="4">
        <f t="shared" si="41"/>
        <v>40.352422907488986</v>
      </c>
      <c r="AM91" s="4">
        <f t="shared" si="41"/>
        <v>18.325791855203619</v>
      </c>
      <c r="AN91" s="4">
        <f t="shared" si="41"/>
        <v>25.046480743691902</v>
      </c>
      <c r="AO91" s="4">
        <f t="shared" si="41"/>
        <v>0</v>
      </c>
      <c r="AP91" s="4">
        <f t="shared" si="41"/>
        <v>25.427204374572799</v>
      </c>
      <c r="AQ91" s="4">
        <f t="shared" si="41"/>
        <v>31.096947333109693</v>
      </c>
      <c r="AR91" s="4">
        <f t="shared" si="41"/>
        <v>26.548978885427481</v>
      </c>
      <c r="AS91" s="4">
        <f t="shared" si="41"/>
        <v>55.534105534105535</v>
      </c>
      <c r="AT91" s="4">
        <f t="shared" si="41"/>
        <v>31.84782608695652</v>
      </c>
      <c r="AU91" s="23">
        <f t="shared" si="41"/>
        <v>31.707317073170731</v>
      </c>
      <c r="AV91" s="4">
        <f t="shared" si="41"/>
        <v>21.210296737728083</v>
      </c>
      <c r="AW91" s="4">
        <f t="shared" si="41"/>
        <v>19.092161678747786</v>
      </c>
      <c r="AX91" s="4">
        <f t="shared" si="41"/>
        <v>20.279993306932901</v>
      </c>
      <c r="AY91" s="4">
        <f t="shared" si="41"/>
        <v>25.380695550713767</v>
      </c>
      <c r="AZ91" s="4">
        <f t="shared" si="41"/>
        <v>20.303162286042742</v>
      </c>
      <c r="BA91" s="4">
        <f t="shared" si="41"/>
        <v>18.351582131055856</v>
      </c>
      <c r="BB91" s="4">
        <f t="shared" si="41"/>
        <v>21.977620127258099</v>
      </c>
      <c r="BC91" s="23">
        <f t="shared" si="41"/>
        <v>18.845762731942596</v>
      </c>
      <c r="BD91" s="4">
        <f t="shared" si="41"/>
        <v>21.447397838523024</v>
      </c>
      <c r="BE91" s="4">
        <f t="shared" si="41"/>
        <v>18.374951062230842</v>
      </c>
      <c r="BF91" s="4">
        <f t="shared" si="41"/>
        <v>32.979001481223314</v>
      </c>
      <c r="BG91" s="4">
        <f t="shared" si="41"/>
        <v>22.491750646570942</v>
      </c>
      <c r="BH91" s="4">
        <f t="shared" si="41"/>
        <v>20.002238638907542</v>
      </c>
      <c r="BI91" s="4">
        <f t="shared" si="41"/>
        <v>29.224521875818706</v>
      </c>
      <c r="BJ91" s="4">
        <f t="shared" si="41"/>
        <v>21.913899601793496</v>
      </c>
      <c r="BK91" s="4">
        <f t="shared" si="41"/>
        <v>31.096947333109693</v>
      </c>
      <c r="BL91" s="4">
        <f t="shared" si="41"/>
        <v>26.119636705292827</v>
      </c>
      <c r="BM91" s="4">
        <f t="shared" si="41"/>
        <v>26.548978885427481</v>
      </c>
      <c r="BN91" s="4">
        <f t="shared" si="41"/>
        <v>25.532839609193005</v>
      </c>
      <c r="BO91" s="4">
        <f>IF(BO$19&lt;&gt;0,BO23/BO$19*100," ")</f>
        <v>27.700991388667777</v>
      </c>
    </row>
    <row r="92" spans="1:67">
      <c r="A92" t="s">
        <v>116</v>
      </c>
      <c r="B92" s="4">
        <f>IF(B20&lt;&gt;0,B22/B20*100," ")</f>
        <v>8.5058090463019234</v>
      </c>
      <c r="C92" s="4">
        <f t="shared" ref="C92:BN92" si="42">IF(C20&lt;&gt;0,C22/C20*100," ")</f>
        <v>8.5107788188179789</v>
      </c>
      <c r="D92" s="4">
        <f t="shared" si="42"/>
        <v>9.6434643014429078</v>
      </c>
      <c r="E92" s="4">
        <f t="shared" si="42"/>
        <v>7.4390035830063121</v>
      </c>
      <c r="F92" s="4">
        <f t="shared" si="42"/>
        <v>6.9739638775342883</v>
      </c>
      <c r="G92" s="4">
        <f t="shared" si="42"/>
        <v>8.5339724980882217</v>
      </c>
      <c r="H92" s="4">
        <f t="shared" si="42"/>
        <v>8.4969463819132311</v>
      </c>
      <c r="I92" s="4">
        <f t="shared" si="42"/>
        <v>8.5145974345985547</v>
      </c>
      <c r="J92" s="23">
        <f t="shared" si="42"/>
        <v>8.536099413456137</v>
      </c>
      <c r="K92" s="4">
        <f t="shared" si="42"/>
        <v>9.8278734036646309</v>
      </c>
      <c r="L92" s="4">
        <f t="shared" si="42"/>
        <v>9.1480881803462442</v>
      </c>
      <c r="M92" s="4">
        <f t="shared" si="42"/>
        <v>17.78975741239892</v>
      </c>
      <c r="N92" s="4">
        <f t="shared" si="42"/>
        <v>13.473708434012197</v>
      </c>
      <c r="O92" s="4">
        <f t="shared" si="42"/>
        <v>15.912636505460217</v>
      </c>
      <c r="P92" s="4">
        <f t="shared" si="42"/>
        <v>7.8252144574062239</v>
      </c>
      <c r="Q92" s="4">
        <f t="shared" si="42"/>
        <v>6.9314718316783015</v>
      </c>
      <c r="R92" s="4">
        <f t="shared" si="42"/>
        <v>8.9655172413793096</v>
      </c>
      <c r="S92" s="4">
        <f t="shared" si="42"/>
        <v>14.893617021276595</v>
      </c>
      <c r="T92" s="4">
        <f t="shared" si="42"/>
        <v>13.743093922651934</v>
      </c>
      <c r="U92" s="4">
        <f t="shared" si="42"/>
        <v>0</v>
      </c>
      <c r="V92" s="4">
        <f t="shared" si="42"/>
        <v>0</v>
      </c>
      <c r="W92" s="4">
        <f t="shared" si="42"/>
        <v>7.3091078741381992</v>
      </c>
      <c r="X92" s="4">
        <f t="shared" si="42"/>
        <v>31.03448275862069</v>
      </c>
      <c r="Y92" s="4">
        <f t="shared" si="42"/>
        <v>0</v>
      </c>
      <c r="Z92" s="4">
        <f t="shared" si="42"/>
        <v>0</v>
      </c>
      <c r="AA92" s="4">
        <f t="shared" si="42"/>
        <v>10.575139146567718</v>
      </c>
      <c r="AB92" s="4">
        <f t="shared" si="42"/>
        <v>12.941176470588237</v>
      </c>
      <c r="AC92" s="4">
        <f t="shared" si="42"/>
        <v>6.5985224167594376</v>
      </c>
      <c r="AD92" s="4">
        <f t="shared" si="42"/>
        <v>10.454102416714568</v>
      </c>
      <c r="AE92" s="4">
        <f t="shared" si="42"/>
        <v>0</v>
      </c>
      <c r="AF92" s="4">
        <f t="shared" si="42"/>
        <v>0</v>
      </c>
      <c r="AG92" s="4">
        <f t="shared" si="42"/>
        <v>0</v>
      </c>
      <c r="AH92" s="4">
        <f t="shared" si="42"/>
        <v>0</v>
      </c>
      <c r="AI92" s="4">
        <f t="shared" si="42"/>
        <v>11.666666666666666</v>
      </c>
      <c r="AJ92" s="4">
        <f t="shared" si="42"/>
        <v>4.7413793103448274</v>
      </c>
      <c r="AK92" s="4">
        <f t="shared" si="42"/>
        <v>13.734633319203052</v>
      </c>
      <c r="AL92" s="4">
        <f t="shared" si="42"/>
        <v>6.2038404726735603</v>
      </c>
      <c r="AM92" s="4">
        <f t="shared" si="42"/>
        <v>7.7562326869806091</v>
      </c>
      <c r="AN92" s="4">
        <f t="shared" si="42"/>
        <v>13.111268603827073</v>
      </c>
      <c r="AO92" s="4">
        <f t="shared" si="42"/>
        <v>0</v>
      </c>
      <c r="AP92" s="4">
        <f t="shared" si="42"/>
        <v>0.82493125572868919</v>
      </c>
      <c r="AQ92" s="4">
        <f t="shared" si="42"/>
        <v>9.9805258033106128</v>
      </c>
      <c r="AR92" s="4">
        <f t="shared" si="42"/>
        <v>5.8121269242852662</v>
      </c>
      <c r="AS92" s="4">
        <f t="shared" si="42"/>
        <v>17.221418234442837</v>
      </c>
      <c r="AT92" s="4">
        <f t="shared" si="42"/>
        <v>12.121212121212121</v>
      </c>
      <c r="AU92" s="23">
        <f t="shared" si="42"/>
        <v>6.0267857142857144</v>
      </c>
      <c r="AV92" s="4">
        <f t="shared" si="42"/>
        <v>10.041638725574288</v>
      </c>
      <c r="AW92" s="4">
        <f t="shared" si="42"/>
        <v>8.1542204357943717</v>
      </c>
      <c r="AX92" s="4">
        <f t="shared" si="42"/>
        <v>8.9344434338487382</v>
      </c>
      <c r="AY92" s="4">
        <f t="shared" si="42"/>
        <v>8.229155863323415</v>
      </c>
      <c r="AZ92" s="4">
        <f t="shared" si="42"/>
        <v>8.1458376706421198</v>
      </c>
      <c r="BA92" s="4">
        <f t="shared" si="42"/>
        <v>9.7899231781466014</v>
      </c>
      <c r="BB92" s="4">
        <f t="shared" si="42"/>
        <v>7.1885545556805406</v>
      </c>
      <c r="BC92" s="23">
        <f t="shared" si="42"/>
        <v>6.8530890451371809</v>
      </c>
      <c r="BD92" s="4">
        <f t="shared" si="42"/>
        <v>8.4917213485023755</v>
      </c>
      <c r="BE92" s="4">
        <f t="shared" si="42"/>
        <v>7.8252144574062239</v>
      </c>
      <c r="BF92" s="4">
        <f t="shared" si="42"/>
        <v>15.912636505460217</v>
      </c>
      <c r="BG92" s="4">
        <f t="shared" si="42"/>
        <v>13.473708434012197</v>
      </c>
      <c r="BH92" s="4">
        <f t="shared" si="42"/>
        <v>9.4685082652061805</v>
      </c>
      <c r="BI92" s="4">
        <f t="shared" si="42"/>
        <v>9.8278734036646309</v>
      </c>
      <c r="BJ92" s="4">
        <f t="shared" si="42"/>
        <v>6.6515419209765501</v>
      </c>
      <c r="BK92" s="4">
        <f t="shared" si="42"/>
        <v>9.9805258033106128</v>
      </c>
      <c r="BL92" s="4">
        <f t="shared" si="42"/>
        <v>13.734633319203052</v>
      </c>
      <c r="BM92" s="4">
        <f t="shared" si="42"/>
        <v>5.8121269242852662</v>
      </c>
      <c r="BN92" s="4">
        <f t="shared" si="42"/>
        <v>10.629158398505895</v>
      </c>
      <c r="BO92" s="4">
        <f>IF(BO20&lt;&gt;0,BO22/BO20*100," ")</f>
        <v>7.6518866980282247</v>
      </c>
    </row>
    <row r="93" spans="1:67">
      <c r="A93" t="s">
        <v>87</v>
      </c>
      <c r="I93"/>
      <c r="J93" s="22"/>
      <c r="AU93" s="22"/>
      <c r="BC93" s="22"/>
    </row>
    <row r="94" spans="1:67">
      <c r="A94" t="s">
        <v>81</v>
      </c>
      <c r="B94" s="4">
        <f>IF(B$24&lt;&gt;0,B25/B$24*100," ")</f>
        <v>83.065368617382987</v>
      </c>
      <c r="C94" s="4">
        <f t="shared" ref="C94:BN95" si="43">IF(C$24&lt;&gt;0,C25/C$24*100," ")</f>
        <v>80.500469515382676</v>
      </c>
      <c r="D94" s="4">
        <f t="shared" si="43"/>
        <v>81.6840852206238</v>
      </c>
      <c r="E94" s="4">
        <f t="shared" si="43"/>
        <v>80.397755836634559</v>
      </c>
      <c r="F94" s="4">
        <f t="shared" si="43"/>
        <v>81.704300194562023</v>
      </c>
      <c r="G94" s="4">
        <f t="shared" si="43"/>
        <v>81.558234236029662</v>
      </c>
      <c r="H94" s="4">
        <f t="shared" si="43"/>
        <v>83.532481590302737</v>
      </c>
      <c r="I94" s="4">
        <f t="shared" si="43"/>
        <v>79.699332467441579</v>
      </c>
      <c r="J94" s="23">
        <f t="shared" si="43"/>
        <v>81.76388115291094</v>
      </c>
      <c r="K94" s="4">
        <f t="shared" si="43"/>
        <v>73.655661956740104</v>
      </c>
      <c r="L94" s="4">
        <f t="shared" si="43"/>
        <v>81.334628644136288</v>
      </c>
      <c r="M94" s="4">
        <f t="shared" si="43"/>
        <v>81.524045261669016</v>
      </c>
      <c r="N94" s="4">
        <f t="shared" si="43"/>
        <v>78.699903955295554</v>
      </c>
      <c r="O94" s="4">
        <f t="shared" si="43"/>
        <v>72.747827629012235</v>
      </c>
      <c r="P94" s="4">
        <f t="shared" si="43"/>
        <v>81.503570903886526</v>
      </c>
      <c r="Q94" s="4">
        <f t="shared" si="43"/>
        <v>80.549043011211054</v>
      </c>
      <c r="R94" s="4">
        <f t="shared" si="43"/>
        <v>74.140508221225716</v>
      </c>
      <c r="S94" s="4">
        <f t="shared" si="43"/>
        <v>78.859947149867864</v>
      </c>
      <c r="T94" s="4">
        <f t="shared" si="43"/>
        <v>77.118050693180223</v>
      </c>
      <c r="U94" s="4">
        <f t="shared" si="43"/>
        <v>88.84859474161378</v>
      </c>
      <c r="V94" s="4">
        <f t="shared" si="43"/>
        <v>84.460694698354672</v>
      </c>
      <c r="W94" s="4">
        <f t="shared" si="43"/>
        <v>75.763870015918002</v>
      </c>
      <c r="X94" s="4">
        <f t="shared" si="43"/>
        <v>85.943775100401609</v>
      </c>
      <c r="Y94" s="4">
        <f t="shared" si="43"/>
        <v>85.620915032679733</v>
      </c>
      <c r="Z94" s="4">
        <f t="shared" si="43"/>
        <v>75.634057971014485</v>
      </c>
      <c r="AA94" s="4">
        <f t="shared" si="43"/>
        <v>74.395770392749256</v>
      </c>
      <c r="AB94" s="4">
        <f t="shared" si="43"/>
        <v>90.983606557377044</v>
      </c>
      <c r="AC94" s="4">
        <f t="shared" si="43"/>
        <v>79.787964959825942</v>
      </c>
      <c r="AD94" s="4">
        <f t="shared" si="43"/>
        <v>77.0471500604488</v>
      </c>
      <c r="AE94" s="4">
        <f t="shared" si="43"/>
        <v>59.905660377358494</v>
      </c>
      <c r="AF94" s="4">
        <f t="shared" si="43"/>
        <v>71.836734693877546</v>
      </c>
      <c r="AG94" s="4">
        <f t="shared" si="43"/>
        <v>92.507204610951007</v>
      </c>
      <c r="AH94" s="4">
        <f t="shared" si="43"/>
        <v>41.666666666666671</v>
      </c>
      <c r="AI94" s="4">
        <f t="shared" si="43"/>
        <v>61.890243902439025</v>
      </c>
      <c r="AJ94" s="4">
        <f t="shared" si="43"/>
        <v>64.293915040183705</v>
      </c>
      <c r="AK94" s="4">
        <f t="shared" si="43"/>
        <v>75.769062545560573</v>
      </c>
      <c r="AL94" s="4">
        <f t="shared" si="43"/>
        <v>59.351503759398497</v>
      </c>
      <c r="AM94" s="4">
        <f t="shared" si="43"/>
        <v>86.339381003201709</v>
      </c>
      <c r="AN94" s="4">
        <f t="shared" si="43"/>
        <v>72.130728967190095</v>
      </c>
      <c r="AO94" s="4">
        <f t="shared" si="43"/>
        <v>59.701492537313428</v>
      </c>
      <c r="AP94" s="4">
        <f t="shared" si="43"/>
        <v>82.078853046594986</v>
      </c>
      <c r="AQ94" s="4">
        <f t="shared" si="43"/>
        <v>82.392599560990902</v>
      </c>
      <c r="AR94" s="4">
        <f t="shared" si="43"/>
        <v>78.781481807253641</v>
      </c>
      <c r="AS94" s="4">
        <f t="shared" si="43"/>
        <v>55.505383813824253</v>
      </c>
      <c r="AT94" s="4">
        <f t="shared" si="43"/>
        <v>84.444444444444443</v>
      </c>
      <c r="AU94" s="23">
        <f t="shared" si="43"/>
        <v>68.128654970760238</v>
      </c>
      <c r="AV94" s="4">
        <f t="shared" si="43"/>
        <v>80.2461642429855</v>
      </c>
      <c r="AW94" s="4">
        <f t="shared" si="43"/>
        <v>81.059341667828818</v>
      </c>
      <c r="AX94" s="4">
        <f t="shared" si="43"/>
        <v>79.568370776578817</v>
      </c>
      <c r="AY94" s="4">
        <f t="shared" si="43"/>
        <v>77.636576365763659</v>
      </c>
      <c r="AZ94" s="4">
        <f t="shared" si="43"/>
        <v>80.561439724440874</v>
      </c>
      <c r="BA94" s="4">
        <f t="shared" si="43"/>
        <v>81.742492698204146</v>
      </c>
      <c r="BB94" s="4">
        <f t="shared" si="43"/>
        <v>80.528764431114851</v>
      </c>
      <c r="BC94" s="23">
        <f t="shared" si="43"/>
        <v>82.135251789414795</v>
      </c>
      <c r="BD94" s="4">
        <f t="shared" si="43"/>
        <v>79.773734190618995</v>
      </c>
      <c r="BE94" s="4">
        <f t="shared" si="43"/>
        <v>81.503570903886526</v>
      </c>
      <c r="BF94" s="4">
        <f t="shared" si="43"/>
        <v>72.747827629012235</v>
      </c>
      <c r="BG94" s="4">
        <f t="shared" si="43"/>
        <v>78.699903955295554</v>
      </c>
      <c r="BH94" s="4">
        <f t="shared" si="43"/>
        <v>81.343412066604898</v>
      </c>
      <c r="BI94" s="4">
        <f t="shared" si="43"/>
        <v>73.655661956740104</v>
      </c>
      <c r="BJ94" s="4">
        <f t="shared" si="43"/>
        <v>79.861202856765388</v>
      </c>
      <c r="BK94" s="4">
        <f t="shared" si="43"/>
        <v>82.392599560990902</v>
      </c>
      <c r="BL94" s="4">
        <f t="shared" si="43"/>
        <v>75.769062545560573</v>
      </c>
      <c r="BM94" s="4">
        <f t="shared" si="43"/>
        <v>78.781481807253641</v>
      </c>
      <c r="BN94" s="4">
        <f t="shared" si="43"/>
        <v>76.695688679589679</v>
      </c>
      <c r="BO94" s="4">
        <f>IF(BO$24&lt;&gt;0,BO25/BO$24*100," ")</f>
        <v>74.691596345117944</v>
      </c>
    </row>
    <row r="95" spans="1:67">
      <c r="A95" t="s">
        <v>82</v>
      </c>
      <c r="B95" s="4">
        <f>IF(B$24&lt;&gt;0,B26/B$24*100," ")</f>
        <v>76.384321583370124</v>
      </c>
      <c r="C95" s="4">
        <f t="shared" ref="C95:Q95" si="44">IF(C$24&lt;&gt;0,C26/C$24*100," ")</f>
        <v>73.8963968324653</v>
      </c>
      <c r="D95" s="4">
        <f t="shared" si="44"/>
        <v>74.115634582488369</v>
      </c>
      <c r="E95" s="4">
        <f t="shared" si="44"/>
        <v>73.317380200687737</v>
      </c>
      <c r="F95" s="4">
        <f t="shared" si="44"/>
        <v>76.3284391066815</v>
      </c>
      <c r="G95" s="4">
        <f t="shared" si="44"/>
        <v>74.866057433276808</v>
      </c>
      <c r="H95" s="4">
        <f t="shared" si="44"/>
        <v>76.854884055835754</v>
      </c>
      <c r="I95" s="4">
        <f t="shared" si="44"/>
        <v>72.130567145377185</v>
      </c>
      <c r="J95" s="23">
        <f t="shared" si="44"/>
        <v>75.168679741443498</v>
      </c>
      <c r="K95" s="4">
        <f t="shared" si="44"/>
        <v>64.655461059398647</v>
      </c>
      <c r="L95" s="4">
        <f t="shared" si="44"/>
        <v>73.663351014898936</v>
      </c>
      <c r="M95" s="4">
        <f t="shared" si="44"/>
        <v>71.994342291371993</v>
      </c>
      <c r="N95" s="4">
        <f t="shared" si="44"/>
        <v>68.252859512791403</v>
      </c>
      <c r="O95" s="4">
        <f t="shared" si="44"/>
        <v>62.679553112253949</v>
      </c>
      <c r="P95" s="4">
        <f t="shared" si="44"/>
        <v>73.081024212007904</v>
      </c>
      <c r="Q95" s="4">
        <f t="shared" si="44"/>
        <v>73.063642951532458</v>
      </c>
      <c r="R95" s="4">
        <f t="shared" si="43"/>
        <v>68.310911808669658</v>
      </c>
      <c r="S95" s="4">
        <f t="shared" si="43"/>
        <v>72.970932427331064</v>
      </c>
      <c r="T95" s="4">
        <f t="shared" si="43"/>
        <v>64.430751995518833</v>
      </c>
      <c r="U95" s="4">
        <f t="shared" si="43"/>
        <v>85.947416137805988</v>
      </c>
      <c r="V95" s="4">
        <f t="shared" si="43"/>
        <v>81.170018281535647</v>
      </c>
      <c r="W95" s="4">
        <f t="shared" si="43"/>
        <v>70.545871025352341</v>
      </c>
      <c r="X95" s="4">
        <f t="shared" si="43"/>
        <v>79.317269076305223</v>
      </c>
      <c r="Y95" s="4">
        <f t="shared" si="43"/>
        <v>85.620915032679733</v>
      </c>
      <c r="Z95" s="4">
        <f t="shared" si="43"/>
        <v>67.753623188405797</v>
      </c>
      <c r="AA95" s="4">
        <f t="shared" si="43"/>
        <v>65.78549848942599</v>
      </c>
      <c r="AB95" s="4">
        <f t="shared" si="43"/>
        <v>90.983606557377044</v>
      </c>
      <c r="AC95" s="4">
        <f t="shared" si="43"/>
        <v>72.806649235643263</v>
      </c>
      <c r="AD95" s="4">
        <f t="shared" si="43"/>
        <v>71.392484691219693</v>
      </c>
      <c r="AE95" s="4">
        <f t="shared" si="43"/>
        <v>52.358490566037744</v>
      </c>
      <c r="AF95" s="4">
        <f t="shared" si="43"/>
        <v>71.836734693877546</v>
      </c>
      <c r="AG95" s="4">
        <f t="shared" si="43"/>
        <v>85.734870317002887</v>
      </c>
      <c r="AH95" s="4">
        <f t="shared" si="43"/>
        <v>41.666666666666671</v>
      </c>
      <c r="AI95" s="4">
        <f t="shared" si="43"/>
        <v>57.317073170731703</v>
      </c>
      <c r="AJ95" s="4">
        <f t="shared" si="43"/>
        <v>54.075774971297363</v>
      </c>
      <c r="AK95" s="4">
        <f t="shared" si="43"/>
        <v>70.462166496573843</v>
      </c>
      <c r="AL95" s="4">
        <f t="shared" si="43"/>
        <v>58.505639097744364</v>
      </c>
      <c r="AM95" s="4">
        <f t="shared" si="43"/>
        <v>79.935965848452511</v>
      </c>
      <c r="AN95" s="4">
        <f t="shared" si="43"/>
        <v>64.062300523426529</v>
      </c>
      <c r="AO95" s="4">
        <f t="shared" si="43"/>
        <v>59.701492537313428</v>
      </c>
      <c r="AP95" s="4">
        <f t="shared" si="43"/>
        <v>77.777777777777786</v>
      </c>
      <c r="AQ95" s="4">
        <f t="shared" si="43"/>
        <v>73.439949827532146</v>
      </c>
      <c r="AR95" s="4">
        <f t="shared" si="43"/>
        <v>74.638637229894158</v>
      </c>
      <c r="AS95" s="4">
        <f t="shared" si="43"/>
        <v>53.039249739492874</v>
      </c>
      <c r="AT95" s="4">
        <f t="shared" si="43"/>
        <v>78.055555555555557</v>
      </c>
      <c r="AU95" s="23">
        <f t="shared" si="43"/>
        <v>63.084795321637429</v>
      </c>
      <c r="AV95" s="4">
        <f t="shared" si="43"/>
        <v>71.987084824668983</v>
      </c>
      <c r="AW95" s="4">
        <f t="shared" si="43"/>
        <v>72.55329773403092</v>
      </c>
      <c r="AX95" s="4">
        <f t="shared" si="43"/>
        <v>71.145114688366064</v>
      </c>
      <c r="AY95" s="4">
        <f t="shared" si="43"/>
        <v>71.735817358173577</v>
      </c>
      <c r="AZ95" s="4">
        <f t="shared" si="43"/>
        <v>74.354158290477244</v>
      </c>
      <c r="BA95" s="4">
        <f t="shared" si="43"/>
        <v>74.261697961679687</v>
      </c>
      <c r="BB95" s="4">
        <f t="shared" si="43"/>
        <v>73.660508459578907</v>
      </c>
      <c r="BC95" s="23">
        <f t="shared" si="43"/>
        <v>76.815000572104196</v>
      </c>
      <c r="BD95" s="4">
        <f t="shared" si="43"/>
        <v>72.190843477597909</v>
      </c>
      <c r="BE95" s="4">
        <f t="shared" si="43"/>
        <v>73.081024212007904</v>
      </c>
      <c r="BF95" s="4">
        <f t="shared" si="43"/>
        <v>62.679553112253949</v>
      </c>
      <c r="BG95" s="4">
        <f t="shared" si="43"/>
        <v>68.252859512791403</v>
      </c>
      <c r="BH95" s="4">
        <f t="shared" si="43"/>
        <v>73.585957547981934</v>
      </c>
      <c r="BI95" s="4">
        <f t="shared" si="43"/>
        <v>64.655461059398647</v>
      </c>
      <c r="BJ95" s="4">
        <f t="shared" si="43"/>
        <v>72.786123394235176</v>
      </c>
      <c r="BK95" s="4">
        <f t="shared" si="43"/>
        <v>73.439949827532146</v>
      </c>
      <c r="BL95" s="4">
        <f t="shared" si="43"/>
        <v>70.462166496573843</v>
      </c>
      <c r="BM95" s="4">
        <f t="shared" si="43"/>
        <v>74.638637229894158</v>
      </c>
      <c r="BN95" s="4">
        <f t="shared" si="43"/>
        <v>70.86847004709233</v>
      </c>
      <c r="BO95" s="4">
        <f>IF(BO$24&lt;&gt;0,BO26/BO$24*100," ")</f>
        <v>69.619252477340837</v>
      </c>
    </row>
    <row r="96" spans="1:67">
      <c r="A96" t="s">
        <v>83</v>
      </c>
      <c r="B96" s="4">
        <f>IF(B$24&lt;&gt;0,B27/B$24*100," ")</f>
        <v>6.1409246084622389</v>
      </c>
      <c r="C96" s="4">
        <f t="shared" ref="C96:BN97" si="45">IF(C$24&lt;&gt;0,C27/C$24*100," ")</f>
        <v>6.1723121454432803</v>
      </c>
      <c r="D96" s="4">
        <f t="shared" si="45"/>
        <v>7.1657325167815245</v>
      </c>
      <c r="E96" s="4">
        <f t="shared" si="45"/>
        <v>6.2394176436284665</v>
      </c>
      <c r="F96" s="4">
        <f t="shared" si="45"/>
        <v>4.7460203873422602</v>
      </c>
      <c r="G96" s="4">
        <f t="shared" si="45"/>
        <v>6.194809111723611</v>
      </c>
      <c r="H96" s="4">
        <f t="shared" si="45"/>
        <v>6.124223940742004</v>
      </c>
      <c r="I96" s="4">
        <f t="shared" si="45"/>
        <v>5.9069324172171118</v>
      </c>
      <c r="J96" s="23">
        <f t="shared" si="45"/>
        <v>6.2266563861022926</v>
      </c>
      <c r="K96" s="4">
        <f t="shared" si="45"/>
        <v>5.1898479876782959</v>
      </c>
      <c r="L96" s="4">
        <f t="shared" si="45"/>
        <v>6.5347283716051825</v>
      </c>
      <c r="M96" s="4">
        <f t="shared" si="45"/>
        <v>9.3705799151343712</v>
      </c>
      <c r="N96" s="4">
        <f t="shared" si="45"/>
        <v>8.2380162402863881</v>
      </c>
      <c r="O96" s="4">
        <f t="shared" si="45"/>
        <v>9.8776378790565715</v>
      </c>
      <c r="P96" s="4">
        <f t="shared" si="45"/>
        <v>6.0764604688855082</v>
      </c>
      <c r="Q96" s="4">
        <f t="shared" si="45"/>
        <v>6.4964405984909837</v>
      </c>
      <c r="R96" s="4">
        <f t="shared" si="45"/>
        <v>5.8295964125560538</v>
      </c>
      <c r="S96" s="4">
        <f t="shared" si="45"/>
        <v>5.8890147225368059</v>
      </c>
      <c r="T96" s="4">
        <f t="shared" si="45"/>
        <v>7.0298277552163562</v>
      </c>
      <c r="U96" s="4">
        <f t="shared" si="45"/>
        <v>1.2692656391659112</v>
      </c>
      <c r="V96" s="4">
        <f t="shared" si="45"/>
        <v>3.2906764168190126</v>
      </c>
      <c r="W96" s="4">
        <f t="shared" si="45"/>
        <v>5.0588189618356179</v>
      </c>
      <c r="X96" s="4">
        <f t="shared" si="45"/>
        <v>6.6265060240963862</v>
      </c>
      <c r="Y96" s="4">
        <f t="shared" si="45"/>
        <v>0</v>
      </c>
      <c r="Z96" s="4">
        <f t="shared" si="45"/>
        <v>7.8804347826086962</v>
      </c>
      <c r="AA96" s="4">
        <f t="shared" si="45"/>
        <v>8.6102719033232624</v>
      </c>
      <c r="AB96" s="4">
        <f t="shared" si="45"/>
        <v>0</v>
      </c>
      <c r="AC96" s="4">
        <f t="shared" si="45"/>
        <v>4.2569231062847113</v>
      </c>
      <c r="AD96" s="4">
        <f t="shared" si="45"/>
        <v>5.6006054708617148</v>
      </c>
      <c r="AE96" s="4">
        <f t="shared" si="45"/>
        <v>7.5471698113207548</v>
      </c>
      <c r="AF96" s="4">
        <f t="shared" si="45"/>
        <v>0</v>
      </c>
      <c r="AG96" s="4">
        <f t="shared" si="45"/>
        <v>6.7723342939481261</v>
      </c>
      <c r="AH96" s="4">
        <f t="shared" si="45"/>
        <v>0</v>
      </c>
      <c r="AI96" s="4">
        <f t="shared" si="45"/>
        <v>4.5731707317073171</v>
      </c>
      <c r="AJ96" s="4">
        <f t="shared" si="45"/>
        <v>10.218140068886337</v>
      </c>
      <c r="AK96" s="4">
        <f t="shared" si="45"/>
        <v>5.3068960489867329</v>
      </c>
      <c r="AL96" s="4">
        <f t="shared" si="45"/>
        <v>0.84586466165413532</v>
      </c>
      <c r="AM96" s="4">
        <f t="shared" si="45"/>
        <v>6.4034151547491991</v>
      </c>
      <c r="AN96" s="4">
        <f t="shared" si="45"/>
        <v>8.0684284437635654</v>
      </c>
      <c r="AO96" s="4">
        <f t="shared" si="45"/>
        <v>0</v>
      </c>
      <c r="AP96" s="4">
        <f t="shared" si="45"/>
        <v>4.3010752688172049</v>
      </c>
      <c r="AQ96" s="4">
        <f t="shared" si="45"/>
        <v>6.7732831608654749</v>
      </c>
      <c r="AR96" s="4">
        <f t="shared" si="45"/>
        <v>4.1076611839211896</v>
      </c>
      <c r="AS96" s="4">
        <f t="shared" si="45"/>
        <v>2.4661340743313649</v>
      </c>
      <c r="AT96" s="4">
        <f t="shared" si="45"/>
        <v>6.3888888888888884</v>
      </c>
      <c r="AU96" s="23">
        <f t="shared" si="45"/>
        <v>5.0438596491228065</v>
      </c>
      <c r="AV96" s="4">
        <f t="shared" si="45"/>
        <v>6.7535604335093726</v>
      </c>
      <c r="AW96" s="4">
        <f t="shared" si="45"/>
        <v>6.2693160705208086</v>
      </c>
      <c r="AX96" s="4">
        <f t="shared" si="45"/>
        <v>6.5481455274485523</v>
      </c>
      <c r="AY96" s="4">
        <f t="shared" si="45"/>
        <v>4.9524495244952451</v>
      </c>
      <c r="AZ96" s="4">
        <f t="shared" si="45"/>
        <v>6.0329566798485379</v>
      </c>
      <c r="BA96" s="4">
        <f t="shared" si="45"/>
        <v>7.2495387813734338</v>
      </c>
      <c r="BB96" s="4">
        <f t="shared" si="45"/>
        <v>6.190651385247314</v>
      </c>
      <c r="BC96" s="23">
        <f t="shared" si="45"/>
        <v>4.7241504252641215</v>
      </c>
      <c r="BD96" s="4">
        <f t="shared" si="45"/>
        <v>5.9177700407464826</v>
      </c>
      <c r="BE96" s="4">
        <f t="shared" si="45"/>
        <v>6.0764604688855082</v>
      </c>
      <c r="BF96" s="4">
        <f t="shared" si="45"/>
        <v>9.8776378790565715</v>
      </c>
      <c r="BG96" s="4">
        <f t="shared" si="45"/>
        <v>8.2380162402863881</v>
      </c>
      <c r="BH96" s="4">
        <f t="shared" si="45"/>
        <v>6.6662294114271186</v>
      </c>
      <c r="BI96" s="4">
        <f t="shared" si="45"/>
        <v>5.1898479876782959</v>
      </c>
      <c r="BJ96" s="4">
        <f t="shared" si="45"/>
        <v>4.6760493328256016</v>
      </c>
      <c r="BK96" s="4">
        <f t="shared" si="45"/>
        <v>6.7732831608654749</v>
      </c>
      <c r="BL96" s="4">
        <f t="shared" si="45"/>
        <v>5.3068960489867329</v>
      </c>
      <c r="BM96" s="4">
        <f t="shared" si="45"/>
        <v>4.1076611839211896</v>
      </c>
      <c r="BN96" s="4">
        <f t="shared" si="45"/>
        <v>5.7770233271273685</v>
      </c>
      <c r="BO96" s="4">
        <f>IF(BO$24&lt;&gt;0,BO27/BO$24*100," ")</f>
        <v>4.921589175077675</v>
      </c>
    </row>
    <row r="97" spans="1:67">
      <c r="A97" t="s">
        <v>84</v>
      </c>
      <c r="B97" s="4">
        <f>IF(B$24&lt;&gt;0,B28/B$24*100," ")</f>
        <v>16.93463138261702</v>
      </c>
      <c r="C97" s="4">
        <f t="shared" si="45"/>
        <v>19.499530484617321</v>
      </c>
      <c r="D97" s="4">
        <f t="shared" si="45"/>
        <v>18.315914779376204</v>
      </c>
      <c r="E97" s="4">
        <f t="shared" si="45"/>
        <v>19.602244163365441</v>
      </c>
      <c r="F97" s="4">
        <f t="shared" si="45"/>
        <v>18.295699805437966</v>
      </c>
      <c r="G97" s="4">
        <f t="shared" si="45"/>
        <v>18.441765763970349</v>
      </c>
      <c r="H97" s="4">
        <f t="shared" si="45"/>
        <v>16.467518409697266</v>
      </c>
      <c r="I97" s="4">
        <f t="shared" si="45"/>
        <v>20.300667532558421</v>
      </c>
      <c r="J97" s="23">
        <f t="shared" si="45"/>
        <v>18.236118847089053</v>
      </c>
      <c r="K97" s="4">
        <f t="shared" si="45"/>
        <v>26.344338043259896</v>
      </c>
      <c r="L97" s="4">
        <f t="shared" si="45"/>
        <v>18.665371355863716</v>
      </c>
      <c r="M97" s="4">
        <f t="shared" si="45"/>
        <v>18.475954738330977</v>
      </c>
      <c r="N97" s="4">
        <f t="shared" si="45"/>
        <v>21.300096044704446</v>
      </c>
      <c r="O97" s="4">
        <f t="shared" si="45"/>
        <v>27.252172370987765</v>
      </c>
      <c r="P97" s="4">
        <f t="shared" si="45"/>
        <v>18.496429096113474</v>
      </c>
      <c r="Q97" s="4">
        <f t="shared" si="45"/>
        <v>19.450956988788949</v>
      </c>
      <c r="R97" s="4">
        <f t="shared" si="45"/>
        <v>25.859491778774292</v>
      </c>
      <c r="S97" s="4">
        <f t="shared" si="45"/>
        <v>21.140052850132125</v>
      </c>
      <c r="T97" s="4">
        <f t="shared" si="45"/>
        <v>22.881949306819774</v>
      </c>
      <c r="U97" s="4">
        <f t="shared" si="45"/>
        <v>11.15140525838622</v>
      </c>
      <c r="V97" s="4">
        <f t="shared" si="45"/>
        <v>15.539305301645337</v>
      </c>
      <c r="W97" s="4">
        <f t="shared" si="45"/>
        <v>24.236129984081998</v>
      </c>
      <c r="X97" s="4">
        <f t="shared" si="45"/>
        <v>14.056224899598394</v>
      </c>
      <c r="Y97" s="4">
        <f t="shared" si="45"/>
        <v>14.37908496732026</v>
      </c>
      <c r="Z97" s="4">
        <f t="shared" si="45"/>
        <v>24.365942028985508</v>
      </c>
      <c r="AA97" s="4">
        <f t="shared" si="45"/>
        <v>25.604229607250755</v>
      </c>
      <c r="AB97" s="4">
        <f t="shared" si="45"/>
        <v>9.0163934426229506</v>
      </c>
      <c r="AC97" s="4">
        <f t="shared" si="45"/>
        <v>20.212035040174055</v>
      </c>
      <c r="AD97" s="4">
        <f t="shared" si="45"/>
        <v>22.952849939551204</v>
      </c>
      <c r="AE97" s="4">
        <f t="shared" si="45"/>
        <v>40.094339622641513</v>
      </c>
      <c r="AF97" s="4">
        <f t="shared" si="45"/>
        <v>28.163265306122447</v>
      </c>
      <c r="AG97" s="4">
        <f t="shared" si="45"/>
        <v>7.4927953890489913</v>
      </c>
      <c r="AH97" s="4">
        <f t="shared" si="45"/>
        <v>58.333333333333336</v>
      </c>
      <c r="AI97" s="4">
        <f t="shared" si="45"/>
        <v>38.109756097560975</v>
      </c>
      <c r="AJ97" s="4">
        <f t="shared" si="45"/>
        <v>35.706084959816302</v>
      </c>
      <c r="AK97" s="4">
        <f t="shared" si="45"/>
        <v>24.23093745443942</v>
      </c>
      <c r="AL97" s="4">
        <f t="shared" si="45"/>
        <v>40.648496240601503</v>
      </c>
      <c r="AM97" s="4">
        <f t="shared" si="45"/>
        <v>13.660618996798293</v>
      </c>
      <c r="AN97" s="4">
        <f t="shared" si="45"/>
        <v>27.869271032809905</v>
      </c>
      <c r="AO97" s="4">
        <f t="shared" si="45"/>
        <v>40.298507462686565</v>
      </c>
      <c r="AP97" s="4">
        <f t="shared" si="45"/>
        <v>17.921146953405017</v>
      </c>
      <c r="AQ97" s="4">
        <f t="shared" si="45"/>
        <v>17.607400439009094</v>
      </c>
      <c r="AR97" s="4">
        <f t="shared" si="45"/>
        <v>21.218518192746359</v>
      </c>
      <c r="AS97" s="4">
        <f t="shared" si="45"/>
        <v>44.494616186175755</v>
      </c>
      <c r="AT97" s="4">
        <f t="shared" si="45"/>
        <v>15.555555555555555</v>
      </c>
      <c r="AU97" s="23">
        <f t="shared" si="45"/>
        <v>31.871345029239766</v>
      </c>
      <c r="AV97" s="4">
        <f t="shared" si="45"/>
        <v>19.753835757014492</v>
      </c>
      <c r="AW97" s="4">
        <f t="shared" si="45"/>
        <v>18.940658332171182</v>
      </c>
      <c r="AX97" s="4">
        <f t="shared" si="45"/>
        <v>20.43162922342119</v>
      </c>
      <c r="AY97" s="4">
        <f t="shared" si="45"/>
        <v>22.363423634236344</v>
      </c>
      <c r="AZ97" s="4">
        <f t="shared" si="45"/>
        <v>19.43856027555913</v>
      </c>
      <c r="BA97" s="4">
        <f t="shared" si="45"/>
        <v>18.257507301795854</v>
      </c>
      <c r="BB97" s="4">
        <f t="shared" si="45"/>
        <v>19.471235568885142</v>
      </c>
      <c r="BC97" s="23">
        <f t="shared" si="45"/>
        <v>17.864748210585198</v>
      </c>
      <c r="BD97" s="4">
        <f t="shared" si="45"/>
        <v>20.226265809381008</v>
      </c>
      <c r="BE97" s="4">
        <f t="shared" si="45"/>
        <v>18.496429096113474</v>
      </c>
      <c r="BF97" s="4">
        <f t="shared" si="45"/>
        <v>27.252172370987765</v>
      </c>
      <c r="BG97" s="4">
        <f t="shared" si="45"/>
        <v>21.300096044704446</v>
      </c>
      <c r="BH97" s="4">
        <f t="shared" si="45"/>
        <v>18.656587933395098</v>
      </c>
      <c r="BI97" s="4">
        <f t="shared" si="45"/>
        <v>26.344338043259896</v>
      </c>
      <c r="BJ97" s="4">
        <f t="shared" si="45"/>
        <v>20.138797143234612</v>
      </c>
      <c r="BK97" s="4">
        <f t="shared" si="45"/>
        <v>17.607400439009094</v>
      </c>
      <c r="BL97" s="4">
        <f t="shared" si="45"/>
        <v>24.23093745443942</v>
      </c>
      <c r="BM97" s="4">
        <f t="shared" si="45"/>
        <v>21.218518192746359</v>
      </c>
      <c r="BN97" s="4">
        <f t="shared" si="45"/>
        <v>23.304311320410324</v>
      </c>
      <c r="BO97" s="4">
        <f>IF(BO$24&lt;&gt;0,BO28/BO$24*100," ")</f>
        <v>25.30840365488206</v>
      </c>
    </row>
    <row r="98" spans="1:67">
      <c r="A98" t="s">
        <v>116</v>
      </c>
      <c r="B98" s="4">
        <f>IF(B25&lt;&gt;0,B27/B25*100," ")</f>
        <v>7.3928819081615877</v>
      </c>
      <c r="C98" s="4">
        <f t="shared" ref="C98:BN98" si="46">IF(C25&lt;&gt;0,C27/C25*100," ")</f>
        <v>7.6674237834896424</v>
      </c>
      <c r="D98" s="4">
        <f t="shared" si="46"/>
        <v>8.7724952754594874</v>
      </c>
      <c r="E98" s="4">
        <f t="shared" si="46"/>
        <v>7.7606863260048522</v>
      </c>
      <c r="F98" s="4">
        <f t="shared" si="46"/>
        <v>5.8087767425222241</v>
      </c>
      <c r="G98" s="4">
        <f t="shared" si="46"/>
        <v>7.5955655118719516</v>
      </c>
      <c r="H98" s="4">
        <f t="shared" si="46"/>
        <v>7.33154794895135</v>
      </c>
      <c r="I98" s="4">
        <f t="shared" si="46"/>
        <v>7.4115205665369732</v>
      </c>
      <c r="J98" s="23">
        <f t="shared" si="46"/>
        <v>7.6154119622299898</v>
      </c>
      <c r="K98" s="4">
        <f t="shared" si="46"/>
        <v>7.0460950995545044</v>
      </c>
      <c r="L98" s="4">
        <f t="shared" si="46"/>
        <v>8.0343741411749789</v>
      </c>
      <c r="M98" s="4">
        <f t="shared" si="46"/>
        <v>11.494252873563218</v>
      </c>
      <c r="N98" s="4">
        <f t="shared" si="46"/>
        <v>10.467631885505076</v>
      </c>
      <c r="O98" s="4">
        <f t="shared" si="46"/>
        <v>13.577914559083428</v>
      </c>
      <c r="P98" s="4">
        <f t="shared" si="46"/>
        <v>7.4554530574509466</v>
      </c>
      <c r="Q98" s="4">
        <f t="shared" si="46"/>
        <v>8.0651989839119391</v>
      </c>
      <c r="R98" s="4">
        <f t="shared" si="46"/>
        <v>7.862903225806452</v>
      </c>
      <c r="S98" s="4">
        <f t="shared" si="46"/>
        <v>7.4676878889420779</v>
      </c>
      <c r="T98" s="4">
        <f t="shared" si="46"/>
        <v>9.1156709642273466</v>
      </c>
      <c r="U98" s="4">
        <f t="shared" si="46"/>
        <v>1.4285714285714286</v>
      </c>
      <c r="V98" s="4">
        <f t="shared" si="46"/>
        <v>3.8961038961038961</v>
      </c>
      <c r="W98" s="4">
        <f t="shared" si="46"/>
        <v>6.6770862691844526</v>
      </c>
      <c r="X98" s="4">
        <f t="shared" si="46"/>
        <v>7.7102803738317753</v>
      </c>
      <c r="Y98" s="4">
        <f t="shared" si="46"/>
        <v>0</v>
      </c>
      <c r="Z98" s="4">
        <f t="shared" si="46"/>
        <v>10.419161676646707</v>
      </c>
      <c r="AA98" s="4">
        <f t="shared" si="46"/>
        <v>11.573604060913706</v>
      </c>
      <c r="AB98" s="4">
        <f t="shared" si="46"/>
        <v>0</v>
      </c>
      <c r="AC98" s="4">
        <f t="shared" si="46"/>
        <v>5.3352947508162609</v>
      </c>
      <c r="AD98" s="4">
        <f t="shared" si="46"/>
        <v>7.2690624720935872</v>
      </c>
      <c r="AE98" s="4">
        <f t="shared" si="46"/>
        <v>12.598425196850393</v>
      </c>
      <c r="AF98" s="4">
        <f t="shared" si="46"/>
        <v>0</v>
      </c>
      <c r="AG98" s="4">
        <f t="shared" si="46"/>
        <v>7.3208722741433014</v>
      </c>
      <c r="AH98" s="4">
        <f t="shared" si="46"/>
        <v>0</v>
      </c>
      <c r="AI98" s="4">
        <f t="shared" si="46"/>
        <v>7.389162561576355</v>
      </c>
      <c r="AJ98" s="4">
        <f t="shared" si="46"/>
        <v>15.892857142857142</v>
      </c>
      <c r="AK98" s="4">
        <f t="shared" si="46"/>
        <v>7.004040792765057</v>
      </c>
      <c r="AL98" s="4">
        <f t="shared" si="46"/>
        <v>1.4251781472684086</v>
      </c>
      <c r="AM98" s="4">
        <f t="shared" si="46"/>
        <v>7.4165636588380712</v>
      </c>
      <c r="AN98" s="4">
        <f t="shared" si="46"/>
        <v>11.185840707964601</v>
      </c>
      <c r="AO98" s="4">
        <f t="shared" si="46"/>
        <v>0</v>
      </c>
      <c r="AP98" s="4">
        <f t="shared" si="46"/>
        <v>5.2401746724890828</v>
      </c>
      <c r="AQ98" s="4">
        <f t="shared" si="46"/>
        <v>8.2207421503330167</v>
      </c>
      <c r="AR98" s="4">
        <f t="shared" si="46"/>
        <v>5.2139933010792703</v>
      </c>
      <c r="AS98" s="4">
        <f t="shared" si="46"/>
        <v>4.4430538172715899</v>
      </c>
      <c r="AT98" s="4">
        <f t="shared" si="46"/>
        <v>7.5657894736842106</v>
      </c>
      <c r="AU98" s="23">
        <f t="shared" si="46"/>
        <v>7.4034334763948495</v>
      </c>
      <c r="AV98" s="4">
        <f t="shared" si="46"/>
        <v>8.4160538976786263</v>
      </c>
      <c r="AW98" s="4">
        <f t="shared" si="46"/>
        <v>7.7342301843650443</v>
      </c>
      <c r="AX98" s="4">
        <f t="shared" si="46"/>
        <v>8.2295835186008599</v>
      </c>
      <c r="AY98" s="4">
        <f t="shared" si="46"/>
        <v>6.3790158663915353</v>
      </c>
      <c r="AZ98" s="4">
        <f t="shared" si="46"/>
        <v>7.4886405959031661</v>
      </c>
      <c r="BA98" s="4">
        <f t="shared" si="46"/>
        <v>8.8687517863431928</v>
      </c>
      <c r="BB98" s="4">
        <f t="shared" si="46"/>
        <v>7.6875032530057767</v>
      </c>
      <c r="BC98" s="23">
        <f t="shared" si="46"/>
        <v>5.7516721777103594</v>
      </c>
      <c r="BD98" s="4">
        <f t="shared" si="46"/>
        <v>7.4181935956589378</v>
      </c>
      <c r="BE98" s="4">
        <f t="shared" si="46"/>
        <v>7.4554530574509466</v>
      </c>
      <c r="BF98" s="4">
        <f t="shared" si="46"/>
        <v>13.577914559083428</v>
      </c>
      <c r="BG98" s="4">
        <f t="shared" si="46"/>
        <v>10.467631885505076</v>
      </c>
      <c r="BH98" s="4">
        <f t="shared" si="46"/>
        <v>8.1951681667456189</v>
      </c>
      <c r="BI98" s="4">
        <f t="shared" si="46"/>
        <v>7.0460950995545044</v>
      </c>
      <c r="BJ98" s="4">
        <f t="shared" si="46"/>
        <v>5.8552202641028384</v>
      </c>
      <c r="BK98" s="4">
        <f t="shared" si="46"/>
        <v>8.2207421503330167</v>
      </c>
      <c r="BL98" s="4">
        <f t="shared" si="46"/>
        <v>7.004040792765057</v>
      </c>
      <c r="BM98" s="4">
        <f t="shared" si="46"/>
        <v>5.2139933010792703</v>
      </c>
      <c r="BN98" s="4">
        <f t="shared" si="46"/>
        <v>7.5323964444232896</v>
      </c>
      <c r="BO98" s="4">
        <f>IF(BO25&lt;&gt;0,BO27/BO25*100," ")</f>
        <v>6.5892140694611951</v>
      </c>
    </row>
    <row r="99" spans="1:67">
      <c r="A99" t="s">
        <v>88</v>
      </c>
      <c r="I99"/>
      <c r="J99" s="22"/>
      <c r="AU99" s="22"/>
      <c r="BC99" s="22"/>
    </row>
    <row r="100" spans="1:67">
      <c r="A100" t="s">
        <v>81</v>
      </c>
      <c r="B100" s="4">
        <f>IF(B$29&lt;&gt;0,B30/B$29*100," ")</f>
        <v>80.985179310788297</v>
      </c>
      <c r="C100" s="4">
        <f t="shared" ref="C100:BN101" si="47">IF(C$29&lt;&gt;0,C30/C$29*100," ")</f>
        <v>78.60680348836793</v>
      </c>
      <c r="D100" s="4">
        <f t="shared" si="47"/>
        <v>80.094391664347427</v>
      </c>
      <c r="E100" s="4">
        <f t="shared" si="47"/>
        <v>77.262744796812981</v>
      </c>
      <c r="F100" s="4">
        <f t="shared" si="47"/>
        <v>79.740033392893764</v>
      </c>
      <c r="G100" s="4">
        <f t="shared" si="47"/>
        <v>79.759838125992019</v>
      </c>
      <c r="H100" s="4">
        <f t="shared" si="47"/>
        <v>81.32805630839546</v>
      </c>
      <c r="I100" s="4">
        <f t="shared" si="47"/>
        <v>77.7494095070154</v>
      </c>
      <c r="J100" s="23">
        <f t="shared" si="47"/>
        <v>79.978419917734456</v>
      </c>
      <c r="K100" s="4">
        <f t="shared" si="47"/>
        <v>70.55802007938361</v>
      </c>
      <c r="L100" s="4">
        <f t="shared" si="47"/>
        <v>78.428457577243748</v>
      </c>
      <c r="M100" s="4">
        <f t="shared" si="47"/>
        <v>71.112181030332209</v>
      </c>
      <c r="N100" s="4">
        <f t="shared" si="47"/>
        <v>76.78787607048379</v>
      </c>
      <c r="O100" s="4">
        <f t="shared" si="47"/>
        <v>70.584803195547778</v>
      </c>
      <c r="P100" s="4">
        <f t="shared" si="47"/>
        <v>80.206025594286629</v>
      </c>
      <c r="Q100" s="4">
        <f t="shared" si="47"/>
        <v>76.515122548082431</v>
      </c>
      <c r="R100" s="4">
        <f t="shared" si="47"/>
        <v>81.60136286201022</v>
      </c>
      <c r="S100" s="4">
        <f t="shared" si="47"/>
        <v>72.773797338792221</v>
      </c>
      <c r="T100" s="4">
        <f t="shared" si="47"/>
        <v>75.99535693557749</v>
      </c>
      <c r="U100" s="4">
        <f t="shared" si="47"/>
        <v>72.72</v>
      </c>
      <c r="V100" s="4">
        <f t="shared" si="47"/>
        <v>55.885363357215965</v>
      </c>
      <c r="W100" s="4">
        <f t="shared" si="47"/>
        <v>72.909742872135737</v>
      </c>
      <c r="X100" s="4">
        <f t="shared" si="47"/>
        <v>99.748743718592976</v>
      </c>
      <c r="Y100" s="4">
        <f t="shared" si="47"/>
        <v>76.093294460641403</v>
      </c>
      <c r="Z100" s="4">
        <f t="shared" si="47"/>
        <v>73.971578160059835</v>
      </c>
      <c r="AA100" s="4">
        <f t="shared" si="47"/>
        <v>75.997466751108306</v>
      </c>
      <c r="AB100" s="4">
        <f t="shared" si="47"/>
        <v>75.91463414634147</v>
      </c>
      <c r="AC100" s="4">
        <f t="shared" si="47"/>
        <v>77.308518253400138</v>
      </c>
      <c r="AD100" s="4">
        <f t="shared" si="47"/>
        <v>75.178765302684297</v>
      </c>
      <c r="AE100" s="4">
        <f t="shared" si="47"/>
        <v>61.611374407582943</v>
      </c>
      <c r="AF100" s="4">
        <f t="shared" si="47"/>
        <v>84.278350515463913</v>
      </c>
      <c r="AG100" s="4">
        <f t="shared" si="47"/>
        <v>75.87412587412588</v>
      </c>
      <c r="AH100" s="4">
        <f t="shared" si="47"/>
        <v>79.310344827586206</v>
      </c>
      <c r="AI100" s="4">
        <f t="shared" si="47"/>
        <v>66.968325791855193</v>
      </c>
      <c r="AJ100" s="4">
        <f t="shared" si="47"/>
        <v>71.167369901547119</v>
      </c>
      <c r="AK100" s="4">
        <f t="shared" si="47"/>
        <v>73.818063253994126</v>
      </c>
      <c r="AL100" s="4">
        <f t="shared" si="47"/>
        <v>63.279546445704312</v>
      </c>
      <c r="AM100" s="4">
        <f t="shared" si="47"/>
        <v>80.937167199148035</v>
      </c>
      <c r="AN100" s="4">
        <f t="shared" si="47"/>
        <v>71.246153846153845</v>
      </c>
      <c r="AO100" s="4">
        <f t="shared" si="47"/>
        <v>69.230769230769226</v>
      </c>
      <c r="AP100" s="4">
        <f t="shared" si="47"/>
        <v>78.97325545650169</v>
      </c>
      <c r="AQ100" s="4">
        <f t="shared" si="47"/>
        <v>79.847494553376904</v>
      </c>
      <c r="AR100" s="4">
        <f t="shared" si="47"/>
        <v>76.189432942637012</v>
      </c>
      <c r="AS100" s="4">
        <f t="shared" si="47"/>
        <v>47.599085365853661</v>
      </c>
      <c r="AT100" s="4">
        <f t="shared" si="47"/>
        <v>80.387596899224818</v>
      </c>
      <c r="AU100" s="23">
        <f t="shared" si="47"/>
        <v>62.568093385214006</v>
      </c>
      <c r="AV100" s="4">
        <f t="shared" si="47"/>
        <v>77.196557713922402</v>
      </c>
      <c r="AW100" s="4">
        <f t="shared" si="47"/>
        <v>79.729846797678306</v>
      </c>
      <c r="AX100" s="4">
        <f t="shared" si="47"/>
        <v>76.189729927388612</v>
      </c>
      <c r="AY100" s="4">
        <f t="shared" si="47"/>
        <v>75.239393877258095</v>
      </c>
      <c r="AZ100" s="4">
        <f t="shared" si="47"/>
        <v>78.982764595764777</v>
      </c>
      <c r="BA100" s="4">
        <f t="shared" si="47"/>
        <v>80.128766772659702</v>
      </c>
      <c r="BB100" s="4">
        <f t="shared" si="47"/>
        <v>77.428312342569271</v>
      </c>
      <c r="BC100" s="23">
        <f t="shared" si="47"/>
        <v>80.161958884895526</v>
      </c>
      <c r="BD100" s="4">
        <f t="shared" si="47"/>
        <v>77.864483381705426</v>
      </c>
      <c r="BE100" s="4">
        <f t="shared" si="47"/>
        <v>80.206025594286629</v>
      </c>
      <c r="BF100" s="4">
        <f t="shared" si="47"/>
        <v>70.584803195547778</v>
      </c>
      <c r="BG100" s="4">
        <f t="shared" si="47"/>
        <v>76.78787607048379</v>
      </c>
      <c r="BH100" s="4">
        <f t="shared" si="47"/>
        <v>78.095036093822003</v>
      </c>
      <c r="BI100" s="4">
        <f t="shared" si="47"/>
        <v>70.55802007938361</v>
      </c>
      <c r="BJ100" s="4">
        <f t="shared" si="47"/>
        <v>77.093245464339915</v>
      </c>
      <c r="BK100" s="4">
        <f t="shared" si="47"/>
        <v>79.847494553376904</v>
      </c>
      <c r="BL100" s="4">
        <f t="shared" si="47"/>
        <v>73.818063253994126</v>
      </c>
      <c r="BM100" s="4">
        <f t="shared" si="47"/>
        <v>76.189432942637012</v>
      </c>
      <c r="BN100" s="4">
        <f t="shared" si="47"/>
        <v>74.883704823796933</v>
      </c>
      <c r="BO100" s="4">
        <f>IF(BO$29&lt;&gt;0,BO30/BO$29*100," ")</f>
        <v>71.536393713813069</v>
      </c>
    </row>
    <row r="101" spans="1:67">
      <c r="A101" t="s">
        <v>82</v>
      </c>
      <c r="B101" s="4">
        <f>IF(B$29&lt;&gt;0,B31/B$29*100," ")</f>
        <v>75.113960118107883</v>
      </c>
      <c r="C101" s="4">
        <f t="shared" ref="C101:Q101" si="48">IF(C$29&lt;&gt;0,C31/C$29*100," ")</f>
        <v>72.298802919638263</v>
      </c>
      <c r="D101" s="4">
        <f t="shared" si="48"/>
        <v>72.940615978632579</v>
      </c>
      <c r="E101" s="4">
        <f t="shared" si="48"/>
        <v>72.317404010320828</v>
      </c>
      <c r="F101" s="4">
        <f t="shared" si="48"/>
        <v>75.218840622162347</v>
      </c>
      <c r="G101" s="4">
        <f t="shared" si="48"/>
        <v>73.664054885713156</v>
      </c>
      <c r="H101" s="4">
        <f t="shared" si="48"/>
        <v>75.51967499904616</v>
      </c>
      <c r="I101" s="4">
        <f t="shared" si="48"/>
        <v>71.701674900313506</v>
      </c>
      <c r="J101" s="23">
        <f t="shared" si="48"/>
        <v>73.877412638999857</v>
      </c>
      <c r="K101" s="4">
        <f t="shared" si="48"/>
        <v>64.440812514592565</v>
      </c>
      <c r="L101" s="4">
        <f t="shared" si="48"/>
        <v>72.666595144678766</v>
      </c>
      <c r="M101" s="4">
        <f t="shared" si="48"/>
        <v>62.895201412293368</v>
      </c>
      <c r="N101" s="4">
        <f t="shared" si="48"/>
        <v>69.201452719365108</v>
      </c>
      <c r="O101" s="4">
        <f t="shared" si="48"/>
        <v>61.25398321439792</v>
      </c>
      <c r="P101" s="4">
        <f t="shared" si="48"/>
        <v>73.563476261252418</v>
      </c>
      <c r="Q101" s="4">
        <f t="shared" si="48"/>
        <v>71.433487554009105</v>
      </c>
      <c r="R101" s="4">
        <f t="shared" si="47"/>
        <v>76.831345826235093</v>
      </c>
      <c r="S101" s="4">
        <f t="shared" si="47"/>
        <v>66.291368133742751</v>
      </c>
      <c r="T101" s="4">
        <f t="shared" si="47"/>
        <v>71.108531630876385</v>
      </c>
      <c r="U101" s="4">
        <f t="shared" si="47"/>
        <v>72.08</v>
      </c>
      <c r="V101" s="4">
        <f t="shared" si="47"/>
        <v>53.531218014329582</v>
      </c>
      <c r="W101" s="4">
        <f t="shared" si="47"/>
        <v>67.824033584047584</v>
      </c>
      <c r="X101" s="4">
        <f t="shared" si="47"/>
        <v>99.748743718592976</v>
      </c>
      <c r="Y101" s="4">
        <f t="shared" si="47"/>
        <v>73.177842565597672</v>
      </c>
      <c r="Z101" s="4">
        <f t="shared" si="47"/>
        <v>73.597606581899782</v>
      </c>
      <c r="AA101" s="4">
        <f t="shared" si="47"/>
        <v>72.640911969601021</v>
      </c>
      <c r="AB101" s="4">
        <f t="shared" si="47"/>
        <v>75.91463414634147</v>
      </c>
      <c r="AC101" s="4">
        <f t="shared" si="47"/>
        <v>72.115843474111188</v>
      </c>
      <c r="AD101" s="4">
        <f t="shared" si="47"/>
        <v>69.640472714112789</v>
      </c>
      <c r="AE101" s="4">
        <f t="shared" si="47"/>
        <v>60.426540284360186</v>
      </c>
      <c r="AF101" s="4">
        <f t="shared" si="47"/>
        <v>84.278350515463913</v>
      </c>
      <c r="AG101" s="4">
        <f t="shared" si="47"/>
        <v>75.87412587412588</v>
      </c>
      <c r="AH101" s="4">
        <f t="shared" si="47"/>
        <v>79.310344827586206</v>
      </c>
      <c r="AI101" s="4">
        <f t="shared" si="47"/>
        <v>66.968325791855193</v>
      </c>
      <c r="AJ101" s="4">
        <f t="shared" si="47"/>
        <v>66.526019690576661</v>
      </c>
      <c r="AK101" s="4">
        <f t="shared" si="47"/>
        <v>68.340397782849692</v>
      </c>
      <c r="AL101" s="4">
        <f t="shared" si="47"/>
        <v>61.229829917139121</v>
      </c>
      <c r="AM101" s="4">
        <f t="shared" si="47"/>
        <v>69.648562300319497</v>
      </c>
      <c r="AN101" s="4">
        <f t="shared" si="47"/>
        <v>65.430769230769229</v>
      </c>
      <c r="AO101" s="4">
        <f t="shared" si="47"/>
        <v>69.230769230769226</v>
      </c>
      <c r="AP101" s="4">
        <f t="shared" si="47"/>
        <v>67.506916692284051</v>
      </c>
      <c r="AQ101" s="4">
        <f t="shared" si="47"/>
        <v>74.527959331880894</v>
      </c>
      <c r="AR101" s="4">
        <f t="shared" si="47"/>
        <v>73.180706174462344</v>
      </c>
      <c r="AS101" s="4">
        <f t="shared" si="47"/>
        <v>45.503048780487802</v>
      </c>
      <c r="AT101" s="4">
        <f t="shared" si="47"/>
        <v>79.302325581395351</v>
      </c>
      <c r="AU101" s="23">
        <f t="shared" si="47"/>
        <v>54.785992217898837</v>
      </c>
      <c r="AV101" s="4">
        <f t="shared" si="47"/>
        <v>71.082299247283757</v>
      </c>
      <c r="AW101" s="4">
        <f t="shared" si="47"/>
        <v>72.954248104684922</v>
      </c>
      <c r="AX101" s="4">
        <f t="shared" si="47"/>
        <v>71.049469780076265</v>
      </c>
      <c r="AY101" s="4">
        <f t="shared" si="47"/>
        <v>70.232798157299385</v>
      </c>
      <c r="AZ101" s="4">
        <f t="shared" si="47"/>
        <v>72.623113813596134</v>
      </c>
      <c r="BA101" s="4">
        <f t="shared" si="47"/>
        <v>72.939330524214157</v>
      </c>
      <c r="BB101" s="4">
        <f t="shared" si="47"/>
        <v>72.513047858942073</v>
      </c>
      <c r="BC101" s="23">
        <f t="shared" si="47"/>
        <v>75.686271620095042</v>
      </c>
      <c r="BD101" s="4">
        <f t="shared" si="47"/>
        <v>71.77509778638364</v>
      </c>
      <c r="BE101" s="4">
        <f t="shared" si="47"/>
        <v>73.563476261252418</v>
      </c>
      <c r="BF101" s="4">
        <f t="shared" si="47"/>
        <v>61.25398321439792</v>
      </c>
      <c r="BG101" s="4">
        <f t="shared" si="47"/>
        <v>69.201452719365108</v>
      </c>
      <c r="BH101" s="4">
        <f t="shared" si="47"/>
        <v>72.221287675440834</v>
      </c>
      <c r="BI101" s="4">
        <f t="shared" si="47"/>
        <v>64.440812514592565</v>
      </c>
      <c r="BJ101" s="4">
        <f t="shared" si="47"/>
        <v>71.936709159398859</v>
      </c>
      <c r="BK101" s="4">
        <f t="shared" si="47"/>
        <v>74.527959331880894</v>
      </c>
      <c r="BL101" s="4">
        <f t="shared" si="47"/>
        <v>68.340397782849692</v>
      </c>
      <c r="BM101" s="4">
        <f t="shared" si="47"/>
        <v>73.180706174462344</v>
      </c>
      <c r="BN101" s="4">
        <f t="shared" si="47"/>
        <v>69.324622257107578</v>
      </c>
      <c r="BO101" s="4">
        <f>IF(BO$29&lt;&gt;0,BO31/BO$29*100," ")</f>
        <v>66.612903225806448</v>
      </c>
    </row>
    <row r="102" spans="1:67">
      <c r="A102" t="s">
        <v>83</v>
      </c>
      <c r="B102" s="4">
        <f>IF(B$29&lt;&gt;0,B32/B$29*100," ")</f>
        <v>5.7313127501862997</v>
      </c>
      <c r="C102" s="4">
        <f t="shared" ref="C102:BN103" si="49">IF(C$29&lt;&gt;0,C32/C$29*100," ")</f>
        <v>6.2034546742768111</v>
      </c>
      <c r="D102" s="4">
        <f t="shared" si="49"/>
        <v>7.0448445582862878</v>
      </c>
      <c r="E102" s="4">
        <f t="shared" si="49"/>
        <v>4.8259319649035826</v>
      </c>
      <c r="F102" s="4">
        <f t="shared" si="49"/>
        <v>4.367351123348663</v>
      </c>
      <c r="G102" s="4">
        <f t="shared" si="49"/>
        <v>5.9712143398473172</v>
      </c>
      <c r="H102" s="4">
        <f t="shared" si="49"/>
        <v>5.6641830904598738</v>
      </c>
      <c r="I102" s="4">
        <f t="shared" si="49"/>
        <v>5.6483618194183132</v>
      </c>
      <c r="J102" s="23">
        <f t="shared" si="49"/>
        <v>6.006316149340984</v>
      </c>
      <c r="K102" s="4">
        <f t="shared" si="49"/>
        <v>5.4576231613355128</v>
      </c>
      <c r="L102" s="4">
        <f t="shared" si="49"/>
        <v>5.4607037763609609</v>
      </c>
      <c r="M102" s="4">
        <f t="shared" si="49"/>
        <v>8.2169796180388381</v>
      </c>
      <c r="N102" s="4">
        <f t="shared" si="49"/>
        <v>7.4474285970497238</v>
      </c>
      <c r="O102" s="4">
        <f t="shared" si="49"/>
        <v>9.2006642430770604</v>
      </c>
      <c r="P102" s="4">
        <f t="shared" si="49"/>
        <v>6.1408059676379034</v>
      </c>
      <c r="Q102" s="4">
        <f t="shared" si="49"/>
        <v>4.9248652162275839</v>
      </c>
      <c r="R102" s="4">
        <f t="shared" si="49"/>
        <v>4.7700170357751279</v>
      </c>
      <c r="S102" s="4">
        <f t="shared" si="49"/>
        <v>6.4824292050494714</v>
      </c>
      <c r="T102" s="4">
        <f t="shared" si="49"/>
        <v>4.2600116076610561</v>
      </c>
      <c r="U102" s="4">
        <f t="shared" si="49"/>
        <v>0.64</v>
      </c>
      <c r="V102" s="4">
        <f t="shared" si="49"/>
        <v>2.3541453428863868</v>
      </c>
      <c r="W102" s="4">
        <f t="shared" si="49"/>
        <v>5.0069966765786251</v>
      </c>
      <c r="X102" s="4">
        <f t="shared" si="49"/>
        <v>0</v>
      </c>
      <c r="Y102" s="4">
        <f t="shared" si="49"/>
        <v>2.9154518950437316</v>
      </c>
      <c r="Z102" s="4">
        <f t="shared" si="49"/>
        <v>0.37397157816005983</v>
      </c>
      <c r="AA102" s="4">
        <f t="shared" si="49"/>
        <v>3.3565547815072829</v>
      </c>
      <c r="AB102" s="4">
        <f t="shared" si="49"/>
        <v>0</v>
      </c>
      <c r="AC102" s="4">
        <f t="shared" si="49"/>
        <v>4.3446273761234391</v>
      </c>
      <c r="AD102" s="4">
        <f t="shared" si="49"/>
        <v>5.3985249522668557</v>
      </c>
      <c r="AE102" s="4">
        <f t="shared" si="49"/>
        <v>1.1848341232227488</v>
      </c>
      <c r="AF102" s="4">
        <f t="shared" si="49"/>
        <v>0</v>
      </c>
      <c r="AG102" s="4">
        <f t="shared" si="49"/>
        <v>0</v>
      </c>
      <c r="AH102" s="4">
        <f t="shared" si="49"/>
        <v>0</v>
      </c>
      <c r="AI102" s="4">
        <f t="shared" si="49"/>
        <v>0</v>
      </c>
      <c r="AJ102" s="4">
        <f t="shared" si="49"/>
        <v>4.6413502109704643</v>
      </c>
      <c r="AK102" s="4">
        <f t="shared" si="49"/>
        <v>5.4776654711444408</v>
      </c>
      <c r="AL102" s="4">
        <f t="shared" si="49"/>
        <v>2.0497165285651988</v>
      </c>
      <c r="AM102" s="4">
        <f t="shared" si="49"/>
        <v>11.288604898828542</v>
      </c>
      <c r="AN102" s="4">
        <f t="shared" si="49"/>
        <v>5.8153846153846152</v>
      </c>
      <c r="AO102" s="4">
        <f t="shared" si="49"/>
        <v>0</v>
      </c>
      <c r="AP102" s="4">
        <f t="shared" si="49"/>
        <v>11.466338764217646</v>
      </c>
      <c r="AQ102" s="4">
        <f t="shared" si="49"/>
        <v>5.0653594771241828</v>
      </c>
      <c r="AR102" s="4">
        <f t="shared" si="49"/>
        <v>3.0087267681746814</v>
      </c>
      <c r="AS102" s="4">
        <f t="shared" si="49"/>
        <v>2.0960365853658538</v>
      </c>
      <c r="AT102" s="4">
        <f t="shared" si="49"/>
        <v>1.0852713178294573</v>
      </c>
      <c r="AU102" s="23">
        <f t="shared" si="49"/>
        <v>7.782101167315175</v>
      </c>
      <c r="AV102" s="4">
        <f t="shared" si="49"/>
        <v>5.8094254152427878</v>
      </c>
      <c r="AW102" s="4">
        <f t="shared" si="49"/>
        <v>6.2922461455077752</v>
      </c>
      <c r="AX102" s="4">
        <f t="shared" si="49"/>
        <v>4.8921276706890247</v>
      </c>
      <c r="AY102" s="4">
        <f t="shared" si="49"/>
        <v>4.6597223646168677</v>
      </c>
      <c r="AZ102" s="4">
        <f t="shared" si="49"/>
        <v>6.308499964436562</v>
      </c>
      <c r="BA102" s="4">
        <f t="shared" si="49"/>
        <v>7.1158115484164615</v>
      </c>
      <c r="BB102" s="4">
        <f t="shared" si="49"/>
        <v>4.815717884130982</v>
      </c>
      <c r="BC102" s="23">
        <f t="shared" si="49"/>
        <v>4.3399419341899463</v>
      </c>
      <c r="BD102" s="4">
        <f t="shared" si="49"/>
        <v>5.6830384288628322</v>
      </c>
      <c r="BE102" s="4">
        <f t="shared" si="49"/>
        <v>6.1408059676379034</v>
      </c>
      <c r="BF102" s="4">
        <f t="shared" si="49"/>
        <v>9.2006642430770604</v>
      </c>
      <c r="BG102" s="4">
        <f t="shared" si="49"/>
        <v>7.4474285970497238</v>
      </c>
      <c r="BH102" s="4">
        <f t="shared" si="49"/>
        <v>5.5863143344035926</v>
      </c>
      <c r="BI102" s="4">
        <f t="shared" si="49"/>
        <v>5.4576231613355128</v>
      </c>
      <c r="BJ102" s="4">
        <f t="shared" si="49"/>
        <v>4.4534795020407518</v>
      </c>
      <c r="BK102" s="4">
        <f t="shared" si="49"/>
        <v>5.0653594771241828</v>
      </c>
      <c r="BL102" s="4">
        <f t="shared" si="49"/>
        <v>5.4776654711444408</v>
      </c>
      <c r="BM102" s="4">
        <f t="shared" si="49"/>
        <v>3.0087267681746814</v>
      </c>
      <c r="BN102" s="4">
        <f t="shared" si="49"/>
        <v>5.4298015767663594</v>
      </c>
      <c r="BO102" s="4">
        <f>IF(BO$29&lt;&gt;0,BO32/BO$29*100," ")</f>
        <v>4.8490488006617039</v>
      </c>
    </row>
    <row r="103" spans="1:67">
      <c r="A103" t="s">
        <v>84</v>
      </c>
      <c r="B103" s="4">
        <f>IF(B$29&lt;&gt;0,B33/B$29*100," ")</f>
        <v>19.014820689211692</v>
      </c>
      <c r="C103" s="4">
        <f t="shared" si="49"/>
        <v>21.393196511632077</v>
      </c>
      <c r="D103" s="4">
        <f t="shared" si="49"/>
        <v>19.905608335652577</v>
      </c>
      <c r="E103" s="4">
        <f t="shared" si="49"/>
        <v>22.737255203187029</v>
      </c>
      <c r="F103" s="4">
        <f t="shared" si="49"/>
        <v>20.259966607106243</v>
      </c>
      <c r="G103" s="4">
        <f t="shared" si="49"/>
        <v>20.240161874007981</v>
      </c>
      <c r="H103" s="4">
        <f t="shared" si="49"/>
        <v>18.671943691604547</v>
      </c>
      <c r="I103" s="4">
        <f t="shared" si="49"/>
        <v>22.2505904929846</v>
      </c>
      <c r="J103" s="23">
        <f t="shared" si="49"/>
        <v>20.021580082265544</v>
      </c>
      <c r="K103" s="4">
        <f t="shared" si="49"/>
        <v>29.44197992061639</v>
      </c>
      <c r="L103" s="4">
        <f t="shared" si="49"/>
        <v>21.571542422756256</v>
      </c>
      <c r="M103" s="4">
        <f t="shared" si="49"/>
        <v>28.887818969667791</v>
      </c>
      <c r="N103" s="4">
        <f t="shared" si="49"/>
        <v>23.21212392951621</v>
      </c>
      <c r="O103" s="4">
        <f t="shared" si="49"/>
        <v>29.415196804452226</v>
      </c>
      <c r="P103" s="4">
        <f t="shared" si="49"/>
        <v>19.793974405713378</v>
      </c>
      <c r="Q103" s="4">
        <f t="shared" si="49"/>
        <v>23.484877451917562</v>
      </c>
      <c r="R103" s="4">
        <f t="shared" si="49"/>
        <v>18.39863713798978</v>
      </c>
      <c r="S103" s="4">
        <f t="shared" si="49"/>
        <v>27.226202661207775</v>
      </c>
      <c r="T103" s="4">
        <f t="shared" si="49"/>
        <v>24.004643064422517</v>
      </c>
      <c r="U103" s="4">
        <f t="shared" si="49"/>
        <v>27.279999999999998</v>
      </c>
      <c r="V103" s="4">
        <f t="shared" si="49"/>
        <v>44.114636642784035</v>
      </c>
      <c r="W103" s="4">
        <f t="shared" si="49"/>
        <v>27.090257127864266</v>
      </c>
      <c r="X103" s="4">
        <f t="shared" si="49"/>
        <v>0.25125628140703515</v>
      </c>
      <c r="Y103" s="4">
        <f t="shared" si="49"/>
        <v>23.906705539358601</v>
      </c>
      <c r="Z103" s="4">
        <f t="shared" si="49"/>
        <v>26.028421839940165</v>
      </c>
      <c r="AA103" s="4">
        <f t="shared" si="49"/>
        <v>24.002533248891702</v>
      </c>
      <c r="AB103" s="4">
        <f t="shared" si="49"/>
        <v>24.085365853658537</v>
      </c>
      <c r="AC103" s="4">
        <f t="shared" si="49"/>
        <v>22.691481746599855</v>
      </c>
      <c r="AD103" s="4">
        <f t="shared" si="49"/>
        <v>24.821234697315713</v>
      </c>
      <c r="AE103" s="4">
        <f t="shared" si="49"/>
        <v>38.388625592417064</v>
      </c>
      <c r="AF103" s="4">
        <f t="shared" si="49"/>
        <v>15.721649484536082</v>
      </c>
      <c r="AG103" s="4">
        <f t="shared" si="49"/>
        <v>24.125874125874127</v>
      </c>
      <c r="AH103" s="4">
        <f t="shared" si="49"/>
        <v>20.689655172413794</v>
      </c>
      <c r="AI103" s="4">
        <f t="shared" si="49"/>
        <v>33.031674208144793</v>
      </c>
      <c r="AJ103" s="4">
        <f t="shared" si="49"/>
        <v>28.832630098452881</v>
      </c>
      <c r="AK103" s="4">
        <f t="shared" si="49"/>
        <v>26.181936746005867</v>
      </c>
      <c r="AL103" s="4">
        <f t="shared" si="49"/>
        <v>36.720453554295688</v>
      </c>
      <c r="AM103" s="4">
        <f t="shared" si="49"/>
        <v>19.062832800851972</v>
      </c>
      <c r="AN103" s="4">
        <f t="shared" si="49"/>
        <v>28.753846153846151</v>
      </c>
      <c r="AO103" s="4">
        <f t="shared" si="49"/>
        <v>30.76923076923077</v>
      </c>
      <c r="AP103" s="4">
        <f t="shared" si="49"/>
        <v>21.02674454349831</v>
      </c>
      <c r="AQ103" s="4">
        <f t="shared" si="49"/>
        <v>20.152505446623092</v>
      </c>
      <c r="AR103" s="4">
        <f t="shared" si="49"/>
        <v>23.810567057362984</v>
      </c>
      <c r="AS103" s="4">
        <f t="shared" si="49"/>
        <v>52.400914634146346</v>
      </c>
      <c r="AT103" s="4">
        <f t="shared" si="49"/>
        <v>19.612403100775193</v>
      </c>
      <c r="AU103" s="23">
        <f t="shared" si="49"/>
        <v>37.431906614785994</v>
      </c>
      <c r="AV103" s="4">
        <f t="shared" si="49"/>
        <v>22.803442286077587</v>
      </c>
      <c r="AW103" s="4">
        <f t="shared" si="49"/>
        <v>20.270153202321691</v>
      </c>
      <c r="AX103" s="4">
        <f t="shared" si="49"/>
        <v>23.810270072611399</v>
      </c>
      <c r="AY103" s="4">
        <f t="shared" si="49"/>
        <v>24.760606122741905</v>
      </c>
      <c r="AZ103" s="4">
        <f t="shared" si="49"/>
        <v>21.017235404235226</v>
      </c>
      <c r="BA103" s="4">
        <f t="shared" si="49"/>
        <v>19.871233227340294</v>
      </c>
      <c r="BB103" s="4">
        <f t="shared" si="49"/>
        <v>22.571687657430729</v>
      </c>
      <c r="BC103" s="23">
        <f t="shared" si="49"/>
        <v>19.838041115104481</v>
      </c>
      <c r="BD103" s="4">
        <f t="shared" si="49"/>
        <v>22.13551661829457</v>
      </c>
      <c r="BE103" s="4">
        <f t="shared" si="49"/>
        <v>19.793974405713378</v>
      </c>
      <c r="BF103" s="4">
        <f t="shared" si="49"/>
        <v>29.415196804452226</v>
      </c>
      <c r="BG103" s="4">
        <f t="shared" si="49"/>
        <v>23.21212392951621</v>
      </c>
      <c r="BH103" s="4">
        <f t="shared" si="49"/>
        <v>21.904963906178004</v>
      </c>
      <c r="BI103" s="4">
        <f t="shared" si="49"/>
        <v>29.44197992061639</v>
      </c>
      <c r="BJ103" s="4">
        <f t="shared" si="49"/>
        <v>22.906754535660077</v>
      </c>
      <c r="BK103" s="4">
        <f t="shared" si="49"/>
        <v>20.152505446623092</v>
      </c>
      <c r="BL103" s="4">
        <f t="shared" si="49"/>
        <v>26.181936746005867</v>
      </c>
      <c r="BM103" s="4">
        <f t="shared" si="49"/>
        <v>23.810567057362984</v>
      </c>
      <c r="BN103" s="4">
        <f t="shared" si="49"/>
        <v>25.116295176203064</v>
      </c>
      <c r="BO103" s="4">
        <f>IF(BO$29&lt;&gt;0,BO33/BO$29*100," ")</f>
        <v>28.463606286186931</v>
      </c>
    </row>
    <row r="104" spans="1:67">
      <c r="A104" t="s">
        <v>116</v>
      </c>
      <c r="B104" s="4">
        <f>IF(B30&lt;&gt;0,B32/B30*100," ")</f>
        <v>7.0769896405265014</v>
      </c>
      <c r="C104" s="4">
        <f t="shared" ref="C104:BN104" si="50">IF(C30&lt;&gt;0,C32/C30*100," ")</f>
        <v>7.8917528750482591</v>
      </c>
      <c r="D104" s="4">
        <f t="shared" si="50"/>
        <v>8.7956777146260219</v>
      </c>
      <c r="E104" s="4">
        <f t="shared" si="50"/>
        <v>6.2461306255620475</v>
      </c>
      <c r="F104" s="4">
        <f t="shared" si="50"/>
        <v>5.4769868252122791</v>
      </c>
      <c r="G104" s="4">
        <f t="shared" si="50"/>
        <v>7.4864925508185385</v>
      </c>
      <c r="H104" s="4">
        <f t="shared" si="50"/>
        <v>6.9646114115666649</v>
      </c>
      <c r="I104" s="4">
        <f t="shared" si="50"/>
        <v>7.2648292189391563</v>
      </c>
      <c r="J104" s="23">
        <f t="shared" si="50"/>
        <v>7.5099209955873869</v>
      </c>
      <c r="K104" s="4">
        <f t="shared" si="50"/>
        <v>7.7349437458636663</v>
      </c>
      <c r="L104" s="4">
        <f t="shared" si="50"/>
        <v>6.9626560881714967</v>
      </c>
      <c r="M104" s="4">
        <f t="shared" si="50"/>
        <v>11.554953735048521</v>
      </c>
      <c r="N104" s="4">
        <f t="shared" si="50"/>
        <v>9.6987037253299082</v>
      </c>
      <c r="O104" s="4">
        <f t="shared" si="50"/>
        <v>13.034908119793984</v>
      </c>
      <c r="P104" s="4">
        <f t="shared" si="50"/>
        <v>7.6562900631686901</v>
      </c>
      <c r="Q104" s="4">
        <f t="shared" si="50"/>
        <v>6.4364599470291344</v>
      </c>
      <c r="R104" s="4">
        <f t="shared" si="50"/>
        <v>5.8455114822546967</v>
      </c>
      <c r="S104" s="4">
        <f t="shared" si="50"/>
        <v>8.9076418190342253</v>
      </c>
      <c r="T104" s="4">
        <f t="shared" si="50"/>
        <v>5.6056208950664423</v>
      </c>
      <c r="U104" s="4">
        <f t="shared" si="50"/>
        <v>0.88008800880088001</v>
      </c>
      <c r="V104" s="4">
        <f t="shared" si="50"/>
        <v>4.2124542124542126</v>
      </c>
      <c r="W104" s="4">
        <f t="shared" si="50"/>
        <v>6.8673903916511723</v>
      </c>
      <c r="X104" s="4">
        <f t="shared" si="50"/>
        <v>0</v>
      </c>
      <c r="Y104" s="4">
        <f t="shared" si="50"/>
        <v>3.8314176245210727</v>
      </c>
      <c r="Z104" s="4">
        <f t="shared" si="50"/>
        <v>0.50556117290192115</v>
      </c>
      <c r="AA104" s="4">
        <f t="shared" si="50"/>
        <v>4.416666666666667</v>
      </c>
      <c r="AB104" s="4">
        <f t="shared" si="50"/>
        <v>0</v>
      </c>
      <c r="AC104" s="4">
        <f t="shared" si="50"/>
        <v>5.6198559670781894</v>
      </c>
      <c r="AD104" s="4">
        <f t="shared" si="50"/>
        <v>7.1809172849957674</v>
      </c>
      <c r="AE104" s="4">
        <f t="shared" si="50"/>
        <v>1.9230769230769231</v>
      </c>
      <c r="AF104" s="4">
        <f t="shared" si="50"/>
        <v>0</v>
      </c>
      <c r="AG104" s="4">
        <f t="shared" si="50"/>
        <v>0</v>
      </c>
      <c r="AH104" s="4">
        <f t="shared" si="50"/>
        <v>0</v>
      </c>
      <c r="AI104" s="4">
        <f t="shared" si="50"/>
        <v>0</v>
      </c>
      <c r="AJ104" s="4">
        <f t="shared" si="50"/>
        <v>6.5217391304347823</v>
      </c>
      <c r="AK104" s="4">
        <f t="shared" si="50"/>
        <v>7.4204946996466434</v>
      </c>
      <c r="AL104" s="4">
        <f t="shared" si="50"/>
        <v>3.239145416953825</v>
      </c>
      <c r="AM104" s="4">
        <f t="shared" si="50"/>
        <v>13.94736842105263</v>
      </c>
      <c r="AN104" s="4">
        <f t="shared" si="50"/>
        <v>8.1623839343554305</v>
      </c>
      <c r="AO104" s="4">
        <f t="shared" si="50"/>
        <v>0</v>
      </c>
      <c r="AP104" s="4">
        <f t="shared" si="50"/>
        <v>14.519268197742313</v>
      </c>
      <c r="AQ104" s="4">
        <f t="shared" si="50"/>
        <v>6.3437926330150063</v>
      </c>
      <c r="AR104" s="4">
        <f t="shared" si="50"/>
        <v>3.9490079555257358</v>
      </c>
      <c r="AS104" s="4">
        <f t="shared" si="50"/>
        <v>4.4035228182546033</v>
      </c>
      <c r="AT104" s="4">
        <f t="shared" si="50"/>
        <v>1.3500482160077145</v>
      </c>
      <c r="AU104" s="23">
        <f t="shared" si="50"/>
        <v>12.437810945273633</v>
      </c>
      <c r="AV104" s="4">
        <f t="shared" si="50"/>
        <v>7.5254980108977794</v>
      </c>
      <c r="AW104" s="4">
        <f t="shared" si="50"/>
        <v>7.8919581539833112</v>
      </c>
      <c r="AX104" s="4">
        <f t="shared" si="50"/>
        <v>6.4209804593760715</v>
      </c>
      <c r="AY104" s="4">
        <f t="shared" si="50"/>
        <v>6.1931949800373367</v>
      </c>
      <c r="AZ104" s="4">
        <f t="shared" si="50"/>
        <v>7.9871855546252135</v>
      </c>
      <c r="BA104" s="4">
        <f t="shared" si="50"/>
        <v>8.8804705663389889</v>
      </c>
      <c r="BB104" s="4">
        <f t="shared" si="50"/>
        <v>6.2195826545005959</v>
      </c>
      <c r="BC104" s="23">
        <f t="shared" si="50"/>
        <v>5.4139669171778406</v>
      </c>
      <c r="BD104" s="4">
        <f t="shared" si="50"/>
        <v>7.2986272842825857</v>
      </c>
      <c r="BE104" s="4">
        <f t="shared" si="50"/>
        <v>7.6562900631686901</v>
      </c>
      <c r="BF104" s="4">
        <f t="shared" si="50"/>
        <v>13.034908119793984</v>
      </c>
      <c r="BG104" s="4">
        <f t="shared" si="50"/>
        <v>9.6987037253299082</v>
      </c>
      <c r="BH104" s="4">
        <f t="shared" si="50"/>
        <v>7.1532258819783285</v>
      </c>
      <c r="BI104" s="4">
        <f t="shared" si="50"/>
        <v>7.7349437458636663</v>
      </c>
      <c r="BJ104" s="4">
        <f t="shared" si="50"/>
        <v>5.7767440911548391</v>
      </c>
      <c r="BK104" s="4">
        <f t="shared" si="50"/>
        <v>6.3437926330150063</v>
      </c>
      <c r="BL104" s="4">
        <f t="shared" si="50"/>
        <v>7.4204946996466434</v>
      </c>
      <c r="BM104" s="4">
        <f t="shared" si="50"/>
        <v>3.9490079555257358</v>
      </c>
      <c r="BN104" s="4">
        <f t="shared" si="50"/>
        <v>7.250978820482783</v>
      </c>
      <c r="BO104" s="4">
        <f>IF(BO30&lt;&gt;0,BO32/BO30*100," ")</f>
        <v>6.7784361902008952</v>
      </c>
    </row>
    <row r="105" spans="1:67">
      <c r="A105" t="s">
        <v>89</v>
      </c>
      <c r="I105"/>
      <c r="J105" s="22"/>
      <c r="AU105" s="22"/>
      <c r="BC105" s="22"/>
    </row>
    <row r="106" spans="1:67">
      <c r="A106" t="s">
        <v>81</v>
      </c>
      <c r="B106" s="4">
        <f>IF(B$34&lt;&gt;0,B35/B$34*100," ")</f>
        <v>72.568611992510881</v>
      </c>
      <c r="C106" s="4">
        <f t="shared" ref="C106:BN107" si="51">IF(C$34&lt;&gt;0,C35/C$34*100," ")</f>
        <v>69.832396308475651</v>
      </c>
      <c r="D106" s="4">
        <f t="shared" si="51"/>
        <v>71.689880920856979</v>
      </c>
      <c r="E106" s="4">
        <f t="shared" si="51"/>
        <v>69.43928758977242</v>
      </c>
      <c r="F106" s="4">
        <f t="shared" si="51"/>
        <v>71.240321451951516</v>
      </c>
      <c r="G106" s="4">
        <f t="shared" si="51"/>
        <v>71.293174720600405</v>
      </c>
      <c r="H106" s="4">
        <f t="shared" si="51"/>
        <v>72.90828414435893</v>
      </c>
      <c r="I106" s="4">
        <f t="shared" si="51"/>
        <v>68.650176337021108</v>
      </c>
      <c r="J106" s="23">
        <f t="shared" si="51"/>
        <v>71.586900018630502</v>
      </c>
      <c r="K106" s="4">
        <f t="shared" si="51"/>
        <v>63.438199599387303</v>
      </c>
      <c r="L106" s="4">
        <f t="shared" si="51"/>
        <v>69.191542090965413</v>
      </c>
      <c r="M106" s="4">
        <f t="shared" si="51"/>
        <v>72.427831236121392</v>
      </c>
      <c r="N106" s="4">
        <f t="shared" si="51"/>
        <v>61.854537464293557</v>
      </c>
      <c r="O106" s="4">
        <f t="shared" si="51"/>
        <v>60.880644174905719</v>
      </c>
      <c r="P106" s="4">
        <f t="shared" si="51"/>
        <v>72.894770061635228</v>
      </c>
      <c r="Q106" s="4">
        <f t="shared" si="51"/>
        <v>67.070299360914902</v>
      </c>
      <c r="R106" s="4">
        <f t="shared" si="51"/>
        <v>72.590361445783131</v>
      </c>
      <c r="S106" s="4">
        <f t="shared" si="51"/>
        <v>62.697910069664346</v>
      </c>
      <c r="T106" s="4">
        <f t="shared" si="51"/>
        <v>62.268518518518526</v>
      </c>
      <c r="U106" s="4">
        <f t="shared" si="51"/>
        <v>82.063305978898001</v>
      </c>
      <c r="V106" s="4">
        <f t="shared" si="51"/>
        <v>41.256830601092901</v>
      </c>
      <c r="W106" s="4">
        <f t="shared" si="51"/>
        <v>63.071655661530933</v>
      </c>
      <c r="X106" s="4">
        <f t="shared" si="51"/>
        <v>70.958083832335333</v>
      </c>
      <c r="Y106" s="4">
        <f t="shared" si="51"/>
        <v>83.417085427135675</v>
      </c>
      <c r="Z106" s="4">
        <f t="shared" si="51"/>
        <v>67.601246105919003</v>
      </c>
      <c r="AA106" s="4">
        <f t="shared" si="51"/>
        <v>48.888888888888886</v>
      </c>
      <c r="AB106" s="4">
        <f t="shared" si="51"/>
        <v>68.148148148148152</v>
      </c>
      <c r="AC106" s="4">
        <f t="shared" si="51"/>
        <v>63.326972010178118</v>
      </c>
      <c r="AD106" s="4">
        <f t="shared" si="51"/>
        <v>65.115339178014054</v>
      </c>
      <c r="AE106" s="4">
        <f t="shared" si="51"/>
        <v>46.484375</v>
      </c>
      <c r="AF106" s="4">
        <f t="shared" si="51"/>
        <v>81.215469613259671</v>
      </c>
      <c r="AG106" s="4">
        <f t="shared" si="51"/>
        <v>68.8</v>
      </c>
      <c r="AH106" s="4">
        <f t="shared" si="51"/>
        <v>65.714285714285708</v>
      </c>
      <c r="AI106" s="4">
        <f t="shared" si="51"/>
        <v>63.609467455621306</v>
      </c>
      <c r="AJ106" s="4">
        <f t="shared" si="51"/>
        <v>46.571428571428569</v>
      </c>
      <c r="AK106" s="4">
        <f t="shared" si="51"/>
        <v>59.43672275054864</v>
      </c>
      <c r="AL106" s="4">
        <f t="shared" si="51"/>
        <v>70.045558086560362</v>
      </c>
      <c r="AM106" s="4">
        <f t="shared" si="51"/>
        <v>84.357541899441344</v>
      </c>
      <c r="AN106" s="4">
        <f t="shared" si="51"/>
        <v>57.430129516019093</v>
      </c>
      <c r="AO106" s="4">
        <f t="shared" si="51"/>
        <v>54.385964912280706</v>
      </c>
      <c r="AP106" s="4">
        <f t="shared" si="51"/>
        <v>76.876675603217166</v>
      </c>
      <c r="AQ106" s="4">
        <f t="shared" si="51"/>
        <v>64.889779559118239</v>
      </c>
      <c r="AR106" s="4">
        <f t="shared" si="51"/>
        <v>65.085085085085083</v>
      </c>
      <c r="AS106" s="4">
        <f t="shared" si="51"/>
        <v>39.002671415850401</v>
      </c>
      <c r="AT106" s="4">
        <f t="shared" si="51"/>
        <v>56.472795497185743</v>
      </c>
      <c r="AU106" s="23">
        <f t="shared" si="51"/>
        <v>72.878535773710482</v>
      </c>
      <c r="AV106" s="4">
        <f t="shared" si="51"/>
        <v>67.90768639323386</v>
      </c>
      <c r="AW106" s="4">
        <f t="shared" si="51"/>
        <v>72.280899110472262</v>
      </c>
      <c r="AX106" s="4">
        <f t="shared" si="51"/>
        <v>65.814937134248794</v>
      </c>
      <c r="AY106" s="4">
        <f t="shared" si="51"/>
        <v>63.822640794922251</v>
      </c>
      <c r="AZ106" s="4">
        <f t="shared" si="51"/>
        <v>70.377617903499157</v>
      </c>
      <c r="BA106" s="4">
        <f t="shared" si="51"/>
        <v>71.633623191854412</v>
      </c>
      <c r="BB106" s="4">
        <f t="shared" si="51"/>
        <v>69.969646611951433</v>
      </c>
      <c r="BC106" s="23">
        <f t="shared" si="51"/>
        <v>71.935510999562538</v>
      </c>
      <c r="BD106" s="4">
        <f t="shared" si="51"/>
        <v>68.723026212211707</v>
      </c>
      <c r="BE106" s="4">
        <f t="shared" si="51"/>
        <v>72.894770061635228</v>
      </c>
      <c r="BF106" s="4">
        <f t="shared" si="51"/>
        <v>60.880644174905719</v>
      </c>
      <c r="BG106" s="4">
        <f t="shared" si="51"/>
        <v>61.854537464293557</v>
      </c>
      <c r="BH106" s="4">
        <f t="shared" si="51"/>
        <v>69.324742189523064</v>
      </c>
      <c r="BI106" s="4">
        <f t="shared" si="51"/>
        <v>63.438199599387303</v>
      </c>
      <c r="BJ106" s="4">
        <f t="shared" si="51"/>
        <v>64.085250848736337</v>
      </c>
      <c r="BK106" s="4">
        <f t="shared" si="51"/>
        <v>64.889779559118239</v>
      </c>
      <c r="BL106" s="4">
        <f t="shared" si="51"/>
        <v>59.43672275054864</v>
      </c>
      <c r="BM106" s="4">
        <f t="shared" si="51"/>
        <v>65.085085085085083</v>
      </c>
      <c r="BN106" s="4">
        <f t="shared" si="51"/>
        <v>64.472934472934469</v>
      </c>
      <c r="BO106" s="4">
        <f>IF(BO$34&lt;&gt;0,BO35/BO$34*100," ")</f>
        <v>61.818434718100889</v>
      </c>
    </row>
    <row r="107" spans="1:67">
      <c r="A107" t="s">
        <v>82</v>
      </c>
      <c r="B107" s="4">
        <f>IF(B$34&lt;&gt;0,B36/B$34*100," ")</f>
        <v>67.688484054726189</v>
      </c>
      <c r="C107" s="4">
        <f t="shared" ref="C107:Q107" si="52">IF(C$34&lt;&gt;0,C36/C$34*100," ")</f>
        <v>64.629786782645596</v>
      </c>
      <c r="D107" s="4">
        <f t="shared" si="52"/>
        <v>65.614386726796951</v>
      </c>
      <c r="E107" s="4">
        <f t="shared" si="52"/>
        <v>65.519256229521545</v>
      </c>
      <c r="F107" s="4">
        <f t="shared" si="52"/>
        <v>67.28890607011445</v>
      </c>
      <c r="G107" s="4">
        <f t="shared" si="52"/>
        <v>66.095078730550512</v>
      </c>
      <c r="H107" s="4">
        <f t="shared" si="52"/>
        <v>68.112836884260602</v>
      </c>
      <c r="I107" s="4">
        <f t="shared" si="52"/>
        <v>63.554036426880522</v>
      </c>
      <c r="J107" s="23">
        <f t="shared" si="52"/>
        <v>66.37747330657055</v>
      </c>
      <c r="K107" s="4">
        <f t="shared" si="52"/>
        <v>59.007894426770356</v>
      </c>
      <c r="L107" s="4">
        <f t="shared" si="52"/>
        <v>64.274707293437345</v>
      </c>
      <c r="M107" s="4">
        <f t="shared" si="52"/>
        <v>67.579570688378979</v>
      </c>
      <c r="N107" s="4">
        <f t="shared" si="52"/>
        <v>55.185673478356399</v>
      </c>
      <c r="O107" s="4">
        <f t="shared" si="52"/>
        <v>54.377739272245442</v>
      </c>
      <c r="P107" s="4">
        <f t="shared" si="52"/>
        <v>66.992497296941295</v>
      </c>
      <c r="Q107" s="4">
        <f t="shared" si="52"/>
        <v>63.160107635385131</v>
      </c>
      <c r="R107" s="4">
        <f t="shared" si="51"/>
        <v>67.771084337349393</v>
      </c>
      <c r="S107" s="4">
        <f t="shared" si="51"/>
        <v>53.261557948068393</v>
      </c>
      <c r="T107" s="4">
        <f t="shared" si="51"/>
        <v>56.394675925925931</v>
      </c>
      <c r="U107" s="4">
        <f t="shared" si="51"/>
        <v>81.477139507620166</v>
      </c>
      <c r="V107" s="4">
        <f t="shared" si="51"/>
        <v>41.256830601092901</v>
      </c>
      <c r="W107" s="4">
        <f t="shared" si="51"/>
        <v>60.088041085840061</v>
      </c>
      <c r="X107" s="4">
        <f t="shared" si="51"/>
        <v>70.958083832335333</v>
      </c>
      <c r="Y107" s="4">
        <f t="shared" si="51"/>
        <v>83.417085427135675</v>
      </c>
      <c r="Z107" s="4">
        <f t="shared" si="51"/>
        <v>67.601246105919003</v>
      </c>
      <c r="AA107" s="4">
        <f t="shared" si="51"/>
        <v>45.777777777777779</v>
      </c>
      <c r="AB107" s="4">
        <f t="shared" si="51"/>
        <v>54.814814814814817</v>
      </c>
      <c r="AC107" s="4">
        <f t="shared" si="51"/>
        <v>58.773732628694461</v>
      </c>
      <c r="AD107" s="4">
        <f t="shared" si="51"/>
        <v>60.480009948392713</v>
      </c>
      <c r="AE107" s="4">
        <f t="shared" si="51"/>
        <v>44.140625</v>
      </c>
      <c r="AF107" s="4">
        <f t="shared" si="51"/>
        <v>74.033149171270722</v>
      </c>
      <c r="AG107" s="4">
        <f t="shared" si="51"/>
        <v>66</v>
      </c>
      <c r="AH107" s="4">
        <f t="shared" si="51"/>
        <v>65.714285714285708</v>
      </c>
      <c r="AI107" s="4">
        <f t="shared" si="51"/>
        <v>50.591715976331365</v>
      </c>
      <c r="AJ107" s="4">
        <f t="shared" si="51"/>
        <v>46.571428571428569</v>
      </c>
      <c r="AK107" s="4">
        <f t="shared" si="51"/>
        <v>53.986832479882949</v>
      </c>
      <c r="AL107" s="4">
        <f t="shared" si="51"/>
        <v>70.045558086560362</v>
      </c>
      <c r="AM107" s="4">
        <f t="shared" si="51"/>
        <v>84.357541899441344</v>
      </c>
      <c r="AN107" s="4">
        <f t="shared" si="51"/>
        <v>51.567825494205863</v>
      </c>
      <c r="AO107" s="4">
        <f t="shared" si="51"/>
        <v>54.385964912280706</v>
      </c>
      <c r="AP107" s="4">
        <f t="shared" si="51"/>
        <v>75.938337801608583</v>
      </c>
      <c r="AQ107" s="4">
        <f t="shared" si="51"/>
        <v>63.286573146292589</v>
      </c>
      <c r="AR107" s="4">
        <f t="shared" si="51"/>
        <v>63.663663663663662</v>
      </c>
      <c r="AS107" s="4">
        <f t="shared" si="51"/>
        <v>37.666963490650048</v>
      </c>
      <c r="AT107" s="4">
        <f t="shared" si="51"/>
        <v>56.472795497185743</v>
      </c>
      <c r="AU107" s="23">
        <f t="shared" si="51"/>
        <v>63.727121464226286</v>
      </c>
      <c r="AV107" s="4">
        <f t="shared" si="51"/>
        <v>62.851101660299378</v>
      </c>
      <c r="AW107" s="4">
        <f t="shared" si="51"/>
        <v>66.34793658729663</v>
      </c>
      <c r="AX107" s="4">
        <f t="shared" si="51"/>
        <v>60.988469783880873</v>
      </c>
      <c r="AY107" s="4">
        <f t="shared" si="51"/>
        <v>59.983864461476401</v>
      </c>
      <c r="AZ107" s="4">
        <f t="shared" si="51"/>
        <v>65.133643250454327</v>
      </c>
      <c r="BA107" s="4">
        <f t="shared" si="51"/>
        <v>65.544561719737999</v>
      </c>
      <c r="BB107" s="4">
        <f t="shared" si="51"/>
        <v>66.182255985891615</v>
      </c>
      <c r="BC107" s="23">
        <f t="shared" si="51"/>
        <v>67.973539017527244</v>
      </c>
      <c r="BD107" s="4">
        <f t="shared" si="51"/>
        <v>63.587042085981253</v>
      </c>
      <c r="BE107" s="4">
        <f t="shared" si="51"/>
        <v>66.992497296941295</v>
      </c>
      <c r="BF107" s="4">
        <f t="shared" si="51"/>
        <v>54.377739272245442</v>
      </c>
      <c r="BG107" s="4">
        <f t="shared" si="51"/>
        <v>55.185673478356399</v>
      </c>
      <c r="BH107" s="4">
        <f t="shared" si="51"/>
        <v>64.410729790248126</v>
      </c>
      <c r="BI107" s="4">
        <f t="shared" si="51"/>
        <v>59.007894426770356</v>
      </c>
      <c r="BJ107" s="4">
        <f t="shared" si="51"/>
        <v>59.686910599773668</v>
      </c>
      <c r="BK107" s="4">
        <f t="shared" si="51"/>
        <v>63.286573146292589</v>
      </c>
      <c r="BL107" s="4">
        <f t="shared" si="51"/>
        <v>53.986832479882949</v>
      </c>
      <c r="BM107" s="4">
        <f t="shared" si="51"/>
        <v>63.663663663663662</v>
      </c>
      <c r="BN107" s="4">
        <f t="shared" si="51"/>
        <v>59.735042735042732</v>
      </c>
      <c r="BO107" s="4">
        <f>IF(BO$34&lt;&gt;0,BO36/BO$34*100," ")</f>
        <v>58.920623145400597</v>
      </c>
    </row>
    <row r="108" spans="1:67">
      <c r="A108" t="s">
        <v>83</v>
      </c>
      <c r="B108" s="4">
        <f>IF(B$34&lt;&gt;0,B37/B$34*100," ")</f>
        <v>4.8497277755149986</v>
      </c>
      <c r="C108" s="4">
        <f t="shared" ref="C108:BN109" si="53">IF(C$34&lt;&gt;0,C37/C$34*100," ")</f>
        <v>5.1742335843852763</v>
      </c>
      <c r="D108" s="4">
        <f t="shared" si="53"/>
        <v>6.0527710672129267</v>
      </c>
      <c r="E108" s="4">
        <f t="shared" si="53"/>
        <v>3.8630799612434639</v>
      </c>
      <c r="F108" s="4">
        <f t="shared" si="53"/>
        <v>3.9241151041784237</v>
      </c>
      <c r="G108" s="4">
        <f t="shared" si="53"/>
        <v>5.1721721920032939</v>
      </c>
      <c r="H108" s="4">
        <f t="shared" si="53"/>
        <v>4.7638549605894109</v>
      </c>
      <c r="I108" s="4">
        <f t="shared" si="53"/>
        <v>5.0280206773274072</v>
      </c>
      <c r="J108" s="23">
        <f t="shared" si="53"/>
        <v>5.1881922345703737</v>
      </c>
      <c r="K108" s="4">
        <f t="shared" si="53"/>
        <v>4.3360433604336039</v>
      </c>
      <c r="L108" s="4">
        <f t="shared" si="53"/>
        <v>4.8564665512256342</v>
      </c>
      <c r="M108" s="4">
        <f t="shared" si="53"/>
        <v>4.848260547742413</v>
      </c>
      <c r="N108" s="4">
        <f t="shared" si="53"/>
        <v>6.6688639859371568</v>
      </c>
      <c r="O108" s="4">
        <f t="shared" si="53"/>
        <v>6.5029049026602799</v>
      </c>
      <c r="P108" s="4">
        <f t="shared" si="53"/>
        <v>5.8018342380118657</v>
      </c>
      <c r="Q108" s="4">
        <f t="shared" si="53"/>
        <v>3.910191725529768</v>
      </c>
      <c r="R108" s="4">
        <f t="shared" si="53"/>
        <v>4.8192771084337354</v>
      </c>
      <c r="S108" s="4">
        <f t="shared" si="53"/>
        <v>9.4363521215959469</v>
      </c>
      <c r="T108" s="4">
        <f t="shared" si="53"/>
        <v>5.8738425925925926</v>
      </c>
      <c r="U108" s="4">
        <f t="shared" si="53"/>
        <v>0.58616647127784294</v>
      </c>
      <c r="V108" s="4">
        <f t="shared" si="53"/>
        <v>0</v>
      </c>
      <c r="W108" s="4">
        <f t="shared" si="53"/>
        <v>2.9836145756908778</v>
      </c>
      <c r="X108" s="4">
        <f t="shared" si="53"/>
        <v>0</v>
      </c>
      <c r="Y108" s="4">
        <f t="shared" si="53"/>
        <v>0</v>
      </c>
      <c r="Z108" s="4">
        <f t="shared" si="53"/>
        <v>0</v>
      </c>
      <c r="AA108" s="4">
        <f t="shared" si="53"/>
        <v>3.1111111111111112</v>
      </c>
      <c r="AB108" s="4">
        <f t="shared" si="53"/>
        <v>13.333333333333334</v>
      </c>
      <c r="AC108" s="4">
        <f t="shared" si="53"/>
        <v>4.4333529066353492</v>
      </c>
      <c r="AD108" s="4">
        <f t="shared" si="53"/>
        <v>4.6353292296213393</v>
      </c>
      <c r="AE108" s="4">
        <f t="shared" si="53"/>
        <v>2.34375</v>
      </c>
      <c r="AF108" s="4">
        <f t="shared" si="53"/>
        <v>4.972375690607735</v>
      </c>
      <c r="AG108" s="4">
        <f t="shared" si="53"/>
        <v>2.8000000000000003</v>
      </c>
      <c r="AH108" s="4">
        <f t="shared" si="53"/>
        <v>0</v>
      </c>
      <c r="AI108" s="4">
        <f t="shared" si="53"/>
        <v>13.017751479289942</v>
      </c>
      <c r="AJ108" s="4">
        <f t="shared" si="53"/>
        <v>0</v>
      </c>
      <c r="AK108" s="4">
        <f t="shared" si="53"/>
        <v>5.4498902706656915</v>
      </c>
      <c r="AL108" s="4">
        <f t="shared" si="53"/>
        <v>0</v>
      </c>
      <c r="AM108" s="4">
        <f t="shared" si="53"/>
        <v>0</v>
      </c>
      <c r="AN108" s="4">
        <f t="shared" si="53"/>
        <v>5.8623040218132241</v>
      </c>
      <c r="AO108" s="4">
        <f t="shared" si="53"/>
        <v>0</v>
      </c>
      <c r="AP108" s="4">
        <f t="shared" si="53"/>
        <v>0.93833780160857905</v>
      </c>
      <c r="AQ108" s="4">
        <f t="shared" si="53"/>
        <v>1.6032064128256511</v>
      </c>
      <c r="AR108" s="4">
        <f t="shared" si="53"/>
        <v>1.4214214214214214</v>
      </c>
      <c r="AS108" s="4">
        <f t="shared" si="53"/>
        <v>1.3357079252003561</v>
      </c>
      <c r="AT108" s="4">
        <f t="shared" si="53"/>
        <v>0</v>
      </c>
      <c r="AU108" s="23">
        <f t="shared" si="53"/>
        <v>9.1514143094841938</v>
      </c>
      <c r="AV108" s="4">
        <f t="shared" si="53"/>
        <v>5.0013215118095102</v>
      </c>
      <c r="AW108" s="4">
        <f t="shared" si="53"/>
        <v>5.8376559798345937</v>
      </c>
      <c r="AX108" s="4">
        <f t="shared" si="53"/>
        <v>4.8264673503679241</v>
      </c>
      <c r="AY108" s="4">
        <f t="shared" si="53"/>
        <v>3.7951445200912155</v>
      </c>
      <c r="AZ108" s="4">
        <f t="shared" si="53"/>
        <v>5.2232151972828937</v>
      </c>
      <c r="BA108" s="4">
        <f t="shared" si="53"/>
        <v>6.0732474019564826</v>
      </c>
      <c r="BB108" s="4">
        <f t="shared" si="53"/>
        <v>3.7221054059553684</v>
      </c>
      <c r="BC108" s="23">
        <f t="shared" si="53"/>
        <v>3.9362023058459359</v>
      </c>
      <c r="BD108" s="4">
        <f t="shared" si="53"/>
        <v>5.0665113942777458</v>
      </c>
      <c r="BE108" s="4">
        <f t="shared" si="53"/>
        <v>5.8018342380118657</v>
      </c>
      <c r="BF108" s="4">
        <f t="shared" si="53"/>
        <v>6.5029049026602799</v>
      </c>
      <c r="BG108" s="4">
        <f t="shared" si="53"/>
        <v>6.6688639859371568</v>
      </c>
      <c r="BH108" s="4">
        <f t="shared" si="53"/>
        <v>4.8561288062270558</v>
      </c>
      <c r="BI108" s="4">
        <f t="shared" si="53"/>
        <v>4.3360433604336039</v>
      </c>
      <c r="BJ108" s="4">
        <f t="shared" si="53"/>
        <v>4.3059222934741603</v>
      </c>
      <c r="BK108" s="4">
        <f t="shared" si="53"/>
        <v>1.6032064128256511</v>
      </c>
      <c r="BL108" s="4">
        <f t="shared" si="53"/>
        <v>5.4498902706656915</v>
      </c>
      <c r="BM108" s="4">
        <f t="shared" si="53"/>
        <v>1.4214214214214214</v>
      </c>
      <c r="BN108" s="4">
        <f t="shared" si="53"/>
        <v>4.7378917378917373</v>
      </c>
      <c r="BO108" s="4">
        <f>IF(BO$34&lt;&gt;0,BO37/BO$34*100," ")</f>
        <v>2.8978115727002969</v>
      </c>
    </row>
    <row r="109" spans="1:67">
      <c r="A109" t="s">
        <v>84</v>
      </c>
      <c r="B109" s="4">
        <f>IF(B$34&lt;&gt;0,B38/B$34*100," ")</f>
        <v>27.431388007489122</v>
      </c>
      <c r="C109" s="4">
        <f t="shared" si="53"/>
        <v>30.167603691524349</v>
      </c>
      <c r="D109" s="4">
        <f t="shared" si="53"/>
        <v>28.310119079143021</v>
      </c>
      <c r="E109" s="4">
        <f t="shared" si="53"/>
        <v>30.560712410227588</v>
      </c>
      <c r="F109" s="4">
        <f t="shared" si="53"/>
        <v>28.759678548048491</v>
      </c>
      <c r="G109" s="4">
        <f t="shared" si="53"/>
        <v>28.706825279399595</v>
      </c>
      <c r="H109" s="4">
        <f t="shared" si="53"/>
        <v>27.09171585564108</v>
      </c>
      <c r="I109" s="4">
        <f t="shared" si="53"/>
        <v>31.349823662978888</v>
      </c>
      <c r="J109" s="23">
        <f t="shared" si="53"/>
        <v>28.413099981369498</v>
      </c>
      <c r="K109" s="4">
        <f t="shared" si="53"/>
        <v>36.561800400612704</v>
      </c>
      <c r="L109" s="4">
        <f t="shared" si="53"/>
        <v>30.808457909034587</v>
      </c>
      <c r="M109" s="4">
        <f t="shared" si="53"/>
        <v>27.572168763878608</v>
      </c>
      <c r="N109" s="4">
        <f t="shared" si="53"/>
        <v>38.145462535706436</v>
      </c>
      <c r="O109" s="4">
        <f t="shared" si="53"/>
        <v>39.119355825094281</v>
      </c>
      <c r="P109" s="4">
        <f t="shared" si="53"/>
        <v>27.105229938364772</v>
      </c>
      <c r="Q109" s="4">
        <f t="shared" si="53"/>
        <v>32.929700639085098</v>
      </c>
      <c r="R109" s="4">
        <f t="shared" si="53"/>
        <v>27.409638554216869</v>
      </c>
      <c r="S109" s="4">
        <f t="shared" si="53"/>
        <v>37.302089930335654</v>
      </c>
      <c r="T109" s="4">
        <f t="shared" si="53"/>
        <v>37.731481481481481</v>
      </c>
      <c r="U109" s="4">
        <f t="shared" si="53"/>
        <v>17.936694021101992</v>
      </c>
      <c r="V109" s="4">
        <f t="shared" si="53"/>
        <v>58.743169398907099</v>
      </c>
      <c r="W109" s="4">
        <f t="shared" si="53"/>
        <v>36.928344338469067</v>
      </c>
      <c r="X109" s="4">
        <f t="shared" si="53"/>
        <v>29.041916167664674</v>
      </c>
      <c r="Y109" s="4">
        <f t="shared" si="53"/>
        <v>16.582914572864322</v>
      </c>
      <c r="Z109" s="4">
        <f t="shared" si="53"/>
        <v>32.398753894080997</v>
      </c>
      <c r="AA109" s="4">
        <f t="shared" si="53"/>
        <v>51.111111111111107</v>
      </c>
      <c r="AB109" s="4">
        <f t="shared" si="53"/>
        <v>31.851851851851855</v>
      </c>
      <c r="AC109" s="4">
        <f t="shared" si="53"/>
        <v>36.673027989821882</v>
      </c>
      <c r="AD109" s="4">
        <f t="shared" si="53"/>
        <v>34.884660821985946</v>
      </c>
      <c r="AE109" s="4">
        <f t="shared" si="53"/>
        <v>53.515625</v>
      </c>
      <c r="AF109" s="4">
        <f t="shared" si="53"/>
        <v>18.784530386740332</v>
      </c>
      <c r="AG109" s="4">
        <f t="shared" si="53"/>
        <v>31.2</v>
      </c>
      <c r="AH109" s="4">
        <f t="shared" si="53"/>
        <v>34.285714285714285</v>
      </c>
      <c r="AI109" s="4">
        <f t="shared" si="53"/>
        <v>36.390532544378701</v>
      </c>
      <c r="AJ109" s="4">
        <f t="shared" si="53"/>
        <v>53.428571428571423</v>
      </c>
      <c r="AK109" s="4">
        <f t="shared" si="53"/>
        <v>40.563277249451353</v>
      </c>
      <c r="AL109" s="4">
        <f t="shared" si="53"/>
        <v>29.954441913439634</v>
      </c>
      <c r="AM109" s="4">
        <f t="shared" si="53"/>
        <v>15.64245810055866</v>
      </c>
      <c r="AN109" s="4">
        <f t="shared" si="53"/>
        <v>42.569870483980914</v>
      </c>
      <c r="AO109" s="4">
        <f t="shared" si="53"/>
        <v>45.614035087719294</v>
      </c>
      <c r="AP109" s="4">
        <f t="shared" si="53"/>
        <v>23.123324396782841</v>
      </c>
      <c r="AQ109" s="4">
        <f t="shared" si="53"/>
        <v>35.110220440881761</v>
      </c>
      <c r="AR109" s="4">
        <f t="shared" si="53"/>
        <v>34.91491491491491</v>
      </c>
      <c r="AS109" s="4">
        <f t="shared" si="53"/>
        <v>60.997328584149599</v>
      </c>
      <c r="AT109" s="4">
        <f t="shared" si="53"/>
        <v>43.527204502814257</v>
      </c>
      <c r="AU109" s="23">
        <f t="shared" si="53"/>
        <v>27.121464226289515</v>
      </c>
      <c r="AV109" s="4">
        <f t="shared" si="53"/>
        <v>32.09231360676614</v>
      </c>
      <c r="AW109" s="4">
        <f t="shared" si="53"/>
        <v>27.719100889527738</v>
      </c>
      <c r="AX109" s="4">
        <f t="shared" si="53"/>
        <v>34.185062865751206</v>
      </c>
      <c r="AY109" s="4">
        <f t="shared" si="53"/>
        <v>36.177359205077749</v>
      </c>
      <c r="AZ109" s="4">
        <f t="shared" si="53"/>
        <v>29.622382096500843</v>
      </c>
      <c r="BA109" s="4">
        <f t="shared" si="53"/>
        <v>28.366376808145581</v>
      </c>
      <c r="BB109" s="4">
        <f t="shared" si="53"/>
        <v>30.030353388048564</v>
      </c>
      <c r="BC109" s="23">
        <f t="shared" si="53"/>
        <v>28.064489000437465</v>
      </c>
      <c r="BD109" s="4">
        <f t="shared" si="53"/>
        <v>31.276973787788293</v>
      </c>
      <c r="BE109" s="4">
        <f t="shared" si="53"/>
        <v>27.105229938364772</v>
      </c>
      <c r="BF109" s="4">
        <f t="shared" si="53"/>
        <v>39.119355825094281</v>
      </c>
      <c r="BG109" s="4">
        <f t="shared" si="53"/>
        <v>38.145462535706436</v>
      </c>
      <c r="BH109" s="4">
        <f t="shared" si="53"/>
        <v>30.675257810476928</v>
      </c>
      <c r="BI109" s="4">
        <f t="shared" si="53"/>
        <v>36.561800400612704</v>
      </c>
      <c r="BJ109" s="4">
        <f t="shared" si="53"/>
        <v>35.914749151263678</v>
      </c>
      <c r="BK109" s="4">
        <f t="shared" si="53"/>
        <v>35.110220440881761</v>
      </c>
      <c r="BL109" s="4">
        <f t="shared" si="53"/>
        <v>40.563277249451353</v>
      </c>
      <c r="BM109" s="4">
        <f t="shared" si="53"/>
        <v>34.91491491491491</v>
      </c>
      <c r="BN109" s="4">
        <f t="shared" si="53"/>
        <v>35.527065527065524</v>
      </c>
      <c r="BO109" s="4">
        <f>IF(BO$34&lt;&gt;0,BO38/BO$34*100," ")</f>
        <v>38.181565281899111</v>
      </c>
    </row>
    <row r="110" spans="1:67">
      <c r="A110" t="s">
        <v>116</v>
      </c>
      <c r="B110" s="4">
        <f>IF(B35&lt;&gt;0,B37/B35*100," ")</f>
        <v>6.6829551266813443</v>
      </c>
      <c r="C110" s="4">
        <f t="shared" ref="C110:BN110" si="54">IF(C35&lt;&gt;0,C37/C35*100," ")</f>
        <v>7.4095031216296281</v>
      </c>
      <c r="D110" s="4">
        <f t="shared" si="54"/>
        <v>8.4429922179602528</v>
      </c>
      <c r="E110" s="4">
        <f t="shared" si="54"/>
        <v>5.5632482638149208</v>
      </c>
      <c r="F110" s="4">
        <f t="shared" si="54"/>
        <v>5.5082782112726258</v>
      </c>
      <c r="G110" s="4">
        <f t="shared" si="54"/>
        <v>7.2547929199017371</v>
      </c>
      <c r="H110" s="4">
        <f t="shared" si="54"/>
        <v>6.5340379580967012</v>
      </c>
      <c r="I110" s="4">
        <f t="shared" si="54"/>
        <v>7.3241191000640402</v>
      </c>
      <c r="J110" s="23">
        <f t="shared" si="54"/>
        <v>7.2474045296278309</v>
      </c>
      <c r="K110" s="4">
        <f t="shared" si="54"/>
        <v>6.8350668647845465</v>
      </c>
      <c r="L110" s="4">
        <f t="shared" si="54"/>
        <v>7.0188731230196995</v>
      </c>
      <c r="M110" s="4">
        <f t="shared" si="54"/>
        <v>6.6939192641798675</v>
      </c>
      <c r="N110" s="4">
        <f t="shared" si="54"/>
        <v>10.781527531083482</v>
      </c>
      <c r="O110" s="4">
        <f t="shared" si="54"/>
        <v>10.681399631675875</v>
      </c>
      <c r="P110" s="4">
        <f t="shared" si="54"/>
        <v>7.959191356397997</v>
      </c>
      <c r="Q110" s="4">
        <f t="shared" si="54"/>
        <v>5.8299899699097288</v>
      </c>
      <c r="R110" s="4">
        <f t="shared" si="54"/>
        <v>6.6390041493775938</v>
      </c>
      <c r="S110" s="4">
        <f t="shared" si="54"/>
        <v>15.05050505050505</v>
      </c>
      <c r="T110" s="4">
        <f t="shared" si="54"/>
        <v>9.4330855018587361</v>
      </c>
      <c r="U110" s="4">
        <f t="shared" si="54"/>
        <v>0.7142857142857143</v>
      </c>
      <c r="V110" s="4">
        <f t="shared" si="54"/>
        <v>0</v>
      </c>
      <c r="W110" s="4">
        <f t="shared" si="54"/>
        <v>4.7305157037611476</v>
      </c>
      <c r="X110" s="4">
        <f t="shared" si="54"/>
        <v>0</v>
      </c>
      <c r="Y110" s="4">
        <f t="shared" si="54"/>
        <v>0</v>
      </c>
      <c r="Z110" s="4">
        <f t="shared" si="54"/>
        <v>0</v>
      </c>
      <c r="AA110" s="4">
        <f t="shared" si="54"/>
        <v>6.3636363636363633</v>
      </c>
      <c r="AB110" s="4">
        <f t="shared" si="54"/>
        <v>19.565217391304348</v>
      </c>
      <c r="AC110" s="4">
        <f t="shared" si="54"/>
        <v>7.0007340725572771</v>
      </c>
      <c r="AD110" s="4">
        <f t="shared" si="54"/>
        <v>7.1186440677966107</v>
      </c>
      <c r="AE110" s="4">
        <f t="shared" si="54"/>
        <v>5.0420168067226889</v>
      </c>
      <c r="AF110" s="4">
        <f t="shared" si="54"/>
        <v>6.1224489795918364</v>
      </c>
      <c r="AG110" s="4">
        <f t="shared" si="54"/>
        <v>4.0697674418604652</v>
      </c>
      <c r="AH110" s="4">
        <f t="shared" si="54"/>
        <v>0</v>
      </c>
      <c r="AI110" s="4">
        <f t="shared" si="54"/>
        <v>20.465116279069768</v>
      </c>
      <c r="AJ110" s="4">
        <f t="shared" si="54"/>
        <v>0</v>
      </c>
      <c r="AK110" s="4">
        <f t="shared" si="54"/>
        <v>9.1692307692307704</v>
      </c>
      <c r="AL110" s="4">
        <f t="shared" si="54"/>
        <v>0</v>
      </c>
      <c r="AM110" s="4">
        <f t="shared" si="54"/>
        <v>0</v>
      </c>
      <c r="AN110" s="4">
        <f t="shared" si="54"/>
        <v>10.207715133531158</v>
      </c>
      <c r="AO110" s="4">
        <f t="shared" si="54"/>
        <v>0</v>
      </c>
      <c r="AP110" s="4">
        <f t="shared" si="54"/>
        <v>1.2205754141238012</v>
      </c>
      <c r="AQ110" s="4">
        <f t="shared" si="54"/>
        <v>2.4706609017912289</v>
      </c>
      <c r="AR110" s="4">
        <f t="shared" si="54"/>
        <v>2.1839434020301445</v>
      </c>
      <c r="AS110" s="4">
        <f t="shared" si="54"/>
        <v>3.4246575342465753</v>
      </c>
      <c r="AT110" s="4">
        <f t="shared" si="54"/>
        <v>0</v>
      </c>
      <c r="AU110" s="23">
        <f t="shared" si="54"/>
        <v>12.557077625570775</v>
      </c>
      <c r="AV110" s="4">
        <f t="shared" si="54"/>
        <v>7.3648827952233527</v>
      </c>
      <c r="AW110" s="4">
        <f t="shared" si="54"/>
        <v>8.0763466582125254</v>
      </c>
      <c r="AX110" s="4">
        <f t="shared" si="54"/>
        <v>7.3333920239457697</v>
      </c>
      <c r="AY110" s="4">
        <f t="shared" si="54"/>
        <v>5.94639217810799</v>
      </c>
      <c r="AZ110" s="4">
        <f t="shared" si="54"/>
        <v>7.4216993312346773</v>
      </c>
      <c r="BA110" s="4">
        <f t="shared" si="54"/>
        <v>8.4782077624227767</v>
      </c>
      <c r="BB110" s="4">
        <f t="shared" si="54"/>
        <v>5.3196001211754016</v>
      </c>
      <c r="BC110" s="23">
        <f t="shared" si="54"/>
        <v>5.4718486755030815</v>
      </c>
      <c r="BD110" s="4">
        <f t="shared" si="54"/>
        <v>7.3723636363636365</v>
      </c>
      <c r="BE110" s="4">
        <f t="shared" si="54"/>
        <v>7.959191356397997</v>
      </c>
      <c r="BF110" s="4">
        <f t="shared" si="54"/>
        <v>10.681399631675875</v>
      </c>
      <c r="BG110" s="4">
        <f t="shared" si="54"/>
        <v>10.781527531083482</v>
      </c>
      <c r="BH110" s="4">
        <f t="shared" si="54"/>
        <v>7.0048999143064314</v>
      </c>
      <c r="BI110" s="4">
        <f t="shared" si="54"/>
        <v>6.8350668647845465</v>
      </c>
      <c r="BJ110" s="4">
        <f t="shared" si="54"/>
        <v>6.7190535052092537</v>
      </c>
      <c r="BK110" s="4">
        <f t="shared" si="54"/>
        <v>2.4706609017912289</v>
      </c>
      <c r="BL110" s="4">
        <f t="shared" si="54"/>
        <v>9.1692307692307704</v>
      </c>
      <c r="BM110" s="4">
        <f t="shared" si="54"/>
        <v>2.1839434020301445</v>
      </c>
      <c r="BN110" s="4">
        <f t="shared" si="54"/>
        <v>7.3486522315510383</v>
      </c>
      <c r="BO110" s="4">
        <f>IF(BO35&lt;&gt;0,BO37/BO35*100," ")</f>
        <v>4.6876171904297612</v>
      </c>
    </row>
    <row r="111" spans="1:67">
      <c r="A111" t="s">
        <v>113</v>
      </c>
      <c r="I111"/>
      <c r="J111" s="22"/>
      <c r="AU111" s="22"/>
      <c r="BC111" s="22"/>
    </row>
    <row r="112" spans="1:67">
      <c r="A112" t="s">
        <v>81</v>
      </c>
      <c r="B112" s="4">
        <f>IF(B$39&lt;&gt;0,B40/B$39*100," ")</f>
        <v>54.904086774429238</v>
      </c>
      <c r="C112" s="4">
        <f t="shared" ref="C112:BN113" si="55">IF(C$39&lt;&gt;0,C40/C$39*100," ")</f>
        <v>50.560073347683968</v>
      </c>
      <c r="D112" s="4">
        <f t="shared" si="55"/>
        <v>55.901413747899376</v>
      </c>
      <c r="E112" s="4">
        <f t="shared" si="55"/>
        <v>50.481372613778987</v>
      </c>
      <c r="F112" s="4">
        <f t="shared" si="55"/>
        <v>54.863785235348494</v>
      </c>
      <c r="G112" s="4">
        <f t="shared" si="55"/>
        <v>54.82584545628454</v>
      </c>
      <c r="H112" s="4">
        <f t="shared" si="55"/>
        <v>54.924540799051499</v>
      </c>
      <c r="I112" s="4">
        <f t="shared" si="55"/>
        <v>49.505416995033137</v>
      </c>
      <c r="J112" s="23">
        <f t="shared" si="55"/>
        <v>55.427890474256117</v>
      </c>
      <c r="K112" s="4">
        <f t="shared" si="55"/>
        <v>41.987716359575657</v>
      </c>
      <c r="L112" s="4">
        <f t="shared" si="55"/>
        <v>48.775850174157398</v>
      </c>
      <c r="M112" s="4">
        <f t="shared" si="55"/>
        <v>50.284697508896791</v>
      </c>
      <c r="N112" s="4">
        <f t="shared" si="55"/>
        <v>39.42438513867085</v>
      </c>
      <c r="O112" s="4">
        <f t="shared" si="55"/>
        <v>42.659114622149353</v>
      </c>
      <c r="P112" s="4">
        <f t="shared" si="55"/>
        <v>55.081173320383371</v>
      </c>
      <c r="Q112" s="4">
        <f t="shared" si="55"/>
        <v>47.915672994371839</v>
      </c>
      <c r="R112" s="4">
        <f t="shared" si="55"/>
        <v>34.935897435897431</v>
      </c>
      <c r="S112" s="4">
        <f t="shared" si="55"/>
        <v>52.830188679245282</v>
      </c>
      <c r="T112" s="4">
        <f t="shared" si="55"/>
        <v>39.591935875637603</v>
      </c>
      <c r="U112" s="4">
        <f t="shared" si="55"/>
        <v>47.319778188539743</v>
      </c>
      <c r="V112" s="4">
        <f t="shared" si="55"/>
        <v>63.805970149253731</v>
      </c>
      <c r="W112" s="4">
        <f t="shared" si="55"/>
        <v>41.797950219619331</v>
      </c>
      <c r="X112" s="4">
        <f t="shared" si="55"/>
        <v>57.522123893805308</v>
      </c>
      <c r="Y112" s="4">
        <f t="shared" si="55"/>
        <v>57.831325301204814</v>
      </c>
      <c r="Z112" s="4">
        <f t="shared" si="55"/>
        <v>27.969348659003828</v>
      </c>
      <c r="AA112" s="4">
        <f t="shared" si="55"/>
        <v>55.85585585585585</v>
      </c>
      <c r="AB112" s="4">
        <f t="shared" si="55"/>
        <v>47.692307692307693</v>
      </c>
      <c r="AC112" s="4">
        <f t="shared" si="55"/>
        <v>46.562610645580079</v>
      </c>
      <c r="AD112" s="4">
        <f t="shared" si="55"/>
        <v>43.635020577579233</v>
      </c>
      <c r="AE112" s="4">
        <f t="shared" si="55"/>
        <v>39.024390243902438</v>
      </c>
      <c r="AF112" s="4">
        <f t="shared" si="55"/>
        <v>60.784313725490193</v>
      </c>
      <c r="AG112" s="4">
        <f t="shared" si="55"/>
        <v>36.218678815489753</v>
      </c>
      <c r="AH112" s="4">
        <f t="shared" si="55"/>
        <v>86.111111111111114</v>
      </c>
      <c r="AI112" s="4">
        <f t="shared" si="55"/>
        <v>32.162162162162161</v>
      </c>
      <c r="AJ112" s="4">
        <f t="shared" si="55"/>
        <v>31.466666666666665</v>
      </c>
      <c r="AK112" s="4">
        <f t="shared" si="55"/>
        <v>49.181703734788087</v>
      </c>
      <c r="AL112" s="4">
        <f t="shared" si="55"/>
        <v>57.331730769230774</v>
      </c>
      <c r="AM112" s="4">
        <f t="shared" si="55"/>
        <v>43.891402714932127</v>
      </c>
      <c r="AN112" s="4">
        <f t="shared" si="55"/>
        <v>35.200746965452851</v>
      </c>
      <c r="AO112" s="4">
        <f t="shared" si="55"/>
        <v>79.411764705882348</v>
      </c>
      <c r="AP112" s="4">
        <f t="shared" si="55"/>
        <v>39.445910290237471</v>
      </c>
      <c r="AQ112" s="4">
        <f t="shared" si="55"/>
        <v>47.687609075043632</v>
      </c>
      <c r="AR112" s="4">
        <f t="shared" si="55"/>
        <v>47.615298087739035</v>
      </c>
      <c r="AS112" s="4">
        <f t="shared" si="55"/>
        <v>23.589743589743588</v>
      </c>
      <c r="AT112" s="4">
        <f t="shared" si="55"/>
        <v>38.324873096446701</v>
      </c>
      <c r="AU112" s="23">
        <f t="shared" si="55"/>
        <v>39.641109298531809</v>
      </c>
      <c r="AV112" s="4">
        <f t="shared" si="55"/>
        <v>46.969002712107887</v>
      </c>
      <c r="AW112" s="4">
        <f t="shared" si="55"/>
        <v>54.543401388637946</v>
      </c>
      <c r="AX112" s="4">
        <f t="shared" si="55"/>
        <v>46.045352301051736</v>
      </c>
      <c r="AY112" s="4">
        <f t="shared" si="55"/>
        <v>44.533637312846643</v>
      </c>
      <c r="AZ112" s="4">
        <f t="shared" si="55"/>
        <v>51.632249357564106</v>
      </c>
      <c r="BA112" s="4">
        <f t="shared" si="55"/>
        <v>56.026315164751686</v>
      </c>
      <c r="BB112" s="4">
        <f t="shared" si="55"/>
        <v>51.178544471303134</v>
      </c>
      <c r="BC112" s="23">
        <f t="shared" si="55"/>
        <v>55.852266165090988</v>
      </c>
      <c r="BD112" s="4">
        <f t="shared" si="55"/>
        <v>49.743901228222839</v>
      </c>
      <c r="BE112" s="4">
        <f t="shared" si="55"/>
        <v>55.081173320383371</v>
      </c>
      <c r="BF112" s="4">
        <f t="shared" si="55"/>
        <v>42.659114622149353</v>
      </c>
      <c r="BG112" s="4">
        <f t="shared" si="55"/>
        <v>39.42438513867085</v>
      </c>
      <c r="BH112" s="4">
        <f t="shared" si="55"/>
        <v>48.843972428862934</v>
      </c>
      <c r="BI112" s="4">
        <f t="shared" si="55"/>
        <v>41.987716359575657</v>
      </c>
      <c r="BJ112" s="4">
        <f t="shared" si="55"/>
        <v>46.853319562630503</v>
      </c>
      <c r="BK112" s="4">
        <f t="shared" si="55"/>
        <v>47.687609075043632</v>
      </c>
      <c r="BL112" s="4">
        <f t="shared" si="55"/>
        <v>49.181703734788087</v>
      </c>
      <c r="BM112" s="4">
        <f t="shared" si="55"/>
        <v>47.615298087739035</v>
      </c>
      <c r="BN112" s="4">
        <f t="shared" si="55"/>
        <v>43.044061365346245</v>
      </c>
      <c r="BO112" s="4">
        <f>IF(BO$39&lt;&gt;0,BO40/BO$39*100," ")</f>
        <v>40.81440443213296</v>
      </c>
    </row>
    <row r="113" spans="1:67">
      <c r="A113" t="s">
        <v>82</v>
      </c>
      <c r="B113" s="4">
        <f>IF(B$39&lt;&gt;0,B41/B$39*100," ")</f>
        <v>51.209017248226971</v>
      </c>
      <c r="C113" s="4">
        <f t="shared" ref="C113:Q113" si="56">IF(C$39&lt;&gt;0,C41/C$39*100," ")</f>
        <v>46.726688762086994</v>
      </c>
      <c r="D113" s="4">
        <f t="shared" si="56"/>
        <v>50.951448205694561</v>
      </c>
      <c r="E113" s="4">
        <f t="shared" si="56"/>
        <v>47.309102318515095</v>
      </c>
      <c r="F113" s="4">
        <f t="shared" si="56"/>
        <v>51.847777438501531</v>
      </c>
      <c r="G113" s="4">
        <f t="shared" si="56"/>
        <v>50.708133161021927</v>
      </c>
      <c r="H113" s="4">
        <f t="shared" si="56"/>
        <v>51.339959513714405</v>
      </c>
      <c r="I113" s="4">
        <f t="shared" si="56"/>
        <v>46.745736377582645</v>
      </c>
      <c r="J113" s="23">
        <f t="shared" si="56"/>
        <v>51.156507057987199</v>
      </c>
      <c r="K113" s="4">
        <f t="shared" si="56"/>
        <v>38.213288665549975</v>
      </c>
      <c r="L113" s="4">
        <f t="shared" si="56"/>
        <v>47.037641555469548</v>
      </c>
      <c r="M113" s="4">
        <f t="shared" si="56"/>
        <v>48.113879003558715</v>
      </c>
      <c r="N113" s="4">
        <f t="shared" si="56"/>
        <v>35.196232339089484</v>
      </c>
      <c r="O113" s="4">
        <f t="shared" si="56"/>
        <v>37.859591593382028</v>
      </c>
      <c r="P113" s="4">
        <f t="shared" si="56"/>
        <v>51.774212042114357</v>
      </c>
      <c r="Q113" s="4">
        <f t="shared" si="56"/>
        <v>43.89964704760088</v>
      </c>
      <c r="R113" s="4">
        <f t="shared" si="55"/>
        <v>39.102564102564102</v>
      </c>
      <c r="S113" s="4">
        <f t="shared" si="55"/>
        <v>40.273259596616782</v>
      </c>
      <c r="T113" s="4">
        <f t="shared" si="55"/>
        <v>34.564002914743746</v>
      </c>
      <c r="U113" s="4">
        <f t="shared" si="55"/>
        <v>54.713493530499079</v>
      </c>
      <c r="V113" s="4">
        <f t="shared" si="55"/>
        <v>48.507462686567166</v>
      </c>
      <c r="W113" s="4">
        <f t="shared" si="55"/>
        <v>39.297218155197655</v>
      </c>
      <c r="X113" s="4">
        <f t="shared" si="55"/>
        <v>65.044247787610615</v>
      </c>
      <c r="Y113" s="4">
        <f t="shared" si="55"/>
        <v>55.421686746987952</v>
      </c>
      <c r="Z113" s="4">
        <f t="shared" si="55"/>
        <v>28.735632183908045</v>
      </c>
      <c r="AA113" s="4">
        <f t="shared" si="55"/>
        <v>49.3993993993994</v>
      </c>
      <c r="AB113" s="4">
        <f t="shared" si="55"/>
        <v>67.692307692307693</v>
      </c>
      <c r="AC113" s="4">
        <f t="shared" si="55"/>
        <v>45.028325268499941</v>
      </c>
      <c r="AD113" s="4">
        <f t="shared" si="55"/>
        <v>40.272257202152737</v>
      </c>
      <c r="AE113" s="4">
        <f t="shared" si="55"/>
        <v>31.707317073170731</v>
      </c>
      <c r="AF113" s="4">
        <f t="shared" si="55"/>
        <v>61.437908496732028</v>
      </c>
      <c r="AG113" s="4">
        <f t="shared" si="55"/>
        <v>37.585421412300683</v>
      </c>
      <c r="AH113" s="4">
        <f t="shared" si="55"/>
        <v>100</v>
      </c>
      <c r="AI113" s="4">
        <f t="shared" si="55"/>
        <v>30.54054054054054</v>
      </c>
      <c r="AJ113" s="4">
        <f t="shared" si="55"/>
        <v>32</v>
      </c>
      <c r="AK113" s="4">
        <f t="shared" si="55"/>
        <v>45.572807385648346</v>
      </c>
      <c r="AL113" s="4">
        <f t="shared" si="55"/>
        <v>53.125</v>
      </c>
      <c r="AM113" s="4">
        <f t="shared" si="55"/>
        <v>39.819004524886878</v>
      </c>
      <c r="AN113" s="4">
        <f t="shared" si="55"/>
        <v>31.512605042016805</v>
      </c>
      <c r="AO113" s="4">
        <f t="shared" si="55"/>
        <v>73.529411764705884</v>
      </c>
      <c r="AP113" s="4">
        <f t="shared" si="55"/>
        <v>44.393139841688658</v>
      </c>
      <c r="AQ113" s="4">
        <f t="shared" si="55"/>
        <v>47.90575916230366</v>
      </c>
      <c r="AR113" s="4">
        <f t="shared" si="55"/>
        <v>48.020247469066369</v>
      </c>
      <c r="AS113" s="4">
        <f t="shared" si="55"/>
        <v>28.102564102564102</v>
      </c>
      <c r="AT113" s="4">
        <f t="shared" si="55"/>
        <v>38.197969543147209</v>
      </c>
      <c r="AU113" s="23">
        <f t="shared" si="55"/>
        <v>39.641109298531809</v>
      </c>
      <c r="AV113" s="4">
        <f t="shared" si="55"/>
        <v>44.695290344152873</v>
      </c>
      <c r="AW113" s="4">
        <f t="shared" si="55"/>
        <v>51.171824587667444</v>
      </c>
      <c r="AX113" s="4">
        <f t="shared" si="55"/>
        <v>41.133199586601009</v>
      </c>
      <c r="AY113" s="4">
        <f t="shared" si="55"/>
        <v>42.645579684461602</v>
      </c>
      <c r="AZ113" s="4">
        <f t="shared" si="55"/>
        <v>47.333197759331497</v>
      </c>
      <c r="BA113" s="4">
        <f t="shared" si="55"/>
        <v>50.931179375178047</v>
      </c>
      <c r="BB113" s="4">
        <f t="shared" si="55"/>
        <v>48.279716805365794</v>
      </c>
      <c r="BC113" s="23">
        <f t="shared" si="55"/>
        <v>52.728326009521872</v>
      </c>
      <c r="BD113" s="4">
        <f t="shared" si="55"/>
        <v>46.97645760207449</v>
      </c>
      <c r="BE113" s="4">
        <f t="shared" si="55"/>
        <v>51.774212042114357</v>
      </c>
      <c r="BF113" s="4">
        <f t="shared" si="55"/>
        <v>37.859591593382028</v>
      </c>
      <c r="BG113" s="4">
        <f t="shared" si="55"/>
        <v>35.196232339089484</v>
      </c>
      <c r="BH113" s="4">
        <f t="shared" si="55"/>
        <v>47.086232105271613</v>
      </c>
      <c r="BI113" s="4">
        <f t="shared" si="55"/>
        <v>38.213288665549975</v>
      </c>
      <c r="BJ113" s="4">
        <f t="shared" si="55"/>
        <v>44.713621769684998</v>
      </c>
      <c r="BK113" s="4">
        <f t="shared" si="55"/>
        <v>47.90575916230366</v>
      </c>
      <c r="BL113" s="4">
        <f t="shared" si="55"/>
        <v>45.572807385648346</v>
      </c>
      <c r="BM113" s="4">
        <f t="shared" si="55"/>
        <v>48.020247469066369</v>
      </c>
      <c r="BN113" s="4">
        <f t="shared" si="55"/>
        <v>39.658499885512413</v>
      </c>
      <c r="BO113" s="4">
        <f>IF(BO$39&lt;&gt;0,BO41/BO$39*100," ")</f>
        <v>38.692520775623265</v>
      </c>
    </row>
    <row r="114" spans="1:67">
      <c r="A114" t="s">
        <v>83</v>
      </c>
      <c r="B114" s="4">
        <f>IF(B$39&lt;&gt;0,B42/B$39*100," ")</f>
        <v>3.6905436731232748</v>
      </c>
      <c r="C114" s="4">
        <f t="shared" ref="C114:BN115" si="57">IF(C$39&lt;&gt;0,C42/C$39*100," ")</f>
        <v>3.833384585596975</v>
      </c>
      <c r="D114" s="4">
        <f t="shared" si="57"/>
        <v>4.9459980042740703</v>
      </c>
      <c r="E114" s="4">
        <f t="shared" si="57"/>
        <v>3.1722702952638882</v>
      </c>
      <c r="F114" s="4">
        <f t="shared" si="57"/>
        <v>3.0114066532536361</v>
      </c>
      <c r="G114" s="4">
        <f t="shared" si="57"/>
        <v>4.1140630795446356</v>
      </c>
      <c r="H114" s="4">
        <f t="shared" si="57"/>
        <v>3.5798262597110031</v>
      </c>
      <c r="I114" s="4">
        <f t="shared" si="57"/>
        <v>3.9875141279381201</v>
      </c>
      <c r="J114" s="23">
        <f t="shared" si="57"/>
        <v>4.1283830100538239</v>
      </c>
      <c r="K114" s="4">
        <f t="shared" si="57"/>
        <v>3.6739251814628697</v>
      </c>
      <c r="L114" s="4">
        <f t="shared" si="57"/>
        <v>3.4343502330512039</v>
      </c>
      <c r="M114" s="4">
        <f t="shared" si="57"/>
        <v>5.7295373665480422</v>
      </c>
      <c r="N114" s="4">
        <f t="shared" si="57"/>
        <v>5.2851909994767139</v>
      </c>
      <c r="O114" s="4">
        <f t="shared" si="57"/>
        <v>5.9621404084066176</v>
      </c>
      <c r="P114" s="4">
        <f t="shared" si="57"/>
        <v>4.6768242919676526</v>
      </c>
      <c r="Q114" s="4">
        <f t="shared" si="57"/>
        <v>4.7505485071067444</v>
      </c>
      <c r="R114" s="4">
        <f t="shared" si="57"/>
        <v>4.8076923076923084</v>
      </c>
      <c r="S114" s="4">
        <f t="shared" si="57"/>
        <v>8.9785296031229667</v>
      </c>
      <c r="T114" s="4">
        <f t="shared" si="57"/>
        <v>3.5462715569589505</v>
      </c>
      <c r="U114" s="4">
        <f t="shared" si="57"/>
        <v>0</v>
      </c>
      <c r="V114" s="4">
        <f t="shared" si="57"/>
        <v>0</v>
      </c>
      <c r="W114" s="4">
        <f t="shared" si="57"/>
        <v>2.6471449487554906</v>
      </c>
      <c r="X114" s="4">
        <f t="shared" si="57"/>
        <v>0</v>
      </c>
      <c r="Y114" s="4">
        <f t="shared" si="57"/>
        <v>9.0361445783132535</v>
      </c>
      <c r="Z114" s="4">
        <f t="shared" si="57"/>
        <v>4.980842911877394</v>
      </c>
      <c r="AA114" s="4">
        <f t="shared" si="57"/>
        <v>0.45045045045045046</v>
      </c>
      <c r="AB114" s="4">
        <f t="shared" si="57"/>
        <v>0</v>
      </c>
      <c r="AC114" s="4">
        <f t="shared" si="57"/>
        <v>2.628938982650773</v>
      </c>
      <c r="AD114" s="4">
        <f t="shared" si="57"/>
        <v>4.3124978015406805</v>
      </c>
      <c r="AE114" s="4">
        <f t="shared" si="57"/>
        <v>11.585365853658537</v>
      </c>
      <c r="AF114" s="4">
        <f t="shared" si="57"/>
        <v>4.5751633986928102</v>
      </c>
      <c r="AG114" s="4">
        <f t="shared" si="57"/>
        <v>0.68337129840546695</v>
      </c>
      <c r="AH114" s="4">
        <f t="shared" si="57"/>
        <v>0</v>
      </c>
      <c r="AI114" s="4">
        <f t="shared" si="57"/>
        <v>0</v>
      </c>
      <c r="AJ114" s="4">
        <f t="shared" si="57"/>
        <v>0</v>
      </c>
      <c r="AK114" s="4">
        <f t="shared" si="57"/>
        <v>4.1544271926143512</v>
      </c>
      <c r="AL114" s="4">
        <f t="shared" si="57"/>
        <v>0</v>
      </c>
      <c r="AM114" s="4">
        <f t="shared" si="57"/>
        <v>2.4886877828054299</v>
      </c>
      <c r="AN114" s="4">
        <f t="shared" si="57"/>
        <v>3.6881419234360413</v>
      </c>
      <c r="AO114" s="4">
        <f t="shared" si="57"/>
        <v>0</v>
      </c>
      <c r="AP114" s="4">
        <f t="shared" si="57"/>
        <v>1.3192612137203166</v>
      </c>
      <c r="AQ114" s="4">
        <f t="shared" si="57"/>
        <v>0.69808027923211169</v>
      </c>
      <c r="AR114" s="4">
        <f t="shared" si="57"/>
        <v>1.4623172103487065</v>
      </c>
      <c r="AS114" s="4">
        <f t="shared" si="57"/>
        <v>2.9743589743589745</v>
      </c>
      <c r="AT114" s="4">
        <f t="shared" si="57"/>
        <v>2.1573604060913705</v>
      </c>
      <c r="AU114" s="23">
        <f t="shared" si="57"/>
        <v>1.3050570962479608</v>
      </c>
      <c r="AV114" s="4">
        <f t="shared" si="57"/>
        <v>3.7597988829583024</v>
      </c>
      <c r="AW114" s="4">
        <f t="shared" si="57"/>
        <v>4.7324678006349536</v>
      </c>
      <c r="AX114" s="4">
        <f t="shared" si="57"/>
        <v>4.8452793482886491</v>
      </c>
      <c r="AY114" s="4">
        <f t="shared" si="57"/>
        <v>2.9226097535275355</v>
      </c>
      <c r="AZ114" s="4">
        <f t="shared" si="57"/>
        <v>3.8553548649498066</v>
      </c>
      <c r="BA114" s="4">
        <f t="shared" si="57"/>
        <v>4.9656371664609251</v>
      </c>
      <c r="BB114" s="4">
        <f t="shared" si="57"/>
        <v>2.9093375882594614</v>
      </c>
      <c r="BC114" s="23">
        <f t="shared" si="57"/>
        <v>3.0199035346785683</v>
      </c>
      <c r="BD114" s="4">
        <f t="shared" si="57"/>
        <v>4.0324605923269656</v>
      </c>
      <c r="BE114" s="4">
        <f t="shared" si="57"/>
        <v>4.6768242919676526</v>
      </c>
      <c r="BF114" s="4">
        <f t="shared" si="57"/>
        <v>5.9621404084066176</v>
      </c>
      <c r="BG114" s="4">
        <f t="shared" si="57"/>
        <v>5.2851909994767139</v>
      </c>
      <c r="BH114" s="4">
        <f t="shared" si="57"/>
        <v>3.5379745818538213</v>
      </c>
      <c r="BI114" s="4">
        <f t="shared" si="57"/>
        <v>3.6739251814628697</v>
      </c>
      <c r="BJ114" s="4">
        <f t="shared" si="57"/>
        <v>3.1612743887379597</v>
      </c>
      <c r="BK114" s="4">
        <f t="shared" si="57"/>
        <v>0.69808027923211169</v>
      </c>
      <c r="BL114" s="4">
        <f t="shared" si="57"/>
        <v>4.1544271926143512</v>
      </c>
      <c r="BM114" s="4">
        <f t="shared" si="57"/>
        <v>1.4623172103487065</v>
      </c>
      <c r="BN114" s="4">
        <f t="shared" si="57"/>
        <v>4.2687514310948282</v>
      </c>
      <c r="BO114" s="4">
        <f>IF(BO$39&lt;&gt;0,BO42/BO$39*100," ")</f>
        <v>2.6648199445983378</v>
      </c>
    </row>
    <row r="115" spans="1:67">
      <c r="A115" t="s">
        <v>84</v>
      </c>
      <c r="B115" s="4">
        <f>IF(B$39&lt;&gt;0,B43/B$39*100," ")</f>
        <v>45.095913225570762</v>
      </c>
      <c r="C115" s="4">
        <f t="shared" si="57"/>
        <v>49.439926652316032</v>
      </c>
      <c r="D115" s="4">
        <f t="shared" si="57"/>
        <v>44.098586252100617</v>
      </c>
      <c r="E115" s="4">
        <f t="shared" si="57"/>
        <v>49.51862738622102</v>
      </c>
      <c r="F115" s="4">
        <f t="shared" si="57"/>
        <v>45.136214764651506</v>
      </c>
      <c r="G115" s="4">
        <f t="shared" si="57"/>
        <v>45.174154543715467</v>
      </c>
      <c r="H115" s="4">
        <f t="shared" si="57"/>
        <v>45.075459200948501</v>
      </c>
      <c r="I115" s="4">
        <f t="shared" si="57"/>
        <v>49.248800352251912</v>
      </c>
      <c r="J115" s="23">
        <f t="shared" si="57"/>
        <v>44.713078856504517</v>
      </c>
      <c r="K115" s="4">
        <f t="shared" si="57"/>
        <v>58.112786152987162</v>
      </c>
      <c r="L115" s="4">
        <f t="shared" si="57"/>
        <v>49.528008211479246</v>
      </c>
      <c r="M115" s="4">
        <f t="shared" si="57"/>
        <v>46.156583629893241</v>
      </c>
      <c r="N115" s="4">
        <f t="shared" si="57"/>
        <v>59.518576661433812</v>
      </c>
      <c r="O115" s="4">
        <f t="shared" si="57"/>
        <v>56.178267998211361</v>
      </c>
      <c r="P115" s="4">
        <f t="shared" si="57"/>
        <v>43.533450692350755</v>
      </c>
      <c r="Q115" s="4">
        <f t="shared" si="57"/>
        <v>51.349804445292378</v>
      </c>
      <c r="R115" s="4">
        <f t="shared" si="57"/>
        <v>56.089743589743591</v>
      </c>
      <c r="S115" s="4">
        <f t="shared" si="57"/>
        <v>50.748210800260253</v>
      </c>
      <c r="T115" s="4">
        <f t="shared" si="57"/>
        <v>61.889725528297305</v>
      </c>
      <c r="U115" s="4">
        <f t="shared" si="57"/>
        <v>45.286506469500928</v>
      </c>
      <c r="V115" s="4">
        <f t="shared" si="57"/>
        <v>51.492537313432841</v>
      </c>
      <c r="W115" s="4">
        <f t="shared" si="57"/>
        <v>58.055636896046849</v>
      </c>
      <c r="X115" s="4">
        <f t="shared" si="57"/>
        <v>34.955752212389378</v>
      </c>
      <c r="Y115" s="4">
        <f t="shared" si="57"/>
        <v>35.542168674698793</v>
      </c>
      <c r="Z115" s="4">
        <f t="shared" si="57"/>
        <v>66.283524904214559</v>
      </c>
      <c r="AA115" s="4">
        <f t="shared" si="57"/>
        <v>50.150150150150154</v>
      </c>
      <c r="AB115" s="4">
        <f t="shared" si="57"/>
        <v>32.307692307692307</v>
      </c>
      <c r="AC115" s="4">
        <f t="shared" si="57"/>
        <v>52.316180809630588</v>
      </c>
      <c r="AD115" s="4">
        <f t="shared" si="57"/>
        <v>55.302683879137504</v>
      </c>
      <c r="AE115" s="4">
        <f t="shared" si="57"/>
        <v>56.707317073170728</v>
      </c>
      <c r="AF115" s="4">
        <f t="shared" si="57"/>
        <v>33.986928104575163</v>
      </c>
      <c r="AG115" s="4">
        <f t="shared" si="57"/>
        <v>61.731207289293856</v>
      </c>
      <c r="AH115" s="4">
        <f t="shared" si="57"/>
        <v>0</v>
      </c>
      <c r="AI115" s="4">
        <f t="shared" si="57"/>
        <v>69.459459459459467</v>
      </c>
      <c r="AJ115" s="4">
        <f t="shared" si="57"/>
        <v>68</v>
      </c>
      <c r="AK115" s="4">
        <f t="shared" si="57"/>
        <v>50.272765421737311</v>
      </c>
      <c r="AL115" s="4">
        <f t="shared" si="57"/>
        <v>46.875</v>
      </c>
      <c r="AM115" s="4">
        <f t="shared" si="57"/>
        <v>57.692307692307686</v>
      </c>
      <c r="AN115" s="4">
        <f t="shared" si="57"/>
        <v>64.799253034547149</v>
      </c>
      <c r="AO115" s="4">
        <f t="shared" si="57"/>
        <v>26.47058823529412</v>
      </c>
      <c r="AP115" s="4">
        <f t="shared" si="57"/>
        <v>54.287598944591032</v>
      </c>
      <c r="AQ115" s="4">
        <f t="shared" si="57"/>
        <v>51.396160558464224</v>
      </c>
      <c r="AR115" s="4">
        <f t="shared" si="57"/>
        <v>50.517435320584923</v>
      </c>
      <c r="AS115" s="4">
        <f t="shared" si="57"/>
        <v>68.92307692307692</v>
      </c>
      <c r="AT115" s="4">
        <f t="shared" si="57"/>
        <v>59.64467005076142</v>
      </c>
      <c r="AU115" s="23">
        <f t="shared" si="57"/>
        <v>59.053833605220227</v>
      </c>
      <c r="AV115" s="4">
        <f t="shared" si="57"/>
        <v>51.544910772888827</v>
      </c>
      <c r="AW115" s="4">
        <f t="shared" si="57"/>
        <v>44.080866220994757</v>
      </c>
      <c r="AX115" s="4">
        <f t="shared" si="57"/>
        <v>54.021521065110342</v>
      </c>
      <c r="AY115" s="4">
        <f t="shared" si="57"/>
        <v>54.39253589800083</v>
      </c>
      <c r="AZ115" s="4">
        <f t="shared" si="57"/>
        <v>48.8114473757187</v>
      </c>
      <c r="BA115" s="4">
        <f t="shared" si="57"/>
        <v>44.100216028867159</v>
      </c>
      <c r="BB115" s="4">
        <f t="shared" si="57"/>
        <v>48.810945606374744</v>
      </c>
      <c r="BC115" s="23">
        <f t="shared" si="57"/>
        <v>44.250487184704873</v>
      </c>
      <c r="BD115" s="4">
        <f t="shared" si="57"/>
        <v>48.972392727612529</v>
      </c>
      <c r="BE115" s="4">
        <f t="shared" si="57"/>
        <v>43.533450692350755</v>
      </c>
      <c r="BF115" s="4">
        <f t="shared" si="57"/>
        <v>56.178267998211361</v>
      </c>
      <c r="BG115" s="4">
        <f t="shared" si="57"/>
        <v>59.518576661433812</v>
      </c>
      <c r="BH115" s="4">
        <f t="shared" si="57"/>
        <v>49.375793312874563</v>
      </c>
      <c r="BI115" s="4">
        <f t="shared" si="57"/>
        <v>58.112786152987162</v>
      </c>
      <c r="BJ115" s="4">
        <f t="shared" si="57"/>
        <v>52.104896831989947</v>
      </c>
      <c r="BK115" s="4">
        <f t="shared" si="57"/>
        <v>51.396160558464224</v>
      </c>
      <c r="BL115" s="4">
        <f t="shared" si="57"/>
        <v>50.272765421737311</v>
      </c>
      <c r="BM115" s="4">
        <f t="shared" si="57"/>
        <v>50.517435320584923</v>
      </c>
      <c r="BN115" s="4">
        <f t="shared" si="57"/>
        <v>55.96807431879887</v>
      </c>
      <c r="BO115" s="4">
        <f>IF(BO$39&lt;&gt;0,BO43/BO$39*100," ")</f>
        <v>58.6426592797784</v>
      </c>
    </row>
    <row r="116" spans="1:67">
      <c r="A116" t="s">
        <v>116</v>
      </c>
      <c r="B116" s="4">
        <f>IF(B40&lt;&gt;0,B42/B40*100," ")</f>
        <v>6.7218013993852468</v>
      </c>
      <c r="C116" s="4">
        <f t="shared" ref="C116:BN116" si="58">IF(C40&lt;&gt;0,C42/C40*100," ")</f>
        <v>7.5818414250235122</v>
      </c>
      <c r="D116" s="4">
        <f t="shared" si="58"/>
        <v>8.8477154201845707</v>
      </c>
      <c r="E116" s="4">
        <f t="shared" si="58"/>
        <v>6.2840412829781309</v>
      </c>
      <c r="F116" s="4">
        <f t="shared" si="58"/>
        <v>5.488878757336269</v>
      </c>
      <c r="G116" s="4">
        <f t="shared" si="58"/>
        <v>7.5038753079056271</v>
      </c>
      <c r="H116" s="4">
        <f t="shared" si="58"/>
        <v>6.5177172310065519</v>
      </c>
      <c r="I116" s="4">
        <f t="shared" si="58"/>
        <v>8.0547026365583108</v>
      </c>
      <c r="J116" s="23">
        <f t="shared" si="58"/>
        <v>7.448205181056422</v>
      </c>
      <c r="K116" s="4">
        <f t="shared" si="58"/>
        <v>8.75</v>
      </c>
      <c r="L116" s="4">
        <f t="shared" si="58"/>
        <v>7.0410873839997237</v>
      </c>
      <c r="M116" s="4">
        <f t="shared" si="58"/>
        <v>11.394196744515215</v>
      </c>
      <c r="N116" s="4">
        <f t="shared" si="58"/>
        <v>13.405893283780197</v>
      </c>
      <c r="O116" s="4">
        <f t="shared" si="58"/>
        <v>13.976240391334732</v>
      </c>
      <c r="P116" s="4">
        <f t="shared" si="58"/>
        <v>8.4907855262352303</v>
      </c>
      <c r="Q116" s="4">
        <f t="shared" si="58"/>
        <v>9.9143937885725659</v>
      </c>
      <c r="R116" s="4">
        <f t="shared" si="58"/>
        <v>13.761467889908257</v>
      </c>
      <c r="S116" s="4">
        <f t="shared" si="58"/>
        <v>16.995073891625616</v>
      </c>
      <c r="T116" s="4">
        <f t="shared" si="58"/>
        <v>8.9570552147239262</v>
      </c>
      <c r="U116" s="4">
        <f t="shared" si="58"/>
        <v>0</v>
      </c>
      <c r="V116" s="4">
        <f t="shared" si="58"/>
        <v>0</v>
      </c>
      <c r="W116" s="4">
        <f t="shared" si="58"/>
        <v>6.3331932184391206</v>
      </c>
      <c r="X116" s="4">
        <f t="shared" si="58"/>
        <v>0</v>
      </c>
      <c r="Y116" s="4">
        <f t="shared" si="58"/>
        <v>15.625</v>
      </c>
      <c r="Z116" s="4">
        <f t="shared" si="58"/>
        <v>17.80821917808219</v>
      </c>
      <c r="AA116" s="4">
        <f t="shared" si="58"/>
        <v>0.80645161290322576</v>
      </c>
      <c r="AB116" s="4">
        <f t="shared" si="58"/>
        <v>0</v>
      </c>
      <c r="AC116" s="4">
        <f t="shared" si="58"/>
        <v>5.6460300361193845</v>
      </c>
      <c r="AD116" s="4">
        <f t="shared" si="58"/>
        <v>9.8831116485288195</v>
      </c>
      <c r="AE116" s="4">
        <f t="shared" si="58"/>
        <v>29.6875</v>
      </c>
      <c r="AF116" s="4">
        <f t="shared" si="58"/>
        <v>7.5268817204301079</v>
      </c>
      <c r="AG116" s="4">
        <f t="shared" si="58"/>
        <v>1.8867924528301887</v>
      </c>
      <c r="AH116" s="4">
        <f t="shared" si="58"/>
        <v>0</v>
      </c>
      <c r="AI116" s="4">
        <f t="shared" si="58"/>
        <v>0</v>
      </c>
      <c r="AJ116" s="4">
        <f t="shared" si="58"/>
        <v>0</v>
      </c>
      <c r="AK116" s="4">
        <f t="shared" si="58"/>
        <v>8.4470989761092152</v>
      </c>
      <c r="AL116" s="4">
        <f t="shared" si="58"/>
        <v>0</v>
      </c>
      <c r="AM116" s="4">
        <f t="shared" si="58"/>
        <v>5.6701030927835054</v>
      </c>
      <c r="AN116" s="4">
        <f t="shared" si="58"/>
        <v>10.477453580901857</v>
      </c>
      <c r="AO116" s="4">
        <f t="shared" si="58"/>
        <v>0</v>
      </c>
      <c r="AP116" s="4">
        <f t="shared" si="58"/>
        <v>3.3444816053511706</v>
      </c>
      <c r="AQ116" s="4">
        <f t="shared" si="58"/>
        <v>1.463860933211345</v>
      </c>
      <c r="AR116" s="4">
        <f t="shared" si="58"/>
        <v>3.071107961256792</v>
      </c>
      <c r="AS116" s="4">
        <f t="shared" si="58"/>
        <v>12.608695652173912</v>
      </c>
      <c r="AT116" s="4">
        <f t="shared" si="58"/>
        <v>5.629139072847682</v>
      </c>
      <c r="AU116" s="23">
        <f t="shared" si="58"/>
        <v>3.2921810699588478</v>
      </c>
      <c r="AV116" s="4">
        <f t="shared" si="58"/>
        <v>8.0048514251061249</v>
      </c>
      <c r="AW116" s="4">
        <f t="shared" si="58"/>
        <v>8.6765175624356718</v>
      </c>
      <c r="AX116" s="4">
        <f t="shared" si="58"/>
        <v>10.52284129918141</v>
      </c>
      <c r="AY116" s="4">
        <f t="shared" si="58"/>
        <v>6.5627016562701659</v>
      </c>
      <c r="AZ116" s="4">
        <f t="shared" si="58"/>
        <v>7.4669512037925561</v>
      </c>
      <c r="BA116" s="4">
        <f t="shared" si="58"/>
        <v>8.8630443602419859</v>
      </c>
      <c r="BB116" s="4">
        <f t="shared" si="58"/>
        <v>5.6846821618594232</v>
      </c>
      <c r="BC116" s="23">
        <f t="shared" si="58"/>
        <v>5.4069489781348929</v>
      </c>
      <c r="BD116" s="4">
        <f t="shared" si="58"/>
        <v>8.1064421823817394</v>
      </c>
      <c r="BE116" s="4">
        <f t="shared" si="58"/>
        <v>8.4907855262352303</v>
      </c>
      <c r="BF116" s="4">
        <f t="shared" si="58"/>
        <v>13.976240391334732</v>
      </c>
      <c r="BG116" s="4">
        <f t="shared" si="58"/>
        <v>13.405893283780197</v>
      </c>
      <c r="BH116" s="4">
        <f t="shared" si="58"/>
        <v>7.2434210526315796</v>
      </c>
      <c r="BI116" s="4">
        <f t="shared" si="58"/>
        <v>8.75</v>
      </c>
      <c r="BJ116" s="4">
        <f t="shared" si="58"/>
        <v>6.7471727046195129</v>
      </c>
      <c r="BK116" s="4">
        <f t="shared" si="58"/>
        <v>1.463860933211345</v>
      </c>
      <c r="BL116" s="4">
        <f t="shared" si="58"/>
        <v>8.4470989761092152</v>
      </c>
      <c r="BM116" s="4">
        <f t="shared" si="58"/>
        <v>3.071107961256792</v>
      </c>
      <c r="BN116" s="4">
        <f t="shared" si="58"/>
        <v>9.9171669579755299</v>
      </c>
      <c r="BO116" s="4">
        <f>IF(BO40&lt;&gt;0,BO42/BO40*100," ")</f>
        <v>6.5291163295778469</v>
      </c>
    </row>
    <row r="117" spans="1:67">
      <c r="A117" t="s">
        <v>90</v>
      </c>
      <c r="I117"/>
      <c r="J117" s="22"/>
      <c r="AU117" s="22"/>
      <c r="BC117" s="22"/>
    </row>
    <row r="118" spans="1:67">
      <c r="A118" t="s">
        <v>81</v>
      </c>
      <c r="B118" s="4">
        <f>IF(B$44&lt;&gt;0,B45/B$44*100," ")</f>
        <v>30.945889179226814</v>
      </c>
      <c r="C118" s="4">
        <f t="shared" ref="C118:BN119" si="59">IF(C$44&lt;&gt;0,C45/C$44*100," ")</f>
        <v>26.261114534730169</v>
      </c>
      <c r="D118" s="4">
        <f t="shared" si="59"/>
        <v>32.120019564147569</v>
      </c>
      <c r="E118" s="4">
        <f t="shared" si="59"/>
        <v>28.69034530727636</v>
      </c>
      <c r="F118" s="4">
        <f t="shared" si="59"/>
        <v>32.271395460707566</v>
      </c>
      <c r="G118" s="4">
        <f t="shared" si="59"/>
        <v>31.404575208176333</v>
      </c>
      <c r="H118" s="4">
        <f t="shared" si="59"/>
        <v>30.828196823678912</v>
      </c>
      <c r="I118" s="4">
        <f t="shared" si="59"/>
        <v>27.549867438648835</v>
      </c>
      <c r="J118" s="23">
        <f t="shared" si="59"/>
        <v>31.858819106432197</v>
      </c>
      <c r="K118" s="4">
        <f t="shared" si="59"/>
        <v>18.959598626881437</v>
      </c>
      <c r="L118" s="4">
        <f t="shared" si="59"/>
        <v>26.46581007236745</v>
      </c>
      <c r="M118" s="4">
        <f t="shared" si="59"/>
        <v>30.933062880324542</v>
      </c>
      <c r="N118" s="4">
        <f t="shared" si="59"/>
        <v>16.27368884971353</v>
      </c>
      <c r="O118" s="4">
        <f t="shared" si="59"/>
        <v>19.769119769119769</v>
      </c>
      <c r="P118" s="4">
        <f t="shared" si="59"/>
        <v>32.697485898925763</v>
      </c>
      <c r="Q118" s="4">
        <f t="shared" si="59"/>
        <v>26.065613026819921</v>
      </c>
      <c r="R118" s="4">
        <f t="shared" si="59"/>
        <v>28.90625</v>
      </c>
      <c r="S118" s="4">
        <f t="shared" si="59"/>
        <v>24.142661179698216</v>
      </c>
      <c r="T118" s="4">
        <f t="shared" si="59"/>
        <v>18.849528761780956</v>
      </c>
      <c r="U118" s="4">
        <f t="shared" si="59"/>
        <v>36.239316239316238</v>
      </c>
      <c r="V118" s="4">
        <f t="shared" si="59"/>
        <v>30.039525691699602</v>
      </c>
      <c r="W118" s="4">
        <f t="shared" si="59"/>
        <v>22.966649335215035</v>
      </c>
      <c r="X118" s="4">
        <f t="shared" si="59"/>
        <v>5.5837563451776653</v>
      </c>
      <c r="Y118" s="4">
        <f t="shared" si="59"/>
        <v>36.538461538461533</v>
      </c>
      <c r="Z118" s="4">
        <f t="shared" si="59"/>
        <v>44.132231404958674</v>
      </c>
      <c r="AA118" s="4">
        <f t="shared" si="59"/>
        <v>34.600262123197908</v>
      </c>
      <c r="AB118" s="4">
        <f t="shared" si="59"/>
        <v>27.922077922077921</v>
      </c>
      <c r="AC118" s="4">
        <f t="shared" si="59"/>
        <v>26.499530439753379</v>
      </c>
      <c r="AD118" s="4">
        <f t="shared" si="59"/>
        <v>20.322781433398543</v>
      </c>
      <c r="AE118" s="4">
        <f t="shared" si="59"/>
        <v>38.235294117647058</v>
      </c>
      <c r="AF118" s="4">
        <f t="shared" si="59"/>
        <v>25.108225108225106</v>
      </c>
      <c r="AG118" s="4">
        <f t="shared" si="59"/>
        <v>35.960591133004925</v>
      </c>
      <c r="AH118" s="4">
        <f t="shared" si="59"/>
        <v>50</v>
      </c>
      <c r="AI118" s="4">
        <f t="shared" si="59"/>
        <v>21.399176954732511</v>
      </c>
      <c r="AJ118" s="4">
        <f t="shared" si="59"/>
        <v>8.9456869009584654</v>
      </c>
      <c r="AK118" s="4">
        <f t="shared" si="59"/>
        <v>33.690412426352438</v>
      </c>
      <c r="AL118" s="4">
        <f t="shared" si="59"/>
        <v>37.888198757763973</v>
      </c>
      <c r="AM118" s="4">
        <f t="shared" si="59"/>
        <v>25.392670157068064</v>
      </c>
      <c r="AN118" s="4">
        <f t="shared" si="59"/>
        <v>11.427260211106011</v>
      </c>
      <c r="AO118" s="4">
        <f t="shared" si="59"/>
        <v>39.24050632911392</v>
      </c>
      <c r="AP118" s="4">
        <f t="shared" si="59"/>
        <v>33.477883781439722</v>
      </c>
      <c r="AQ118" s="4">
        <f t="shared" si="59"/>
        <v>22.622107969151671</v>
      </c>
      <c r="AR118" s="4">
        <f t="shared" si="59"/>
        <v>31.85325145646355</v>
      </c>
      <c r="AS118" s="4">
        <f t="shared" si="59"/>
        <v>16.316440049443759</v>
      </c>
      <c r="AT118" s="4">
        <f t="shared" si="59"/>
        <v>14.795008912655971</v>
      </c>
      <c r="AU118" s="23">
        <f t="shared" si="59"/>
        <v>18.933333333333334</v>
      </c>
      <c r="AV118" s="4">
        <f t="shared" si="59"/>
        <v>24.336933307078265</v>
      </c>
      <c r="AW118" s="4">
        <f t="shared" si="59"/>
        <v>32.054009893434603</v>
      </c>
      <c r="AX118" s="4">
        <f t="shared" si="59"/>
        <v>24.218215019401963</v>
      </c>
      <c r="AY118" s="4">
        <f t="shared" si="59"/>
        <v>24.487660242434814</v>
      </c>
      <c r="AZ118" s="4">
        <f t="shared" si="59"/>
        <v>26.843950155077174</v>
      </c>
      <c r="BA118" s="4">
        <f t="shared" si="59"/>
        <v>32.12606846396222</v>
      </c>
      <c r="BB118" s="4">
        <f t="shared" si="59"/>
        <v>29.463780511875783</v>
      </c>
      <c r="BC118" s="23">
        <f t="shared" si="59"/>
        <v>33.063598913116522</v>
      </c>
      <c r="BD118" s="4">
        <f t="shared" si="59"/>
        <v>27.612763822973335</v>
      </c>
      <c r="BE118" s="4">
        <f t="shared" si="59"/>
        <v>32.697485898925763</v>
      </c>
      <c r="BF118" s="4">
        <f t="shared" si="59"/>
        <v>19.769119769119769</v>
      </c>
      <c r="BG118" s="4">
        <f t="shared" si="59"/>
        <v>16.27368884971353</v>
      </c>
      <c r="BH118" s="4">
        <f t="shared" si="59"/>
        <v>26.644250440559862</v>
      </c>
      <c r="BI118" s="4">
        <f t="shared" si="59"/>
        <v>18.959598626881437</v>
      </c>
      <c r="BJ118" s="4">
        <f t="shared" si="59"/>
        <v>26.462311253669018</v>
      </c>
      <c r="BK118" s="4">
        <f t="shared" si="59"/>
        <v>22.622107969151671</v>
      </c>
      <c r="BL118" s="4">
        <f t="shared" si="59"/>
        <v>33.690412426352438</v>
      </c>
      <c r="BM118" s="4">
        <f t="shared" si="59"/>
        <v>31.85325145646355</v>
      </c>
      <c r="BN118" s="4">
        <f t="shared" si="59"/>
        <v>19.53710834583114</v>
      </c>
      <c r="BO118" s="4">
        <f>IF(BO$44&lt;&gt;0,BO45/BO$44*100," ")</f>
        <v>22.58968609865471</v>
      </c>
    </row>
    <row r="119" spans="1:67">
      <c r="A119" t="s">
        <v>82</v>
      </c>
      <c r="B119" s="4">
        <f>IF(B$44&lt;&gt;0,B46/B$44*100," ")</f>
        <v>28.894093334260653</v>
      </c>
      <c r="C119" s="4">
        <f t="shared" ref="C119:Q119" si="60">IF(C$44&lt;&gt;0,C46/C$44*100," ")</f>
        <v>24.219033365613171</v>
      </c>
      <c r="D119" s="4">
        <f t="shared" si="60"/>
        <v>29.402517263702251</v>
      </c>
      <c r="E119" s="4">
        <f t="shared" si="60"/>
        <v>26.932396957526532</v>
      </c>
      <c r="F119" s="4">
        <f t="shared" si="60"/>
        <v>30.590508501103635</v>
      </c>
      <c r="G119" s="4">
        <f t="shared" si="60"/>
        <v>29.145659593550118</v>
      </c>
      <c r="H119" s="4">
        <f t="shared" si="60"/>
        <v>28.829544985796758</v>
      </c>
      <c r="I119" s="4">
        <f t="shared" si="60"/>
        <v>25.540769077387765</v>
      </c>
      <c r="J119" s="23">
        <f t="shared" si="60"/>
        <v>29.57046469389833</v>
      </c>
      <c r="K119" s="4">
        <f t="shared" si="60"/>
        <v>17.507261684710855</v>
      </c>
      <c r="L119" s="4">
        <f t="shared" si="60"/>
        <v>24.5669557144967</v>
      </c>
      <c r="M119" s="4">
        <f t="shared" si="60"/>
        <v>27.6369168356998</v>
      </c>
      <c r="N119" s="4">
        <f t="shared" si="60"/>
        <v>14.323490524460114</v>
      </c>
      <c r="O119" s="4">
        <f t="shared" si="60"/>
        <v>17.334054834054836</v>
      </c>
      <c r="P119" s="4">
        <f t="shared" si="60"/>
        <v>30.350613644737962</v>
      </c>
      <c r="Q119" s="4">
        <f t="shared" si="60"/>
        <v>23.77873563218391</v>
      </c>
      <c r="R119" s="4">
        <f t="shared" si="59"/>
        <v>26.171875</v>
      </c>
      <c r="S119" s="4">
        <f t="shared" si="59"/>
        <v>19.067215363511661</v>
      </c>
      <c r="T119" s="4">
        <f t="shared" si="59"/>
        <v>16.704582385440364</v>
      </c>
      <c r="U119" s="4">
        <f t="shared" si="59"/>
        <v>35.726495726495727</v>
      </c>
      <c r="V119" s="4">
        <f t="shared" si="59"/>
        <v>30.039525691699602</v>
      </c>
      <c r="W119" s="4">
        <f t="shared" si="59"/>
        <v>21.050285968951943</v>
      </c>
      <c r="X119" s="4">
        <f t="shared" si="59"/>
        <v>5.5837563451776653</v>
      </c>
      <c r="Y119" s="4">
        <f t="shared" si="59"/>
        <v>36.538461538461533</v>
      </c>
      <c r="Z119" s="4">
        <f t="shared" si="59"/>
        <v>36.363636363636367</v>
      </c>
      <c r="AA119" s="4">
        <f t="shared" si="59"/>
        <v>32.89646133682831</v>
      </c>
      <c r="AB119" s="4">
        <f t="shared" si="59"/>
        <v>20.129870129870131</v>
      </c>
      <c r="AC119" s="4">
        <f t="shared" si="59"/>
        <v>24.988771385406885</v>
      </c>
      <c r="AD119" s="4">
        <f t="shared" si="59"/>
        <v>19.251289347323493</v>
      </c>
      <c r="AE119" s="4">
        <f t="shared" si="59"/>
        <v>38.235294117647058</v>
      </c>
      <c r="AF119" s="4">
        <f t="shared" si="59"/>
        <v>21.645021645021643</v>
      </c>
      <c r="AG119" s="4">
        <f t="shared" si="59"/>
        <v>35.960591133004925</v>
      </c>
      <c r="AH119" s="4">
        <f t="shared" si="59"/>
        <v>50</v>
      </c>
      <c r="AI119" s="4">
        <f t="shared" si="59"/>
        <v>16.049382716049383</v>
      </c>
      <c r="AJ119" s="4">
        <f t="shared" si="59"/>
        <v>8.9456869009584654</v>
      </c>
      <c r="AK119" s="4">
        <f t="shared" si="59"/>
        <v>32.512051419389394</v>
      </c>
      <c r="AL119" s="4">
        <f t="shared" si="59"/>
        <v>37.888198757763973</v>
      </c>
      <c r="AM119" s="4">
        <f t="shared" si="59"/>
        <v>21.727748691099478</v>
      </c>
      <c r="AN119" s="4">
        <f t="shared" si="59"/>
        <v>10.876548875631023</v>
      </c>
      <c r="AO119" s="4">
        <f t="shared" si="59"/>
        <v>39.24050632911392</v>
      </c>
      <c r="AP119" s="4">
        <f t="shared" si="59"/>
        <v>31.916738941890721</v>
      </c>
      <c r="AQ119" s="4">
        <f t="shared" si="59"/>
        <v>19.344473007712082</v>
      </c>
      <c r="AR119" s="4">
        <f t="shared" si="59"/>
        <v>29.491418674224533</v>
      </c>
      <c r="AS119" s="4">
        <f t="shared" si="59"/>
        <v>16.316440049443759</v>
      </c>
      <c r="AT119" s="4">
        <f t="shared" si="59"/>
        <v>14.795008912655971</v>
      </c>
      <c r="AU119" s="23">
        <f t="shared" si="59"/>
        <v>18.933333333333334</v>
      </c>
      <c r="AV119" s="4">
        <f t="shared" si="59"/>
        <v>22.440509550280979</v>
      </c>
      <c r="AW119" s="4">
        <f t="shared" si="59"/>
        <v>29.702748076525985</v>
      </c>
      <c r="AX119" s="4">
        <f t="shared" si="59"/>
        <v>21.646503842349539</v>
      </c>
      <c r="AY119" s="4">
        <f t="shared" si="59"/>
        <v>22.952821138920378</v>
      </c>
      <c r="AZ119" s="4">
        <f t="shared" si="59"/>
        <v>24.757749270494962</v>
      </c>
      <c r="BA119" s="4">
        <f t="shared" si="59"/>
        <v>29.375005141790002</v>
      </c>
      <c r="BB119" s="4">
        <f t="shared" si="59"/>
        <v>27.846568853214027</v>
      </c>
      <c r="BC119" s="23">
        <f t="shared" si="59"/>
        <v>31.367847674016105</v>
      </c>
      <c r="BD119" s="4">
        <f t="shared" si="59"/>
        <v>25.619477562989545</v>
      </c>
      <c r="BE119" s="4">
        <f t="shared" si="59"/>
        <v>30.350613644737962</v>
      </c>
      <c r="BF119" s="4">
        <f t="shared" si="59"/>
        <v>17.334054834054836</v>
      </c>
      <c r="BG119" s="4">
        <f t="shared" si="59"/>
        <v>14.323490524460114</v>
      </c>
      <c r="BH119" s="4">
        <f t="shared" si="59"/>
        <v>24.689582531548137</v>
      </c>
      <c r="BI119" s="4">
        <f t="shared" si="59"/>
        <v>17.507261684710855</v>
      </c>
      <c r="BJ119" s="4">
        <f t="shared" si="59"/>
        <v>24.764729022301569</v>
      </c>
      <c r="BK119" s="4">
        <f t="shared" si="59"/>
        <v>19.344473007712082</v>
      </c>
      <c r="BL119" s="4">
        <f t="shared" si="59"/>
        <v>32.512051419389394</v>
      </c>
      <c r="BM119" s="4">
        <f t="shared" si="59"/>
        <v>29.491418674224533</v>
      </c>
      <c r="BN119" s="4">
        <f t="shared" si="59"/>
        <v>18.511612824774026</v>
      </c>
      <c r="BO119" s="4">
        <f>IF(BO$44&lt;&gt;0,BO46/BO$44*100," ")</f>
        <v>20.781950672645742</v>
      </c>
    </row>
    <row r="120" spans="1:67">
      <c r="A120" t="s">
        <v>83</v>
      </c>
      <c r="B120" s="4">
        <f>IF(B$44&lt;&gt;0,B47/B$44*100," ")</f>
        <v>2.0517958449661697</v>
      </c>
      <c r="C120" s="4">
        <f t="shared" ref="C120:BN121" si="61">IF(C$44&lt;&gt;0,C47/C$44*100," ")</f>
        <v>2.0420811691169996</v>
      </c>
      <c r="D120" s="4">
        <f t="shared" si="61"/>
        <v>2.717502300445318</v>
      </c>
      <c r="E120" s="4">
        <f t="shared" si="61"/>
        <v>1.7579483497498261</v>
      </c>
      <c r="F120" s="4">
        <f t="shared" si="61"/>
        <v>1.680886959603934</v>
      </c>
      <c r="G120" s="4">
        <f t="shared" si="61"/>
        <v>2.2589156146262166</v>
      </c>
      <c r="H120" s="4">
        <f t="shared" si="61"/>
        <v>1.9986518378821569</v>
      </c>
      <c r="I120" s="4">
        <f t="shared" si="61"/>
        <v>2.0090983612610684</v>
      </c>
      <c r="J120" s="23">
        <f t="shared" si="61"/>
        <v>2.288354412533864</v>
      </c>
      <c r="K120" s="4">
        <f t="shared" si="61"/>
        <v>1.4523369421705836</v>
      </c>
      <c r="L120" s="4">
        <f t="shared" si="61"/>
        <v>1.8988543578707513</v>
      </c>
      <c r="M120" s="4">
        <f t="shared" si="61"/>
        <v>3.2961460446247468</v>
      </c>
      <c r="N120" s="4">
        <f t="shared" si="61"/>
        <v>1.9501983252534156</v>
      </c>
      <c r="O120" s="4">
        <f t="shared" si="61"/>
        <v>2.4350649350649354</v>
      </c>
      <c r="P120" s="4">
        <f t="shared" si="61"/>
        <v>2.3468722541878062</v>
      </c>
      <c r="Q120" s="4">
        <f t="shared" si="61"/>
        <v>2.286877394636015</v>
      </c>
      <c r="R120" s="4">
        <f t="shared" si="61"/>
        <v>2.734375</v>
      </c>
      <c r="S120" s="4">
        <f t="shared" si="61"/>
        <v>5.0754458161865568</v>
      </c>
      <c r="T120" s="4">
        <f t="shared" si="61"/>
        <v>2.1449463763405912</v>
      </c>
      <c r="U120" s="4">
        <f t="shared" si="61"/>
        <v>0.51282051282051277</v>
      </c>
      <c r="V120" s="4">
        <f t="shared" si="61"/>
        <v>0</v>
      </c>
      <c r="W120" s="4">
        <f t="shared" si="61"/>
        <v>1.9163633662630915</v>
      </c>
      <c r="X120" s="4">
        <f t="shared" si="61"/>
        <v>0</v>
      </c>
      <c r="Y120" s="4">
        <f t="shared" si="61"/>
        <v>0</v>
      </c>
      <c r="Z120" s="4">
        <f t="shared" si="61"/>
        <v>7.7685950413223139</v>
      </c>
      <c r="AA120" s="4">
        <f t="shared" si="61"/>
        <v>1.7038007863695939</v>
      </c>
      <c r="AB120" s="4">
        <f t="shared" si="61"/>
        <v>7.7922077922077921</v>
      </c>
      <c r="AC120" s="4">
        <f t="shared" si="61"/>
        <v>1.5107590543464946</v>
      </c>
      <c r="AD120" s="4">
        <f t="shared" si="61"/>
        <v>1.071492086075049</v>
      </c>
      <c r="AE120" s="4">
        <f t="shared" si="61"/>
        <v>0</v>
      </c>
      <c r="AF120" s="4">
        <f t="shared" si="61"/>
        <v>3.4632034632034632</v>
      </c>
      <c r="AG120" s="4">
        <f t="shared" si="61"/>
        <v>0</v>
      </c>
      <c r="AH120" s="4">
        <f t="shared" si="61"/>
        <v>0</v>
      </c>
      <c r="AI120" s="4">
        <f t="shared" si="61"/>
        <v>5.3497942386831276</v>
      </c>
      <c r="AJ120" s="4">
        <f t="shared" si="61"/>
        <v>0</v>
      </c>
      <c r="AK120" s="4">
        <f t="shared" si="61"/>
        <v>1.1783610069630424</v>
      </c>
      <c r="AL120" s="4">
        <f t="shared" si="61"/>
        <v>0</v>
      </c>
      <c r="AM120" s="4">
        <f t="shared" si="61"/>
        <v>3.664921465968586</v>
      </c>
      <c r="AN120" s="4">
        <f t="shared" si="61"/>
        <v>0.55071133547498852</v>
      </c>
      <c r="AO120" s="4">
        <f t="shared" si="61"/>
        <v>0</v>
      </c>
      <c r="AP120" s="4">
        <f t="shared" si="61"/>
        <v>1.5611448395490026</v>
      </c>
      <c r="AQ120" s="4">
        <f t="shared" si="61"/>
        <v>3.2776349614395883</v>
      </c>
      <c r="AR120" s="4">
        <f t="shared" si="61"/>
        <v>2.3618327822390173</v>
      </c>
      <c r="AS120" s="4">
        <f t="shared" si="61"/>
        <v>0</v>
      </c>
      <c r="AT120" s="4">
        <f t="shared" si="61"/>
        <v>0</v>
      </c>
      <c r="AU120" s="23">
        <f t="shared" si="61"/>
        <v>0</v>
      </c>
      <c r="AV120" s="4">
        <f t="shared" si="61"/>
        <v>1.8964237567972855</v>
      </c>
      <c r="AW120" s="4">
        <f t="shared" si="61"/>
        <v>2.3512618169086159</v>
      </c>
      <c r="AX120" s="4">
        <f t="shared" si="61"/>
        <v>2.571711177052423</v>
      </c>
      <c r="AY120" s="4">
        <f t="shared" si="61"/>
        <v>1.5348391035144329</v>
      </c>
      <c r="AZ120" s="4">
        <f t="shared" si="61"/>
        <v>2.0862008845822095</v>
      </c>
      <c r="BA120" s="4">
        <f t="shared" si="61"/>
        <v>2.7510633221722212</v>
      </c>
      <c r="BB120" s="4">
        <f t="shared" si="61"/>
        <v>1.617211658661754</v>
      </c>
      <c r="BC120" s="23">
        <f t="shared" si="61"/>
        <v>1.6957512391004175</v>
      </c>
      <c r="BD120" s="4">
        <f t="shared" si="61"/>
        <v>1.9932862599837946</v>
      </c>
      <c r="BE120" s="4">
        <f t="shared" si="61"/>
        <v>2.3468722541878062</v>
      </c>
      <c r="BF120" s="4">
        <f t="shared" si="61"/>
        <v>2.4350649350649354</v>
      </c>
      <c r="BG120" s="4">
        <f t="shared" si="61"/>
        <v>1.9501983252534156</v>
      </c>
      <c r="BH120" s="4">
        <f t="shared" si="61"/>
        <v>1.9546679090117278</v>
      </c>
      <c r="BI120" s="4">
        <f t="shared" si="61"/>
        <v>1.4523369421705836</v>
      </c>
      <c r="BJ120" s="4">
        <f t="shared" si="61"/>
        <v>1.6975822313674462</v>
      </c>
      <c r="BK120" s="4">
        <f t="shared" si="61"/>
        <v>3.2776349614395883</v>
      </c>
      <c r="BL120" s="4">
        <f t="shared" si="61"/>
        <v>1.1783610069630424</v>
      </c>
      <c r="BM120" s="4">
        <f t="shared" si="61"/>
        <v>2.3618327822390173</v>
      </c>
      <c r="BN120" s="4">
        <f t="shared" si="61"/>
        <v>1.0254955210571115</v>
      </c>
      <c r="BO120" s="4">
        <f>IF(BO$44&lt;&gt;0,BO47/BO$44*100," ")</f>
        <v>1.8077354260089686</v>
      </c>
    </row>
    <row r="121" spans="1:67">
      <c r="A121" t="s">
        <v>84</v>
      </c>
      <c r="B121" s="4">
        <f>IF(B$44&lt;&gt;0,B48/B$44*100," ")</f>
        <v>69.05411082077319</v>
      </c>
      <c r="C121" s="4">
        <f t="shared" si="61"/>
        <v>73.738885465269831</v>
      </c>
      <c r="D121" s="4">
        <f t="shared" si="61"/>
        <v>67.879980435852431</v>
      </c>
      <c r="E121" s="4">
        <f t="shared" si="61"/>
        <v>71.30965469272364</v>
      </c>
      <c r="F121" s="4">
        <f t="shared" si="61"/>
        <v>67.728604539292419</v>
      </c>
      <c r="G121" s="4">
        <f t="shared" si="61"/>
        <v>68.59542479182366</v>
      </c>
      <c r="H121" s="4">
        <f t="shared" si="61"/>
        <v>69.171803176321092</v>
      </c>
      <c r="I121" s="4">
        <f t="shared" si="61"/>
        <v>72.450132561351168</v>
      </c>
      <c r="J121" s="23">
        <f t="shared" si="61"/>
        <v>68.141180893567807</v>
      </c>
      <c r="K121" s="4">
        <f t="shared" si="61"/>
        <v>81.04040137311857</v>
      </c>
      <c r="L121" s="4">
        <f t="shared" si="61"/>
        <v>73.534189927632553</v>
      </c>
      <c r="M121" s="4">
        <f t="shared" si="61"/>
        <v>69.066937119675458</v>
      </c>
      <c r="N121" s="4">
        <f t="shared" si="61"/>
        <v>83.726311150286463</v>
      </c>
      <c r="O121" s="4">
        <f t="shared" si="61"/>
        <v>80.230880230880231</v>
      </c>
      <c r="P121" s="4">
        <f t="shared" si="61"/>
        <v>67.302514101074223</v>
      </c>
      <c r="Q121" s="4">
        <f t="shared" si="61"/>
        <v>73.934386973180082</v>
      </c>
      <c r="R121" s="4">
        <f t="shared" si="61"/>
        <v>71.09375</v>
      </c>
      <c r="S121" s="4">
        <f t="shared" si="61"/>
        <v>75.857338820301777</v>
      </c>
      <c r="T121" s="4">
        <f t="shared" si="61"/>
        <v>81.150471238219041</v>
      </c>
      <c r="U121" s="4">
        <f t="shared" si="61"/>
        <v>63.760683760683754</v>
      </c>
      <c r="V121" s="4">
        <f t="shared" si="61"/>
        <v>69.960474308300391</v>
      </c>
      <c r="W121" s="4">
        <f t="shared" si="61"/>
        <v>77.033350664784962</v>
      </c>
      <c r="X121" s="4">
        <f t="shared" si="61"/>
        <v>94.416243654822338</v>
      </c>
      <c r="Y121" s="4">
        <f t="shared" si="61"/>
        <v>63.46153846153846</v>
      </c>
      <c r="Z121" s="4">
        <f t="shared" si="61"/>
        <v>55.867768595041326</v>
      </c>
      <c r="AA121" s="4">
        <f t="shared" si="61"/>
        <v>65.399737876802106</v>
      </c>
      <c r="AB121" s="4">
        <f t="shared" si="61"/>
        <v>72.077922077922068</v>
      </c>
      <c r="AC121" s="4">
        <f t="shared" si="61"/>
        <v>73.500469560246614</v>
      </c>
      <c r="AD121" s="4">
        <f t="shared" si="61"/>
        <v>79.677218566601454</v>
      </c>
      <c r="AE121" s="4">
        <f t="shared" si="61"/>
        <v>61.764705882352942</v>
      </c>
      <c r="AF121" s="4">
        <f t="shared" si="61"/>
        <v>74.891774891774887</v>
      </c>
      <c r="AG121" s="4">
        <f t="shared" si="61"/>
        <v>64.039408866995075</v>
      </c>
      <c r="AH121" s="4">
        <f t="shared" si="61"/>
        <v>50</v>
      </c>
      <c r="AI121" s="4">
        <f t="shared" si="61"/>
        <v>78.600823045267489</v>
      </c>
      <c r="AJ121" s="4">
        <f t="shared" si="61"/>
        <v>91.054313099041522</v>
      </c>
      <c r="AK121" s="4">
        <f t="shared" si="61"/>
        <v>66.309587573647562</v>
      </c>
      <c r="AL121" s="4">
        <f t="shared" si="61"/>
        <v>62.11180124223602</v>
      </c>
      <c r="AM121" s="4">
        <f t="shared" si="61"/>
        <v>74.607329842931932</v>
      </c>
      <c r="AN121" s="4">
        <f t="shared" si="61"/>
        <v>88.572739788893983</v>
      </c>
      <c r="AO121" s="4">
        <f t="shared" si="61"/>
        <v>60.75949367088608</v>
      </c>
      <c r="AP121" s="4">
        <f t="shared" si="61"/>
        <v>66.522116218560285</v>
      </c>
      <c r="AQ121" s="4">
        <f t="shared" si="61"/>
        <v>77.377892030848329</v>
      </c>
      <c r="AR121" s="4">
        <f t="shared" si="61"/>
        <v>68.146748543536447</v>
      </c>
      <c r="AS121" s="4">
        <f t="shared" si="61"/>
        <v>83.683559950556244</v>
      </c>
      <c r="AT121" s="4">
        <f t="shared" si="61"/>
        <v>85.204991087344027</v>
      </c>
      <c r="AU121" s="23">
        <f t="shared" si="61"/>
        <v>81.066666666666663</v>
      </c>
      <c r="AV121" s="4">
        <f t="shared" si="61"/>
        <v>75.663066692921731</v>
      </c>
      <c r="AW121" s="4">
        <f t="shared" si="61"/>
        <v>67.945990106565404</v>
      </c>
      <c r="AX121" s="4">
        <f t="shared" si="61"/>
        <v>75.781784980598033</v>
      </c>
      <c r="AY121" s="4">
        <f t="shared" si="61"/>
        <v>75.512339757565186</v>
      </c>
      <c r="AZ121" s="4">
        <f t="shared" si="61"/>
        <v>73.156049844922833</v>
      </c>
      <c r="BA121" s="4">
        <f t="shared" si="61"/>
        <v>67.873931536037773</v>
      </c>
      <c r="BB121" s="4">
        <f t="shared" si="61"/>
        <v>70.536219488124217</v>
      </c>
      <c r="BC121" s="23">
        <f t="shared" si="61"/>
        <v>66.936401086883478</v>
      </c>
      <c r="BD121" s="4">
        <f t="shared" si="61"/>
        <v>72.387236177026665</v>
      </c>
      <c r="BE121" s="4">
        <f t="shared" si="61"/>
        <v>67.302514101074223</v>
      </c>
      <c r="BF121" s="4">
        <f t="shared" si="61"/>
        <v>80.230880230880231</v>
      </c>
      <c r="BG121" s="4">
        <f t="shared" si="61"/>
        <v>83.726311150286463</v>
      </c>
      <c r="BH121" s="4">
        <f t="shared" si="61"/>
        <v>73.355749559440127</v>
      </c>
      <c r="BI121" s="4">
        <f t="shared" si="61"/>
        <v>81.04040137311857</v>
      </c>
      <c r="BJ121" s="4">
        <f t="shared" si="61"/>
        <v>73.537688746330986</v>
      </c>
      <c r="BK121" s="4">
        <f t="shared" si="61"/>
        <v>77.377892030848329</v>
      </c>
      <c r="BL121" s="4">
        <f t="shared" si="61"/>
        <v>66.309587573647562</v>
      </c>
      <c r="BM121" s="4">
        <f t="shared" si="61"/>
        <v>68.146748543536447</v>
      </c>
      <c r="BN121" s="4">
        <f t="shared" si="61"/>
        <v>80.462891654168871</v>
      </c>
      <c r="BO121" s="4">
        <f>IF(BO$44&lt;&gt;0,BO48/BO$44*100," ")</f>
        <v>77.41031390134529</v>
      </c>
    </row>
    <row r="122" spans="1:67">
      <c r="A122" t="s">
        <v>116</v>
      </c>
      <c r="B122" s="4">
        <f>IF(B45&lt;&gt;0,B47/B45*100)</f>
        <v>6.63026947806524</v>
      </c>
      <c r="C122" s="4">
        <f t="shared" ref="C122:BN122" si="62">IF(C45&lt;&gt;0,C47/C45*100)</f>
        <v>7.7760643647334895</v>
      </c>
      <c r="D122" s="4">
        <f t="shared" si="62"/>
        <v>8.4604627809087614</v>
      </c>
      <c r="E122" s="4">
        <f t="shared" si="62"/>
        <v>6.1273168061312271</v>
      </c>
      <c r="F122" s="4">
        <f t="shared" si="62"/>
        <v>5.2085970736856373</v>
      </c>
      <c r="G122" s="4">
        <f t="shared" si="62"/>
        <v>7.1929507075074115</v>
      </c>
      <c r="H122" s="4">
        <f t="shared" si="62"/>
        <v>6.4831941008856129</v>
      </c>
      <c r="I122" s="4">
        <f t="shared" si="62"/>
        <v>7.2925881249162314</v>
      </c>
      <c r="J122" s="23">
        <f t="shared" si="62"/>
        <v>7.1827973437717674</v>
      </c>
      <c r="K122" s="4">
        <f t="shared" si="62"/>
        <v>7.6601671309192199</v>
      </c>
      <c r="L122" s="4">
        <f t="shared" si="62"/>
        <v>7.1747448979591848</v>
      </c>
      <c r="M122" s="4">
        <f t="shared" si="62"/>
        <v>10.655737704918032</v>
      </c>
      <c r="N122" s="4">
        <f t="shared" si="62"/>
        <v>11.983750846310089</v>
      </c>
      <c r="O122" s="4">
        <f t="shared" si="62"/>
        <v>12.317518248175183</v>
      </c>
      <c r="P122" s="4">
        <f t="shared" si="62"/>
        <v>7.1775312066574202</v>
      </c>
      <c r="Q122" s="4">
        <f t="shared" si="62"/>
        <v>8.7735415709692237</v>
      </c>
      <c r="R122" s="4">
        <f t="shared" si="62"/>
        <v>9.4594594594594597</v>
      </c>
      <c r="S122" s="4">
        <f t="shared" si="62"/>
        <v>21.022727272727273</v>
      </c>
      <c r="T122" s="4">
        <f t="shared" si="62"/>
        <v>11.379310344827587</v>
      </c>
      <c r="U122" s="4">
        <f t="shared" si="62"/>
        <v>1.4150943396226416</v>
      </c>
      <c r="V122" s="4">
        <f t="shared" si="62"/>
        <v>0</v>
      </c>
      <c r="W122" s="4">
        <f t="shared" si="62"/>
        <v>8.3441138421733498</v>
      </c>
      <c r="X122" s="4">
        <f t="shared" si="62"/>
        <v>0</v>
      </c>
      <c r="Y122" s="4">
        <f t="shared" si="62"/>
        <v>0</v>
      </c>
      <c r="Z122" s="4">
        <f t="shared" si="62"/>
        <v>17.602996254681649</v>
      </c>
      <c r="AA122" s="4">
        <f t="shared" si="62"/>
        <v>4.9242424242424239</v>
      </c>
      <c r="AB122" s="4">
        <f t="shared" si="62"/>
        <v>27.906976744186046</v>
      </c>
      <c r="AC122" s="4">
        <f t="shared" si="62"/>
        <v>5.7010785824345147</v>
      </c>
      <c r="AD122" s="4">
        <f t="shared" si="62"/>
        <v>5.2723692846204333</v>
      </c>
      <c r="AE122" s="4">
        <f t="shared" si="62"/>
        <v>0</v>
      </c>
      <c r="AF122" s="4">
        <f t="shared" si="62"/>
        <v>13.793103448275861</v>
      </c>
      <c r="AG122" s="4">
        <f t="shared" si="62"/>
        <v>0</v>
      </c>
      <c r="AH122" s="4">
        <f t="shared" si="62"/>
        <v>0</v>
      </c>
      <c r="AI122" s="4">
        <f t="shared" si="62"/>
        <v>25</v>
      </c>
      <c r="AJ122" s="4">
        <f t="shared" si="62"/>
        <v>0</v>
      </c>
      <c r="AK122" s="4">
        <f t="shared" si="62"/>
        <v>3.4976152623211445</v>
      </c>
      <c r="AL122" s="4">
        <f t="shared" si="62"/>
        <v>0</v>
      </c>
      <c r="AM122" s="4">
        <f t="shared" si="62"/>
        <v>14.432989690721648</v>
      </c>
      <c r="AN122" s="4">
        <f t="shared" si="62"/>
        <v>4.8192771084337354</v>
      </c>
      <c r="AO122" s="4">
        <f t="shared" si="62"/>
        <v>0</v>
      </c>
      <c r="AP122" s="4">
        <f t="shared" si="62"/>
        <v>4.6632124352331603</v>
      </c>
      <c r="AQ122" s="4">
        <f t="shared" si="62"/>
        <v>14.488636363636365</v>
      </c>
      <c r="AR122" s="4">
        <f t="shared" si="62"/>
        <v>7.4147305981216025</v>
      </c>
      <c r="AS122" s="4">
        <f t="shared" si="62"/>
        <v>0</v>
      </c>
      <c r="AT122" s="4">
        <f t="shared" si="62"/>
        <v>0</v>
      </c>
      <c r="AU122" s="23">
        <f t="shared" si="62"/>
        <v>0</v>
      </c>
      <c r="AV122" s="4">
        <f t="shared" si="62"/>
        <v>7.7923694529159153</v>
      </c>
      <c r="AW122" s="4">
        <f t="shared" si="62"/>
        <v>7.3353125700201653</v>
      </c>
      <c r="AX122" s="4">
        <f t="shared" si="62"/>
        <v>10.618912975180647</v>
      </c>
      <c r="AY122" s="4">
        <f t="shared" si="62"/>
        <v>6.267806267806268</v>
      </c>
      <c r="AZ122" s="4">
        <f t="shared" si="62"/>
        <v>7.7715867915498738</v>
      </c>
      <c r="BA122" s="4">
        <f t="shared" si="62"/>
        <v>8.5633364233729914</v>
      </c>
      <c r="BB122" s="4">
        <f t="shared" si="62"/>
        <v>5.4888124692956994</v>
      </c>
      <c r="BC122" s="23">
        <f t="shared" si="62"/>
        <v>5.1287557762736569</v>
      </c>
      <c r="BD122" s="4">
        <f t="shared" si="62"/>
        <v>7.2187133195461408</v>
      </c>
      <c r="BE122" s="4">
        <f t="shared" si="62"/>
        <v>7.1775312066574202</v>
      </c>
      <c r="BF122" s="4">
        <f t="shared" si="62"/>
        <v>12.317518248175183</v>
      </c>
      <c r="BG122" s="4">
        <f t="shared" si="62"/>
        <v>11.983750846310089</v>
      </c>
      <c r="BH122" s="4">
        <f t="shared" si="62"/>
        <v>7.3361715067660027</v>
      </c>
      <c r="BI122" s="4">
        <f t="shared" si="62"/>
        <v>7.6601671309192199</v>
      </c>
      <c r="BJ122" s="4">
        <f t="shared" si="62"/>
        <v>6.4150943396226419</v>
      </c>
      <c r="BK122" s="4">
        <f t="shared" si="62"/>
        <v>14.488636363636365</v>
      </c>
      <c r="BL122" s="4">
        <f t="shared" si="62"/>
        <v>3.4976152623211445</v>
      </c>
      <c r="BM122" s="4">
        <f t="shared" si="62"/>
        <v>7.4147305981216025</v>
      </c>
      <c r="BN122" s="4">
        <f t="shared" si="62"/>
        <v>5.2489626556016598</v>
      </c>
      <c r="BO122" s="4">
        <f>IF(BO45&lt;&gt;0,BO47/BO45*100)</f>
        <v>8.0024813895781648</v>
      </c>
    </row>
    <row r="123" spans="1:67">
      <c r="A123" t="s">
        <v>91</v>
      </c>
      <c r="I123"/>
      <c r="J123" s="22"/>
      <c r="AU123" s="22"/>
      <c r="BC123" s="22"/>
    </row>
    <row r="124" spans="1:67">
      <c r="A124" t="s">
        <v>81</v>
      </c>
      <c r="B124" s="4">
        <f>IF(B$49&lt;&gt;0,B50/B$49*100," ")</f>
        <v>17.027726622256793</v>
      </c>
      <c r="C124" s="4">
        <f t="shared" ref="C124:BN125" si="63">IF(C$49&lt;&gt;0,C50/C$49*100," ")</f>
        <v>13.462867987618898</v>
      </c>
      <c r="D124" s="4">
        <f t="shared" si="63"/>
        <v>16.587456135012882</v>
      </c>
      <c r="E124" s="4">
        <f t="shared" si="63"/>
        <v>16.545266904979137</v>
      </c>
      <c r="F124" s="4">
        <f t="shared" si="63"/>
        <v>18.343152751832157</v>
      </c>
      <c r="G124" s="4">
        <f t="shared" si="63"/>
        <v>16.800722353711269</v>
      </c>
      <c r="H124" s="4">
        <f t="shared" si="63"/>
        <v>17.085015275250644</v>
      </c>
      <c r="I124" s="4">
        <f t="shared" si="63"/>
        <v>13.93404662665731</v>
      </c>
      <c r="J124" s="23">
        <f t="shared" si="63"/>
        <v>17.155794519583939</v>
      </c>
      <c r="K124" s="4">
        <f t="shared" si="63"/>
        <v>11.031664964249234</v>
      </c>
      <c r="L124" s="4">
        <f t="shared" si="63"/>
        <v>13.63892966015581</v>
      </c>
      <c r="M124" s="4">
        <f t="shared" si="63"/>
        <v>15.810276679841898</v>
      </c>
      <c r="N124" s="4">
        <f t="shared" si="63"/>
        <v>7.4532710280373839</v>
      </c>
      <c r="O124" s="4">
        <f t="shared" si="63"/>
        <v>13.054647361046239</v>
      </c>
      <c r="P124" s="4">
        <f t="shared" si="63"/>
        <v>16.051914308276231</v>
      </c>
      <c r="Q124" s="4">
        <f t="shared" si="63"/>
        <v>16.159397552557266</v>
      </c>
      <c r="R124" s="4">
        <f t="shared" si="63"/>
        <v>12.903225806451612</v>
      </c>
      <c r="S124" s="4">
        <f t="shared" si="63"/>
        <v>12.397372742200329</v>
      </c>
      <c r="T124" s="4">
        <f t="shared" si="63"/>
        <v>9.2022116903633489</v>
      </c>
      <c r="U124" s="4">
        <f t="shared" si="63"/>
        <v>24.431818181818183</v>
      </c>
      <c r="V124" s="4">
        <f t="shared" si="63"/>
        <v>6.2360801781737196</v>
      </c>
      <c r="W124" s="4">
        <f t="shared" si="63"/>
        <v>11.283185840707963</v>
      </c>
      <c r="X124" s="4">
        <f t="shared" si="63"/>
        <v>57.333333333333336</v>
      </c>
      <c r="Y124" s="4">
        <f t="shared" si="63"/>
        <v>17.073170731707318</v>
      </c>
      <c r="Z124" s="4">
        <f t="shared" si="63"/>
        <v>16.818181818181817</v>
      </c>
      <c r="AA124" s="4">
        <f t="shared" si="63"/>
        <v>20.87912087912088</v>
      </c>
      <c r="AB124" s="4">
        <f t="shared" si="63"/>
        <v>18.095238095238095</v>
      </c>
      <c r="AC124" s="4">
        <f t="shared" si="63"/>
        <v>14.339133469611607</v>
      </c>
      <c r="AD124" s="4">
        <f t="shared" si="63"/>
        <v>8.8031102471535689</v>
      </c>
      <c r="AE124" s="4">
        <f t="shared" si="63"/>
        <v>25.609756097560975</v>
      </c>
      <c r="AF124" s="4">
        <f t="shared" si="63"/>
        <v>40.490797546012267</v>
      </c>
      <c r="AG124" s="4">
        <f t="shared" si="63"/>
        <v>22.442244224422442</v>
      </c>
      <c r="AH124" s="4">
        <f t="shared" si="63"/>
        <v>14.285714285714285</v>
      </c>
      <c r="AI124" s="4">
        <f t="shared" si="63"/>
        <v>29.37062937062937</v>
      </c>
      <c r="AJ124" s="4">
        <f t="shared" si="63"/>
        <v>11.25</v>
      </c>
      <c r="AK124" s="4">
        <f t="shared" si="63"/>
        <v>9.7511768661735037</v>
      </c>
      <c r="AL124" s="4">
        <f t="shared" si="63"/>
        <v>30.172413793103448</v>
      </c>
      <c r="AM124" s="4">
        <f t="shared" si="63"/>
        <v>18.717948717948719</v>
      </c>
      <c r="AN124" s="4">
        <f t="shared" si="63"/>
        <v>14.143426294820719</v>
      </c>
      <c r="AO124" s="4">
        <f t="shared" si="63"/>
        <v>0</v>
      </c>
      <c r="AP124" s="4">
        <f t="shared" si="63"/>
        <v>11.902113459399333</v>
      </c>
      <c r="AQ124" s="4">
        <f t="shared" si="63"/>
        <v>19.121734296831573</v>
      </c>
      <c r="AR124" s="4">
        <f t="shared" si="63"/>
        <v>15.056757335617904</v>
      </c>
      <c r="AS124" s="4">
        <f t="shared" si="63"/>
        <v>9.7244732576985413</v>
      </c>
      <c r="AT124" s="4">
        <f t="shared" si="63"/>
        <v>8.215962441314554</v>
      </c>
      <c r="AU124" s="23">
        <f t="shared" si="63"/>
        <v>16.216216216216218</v>
      </c>
      <c r="AV124" s="4">
        <f t="shared" si="63"/>
        <v>12.391300137508958</v>
      </c>
      <c r="AW124" s="4">
        <f t="shared" si="63"/>
        <v>15.896903232040197</v>
      </c>
      <c r="AX124" s="4">
        <f t="shared" si="63"/>
        <v>13.944492795667731</v>
      </c>
      <c r="AY124" s="4">
        <f t="shared" si="63"/>
        <v>12.651319552882608</v>
      </c>
      <c r="AZ124" s="4">
        <f t="shared" si="63"/>
        <v>13.788957518034797</v>
      </c>
      <c r="BA124" s="4">
        <f t="shared" si="63"/>
        <v>16.650759978033271</v>
      </c>
      <c r="BB124" s="4">
        <f t="shared" si="63"/>
        <v>17.021126012951626</v>
      </c>
      <c r="BC124" s="23">
        <f t="shared" si="63"/>
        <v>18.998662818337372</v>
      </c>
      <c r="BD124" s="4">
        <f t="shared" si="63"/>
        <v>13.883439410957193</v>
      </c>
      <c r="BE124" s="4">
        <f t="shared" si="63"/>
        <v>16.051914308276231</v>
      </c>
      <c r="BF124" s="4">
        <f t="shared" si="63"/>
        <v>13.054647361046239</v>
      </c>
      <c r="BG124" s="4">
        <f t="shared" si="63"/>
        <v>7.4532710280373839</v>
      </c>
      <c r="BH124" s="4">
        <f t="shared" si="63"/>
        <v>13.742304900669373</v>
      </c>
      <c r="BI124" s="4">
        <f t="shared" si="63"/>
        <v>11.031664964249234</v>
      </c>
      <c r="BJ124" s="4">
        <f t="shared" si="63"/>
        <v>14.811601855693436</v>
      </c>
      <c r="BK124" s="4">
        <f t="shared" si="63"/>
        <v>19.121734296831573</v>
      </c>
      <c r="BL124" s="4">
        <f t="shared" si="63"/>
        <v>9.7511768661735037</v>
      </c>
      <c r="BM124" s="4">
        <f t="shared" si="63"/>
        <v>15.056757335617904</v>
      </c>
      <c r="BN124" s="4">
        <f t="shared" si="63"/>
        <v>9.2153144380093277</v>
      </c>
      <c r="BO124" s="4">
        <f>IF(BO$49&lt;&gt;0,BO50/BO$49*100," ")</f>
        <v>11.20248384660569</v>
      </c>
    </row>
    <row r="125" spans="1:67">
      <c r="A125" t="s">
        <v>82</v>
      </c>
      <c r="B125" s="4">
        <f>IF(B$49&lt;&gt;0,B51/B$49*100," ")</f>
        <v>15.968457425646829</v>
      </c>
      <c r="C125" s="4">
        <f t="shared" ref="C125:Q125" si="64">IF(C$49&lt;&gt;0,C51/C$49*100," ")</f>
        <v>12.490002485257902</v>
      </c>
      <c r="D125" s="4">
        <f t="shared" si="64"/>
        <v>15.275259133045296</v>
      </c>
      <c r="E125" s="4">
        <f t="shared" si="64"/>
        <v>15.561106208588225</v>
      </c>
      <c r="F125" s="4">
        <f t="shared" si="64"/>
        <v>17.404001213456596</v>
      </c>
      <c r="G125" s="4">
        <f t="shared" si="64"/>
        <v>15.662520639805013</v>
      </c>
      <c r="H125" s="4">
        <f t="shared" si="64"/>
        <v>16.045666133987176</v>
      </c>
      <c r="I125" s="4">
        <f t="shared" si="64"/>
        <v>13.003996161393358</v>
      </c>
      <c r="J125" s="23">
        <f t="shared" si="64"/>
        <v>15.991810777390697</v>
      </c>
      <c r="K125" s="4">
        <f t="shared" si="64"/>
        <v>10.418794688457609</v>
      </c>
      <c r="L125" s="4">
        <f t="shared" si="64"/>
        <v>12.614316359941288</v>
      </c>
      <c r="M125" s="4">
        <f t="shared" si="64"/>
        <v>15.189158667419536</v>
      </c>
      <c r="N125" s="4">
        <f t="shared" si="64"/>
        <v>7.0911214953271031</v>
      </c>
      <c r="O125" s="4">
        <f t="shared" si="64"/>
        <v>12.774404483886034</v>
      </c>
      <c r="P125" s="4">
        <f t="shared" si="64"/>
        <v>14.759151234174798</v>
      </c>
      <c r="Q125" s="4">
        <f t="shared" si="64"/>
        <v>15.312205836209603</v>
      </c>
      <c r="R125" s="4">
        <f t="shared" si="63"/>
        <v>5.5299539170506913</v>
      </c>
      <c r="S125" s="4">
        <f t="shared" si="63"/>
        <v>12.397372742200329</v>
      </c>
      <c r="T125" s="4">
        <f t="shared" si="63"/>
        <v>9.2022116903633489</v>
      </c>
      <c r="U125" s="4">
        <f t="shared" si="63"/>
        <v>23.295454545454543</v>
      </c>
      <c r="V125" s="4">
        <f t="shared" si="63"/>
        <v>4.231625835189309</v>
      </c>
      <c r="W125" s="4">
        <f t="shared" si="63"/>
        <v>10.769911504424778</v>
      </c>
      <c r="X125" s="4">
        <f t="shared" si="63"/>
        <v>57.333333333333336</v>
      </c>
      <c r="Y125" s="4">
        <f t="shared" si="63"/>
        <v>17.073170731707318</v>
      </c>
      <c r="Z125" s="4">
        <f t="shared" si="63"/>
        <v>16.818181818181817</v>
      </c>
      <c r="AA125" s="4">
        <f t="shared" si="63"/>
        <v>18.956043956043956</v>
      </c>
      <c r="AB125" s="4">
        <f t="shared" si="63"/>
        <v>18.095238095238095</v>
      </c>
      <c r="AC125" s="4">
        <f t="shared" si="63"/>
        <v>13.616193847534527</v>
      </c>
      <c r="AD125" s="4">
        <f t="shared" si="63"/>
        <v>8.0311024715356858</v>
      </c>
      <c r="AE125" s="4">
        <f t="shared" si="63"/>
        <v>25.609756097560975</v>
      </c>
      <c r="AF125" s="4">
        <f t="shared" si="63"/>
        <v>37.423312883435585</v>
      </c>
      <c r="AG125" s="4">
        <f t="shared" si="63"/>
        <v>22.442244224422442</v>
      </c>
      <c r="AH125" s="4">
        <f t="shared" si="63"/>
        <v>14.285714285714285</v>
      </c>
      <c r="AI125" s="4">
        <f t="shared" si="63"/>
        <v>29.37062937062937</v>
      </c>
      <c r="AJ125" s="4">
        <f t="shared" si="63"/>
        <v>11.25</v>
      </c>
      <c r="AK125" s="4">
        <f t="shared" si="63"/>
        <v>9.7511768661735037</v>
      </c>
      <c r="AL125" s="4">
        <f t="shared" si="63"/>
        <v>30.172413793103448</v>
      </c>
      <c r="AM125" s="4">
        <f t="shared" si="63"/>
        <v>18.717948717948719</v>
      </c>
      <c r="AN125" s="4">
        <f t="shared" si="63"/>
        <v>14.143426294820719</v>
      </c>
      <c r="AO125" s="4">
        <f t="shared" si="63"/>
        <v>0</v>
      </c>
      <c r="AP125" s="4">
        <f t="shared" si="63"/>
        <v>11.902113459399333</v>
      </c>
      <c r="AQ125" s="4">
        <f t="shared" si="63"/>
        <v>19.121734296831573</v>
      </c>
      <c r="AR125" s="4">
        <f t="shared" si="63"/>
        <v>14.135789248233028</v>
      </c>
      <c r="AS125" s="4">
        <f t="shared" si="63"/>
        <v>9.7244732576985413</v>
      </c>
      <c r="AT125" s="4">
        <f t="shared" si="63"/>
        <v>8.215962441314554</v>
      </c>
      <c r="AU125" s="23">
        <f t="shared" si="63"/>
        <v>16.216216216216218</v>
      </c>
      <c r="AV125" s="4">
        <f t="shared" si="63"/>
        <v>11.537195204617202</v>
      </c>
      <c r="AW125" s="4">
        <f t="shared" si="63"/>
        <v>14.656505145176096</v>
      </c>
      <c r="AX125" s="4">
        <f t="shared" si="63"/>
        <v>13.267575669664442</v>
      </c>
      <c r="AY125" s="4">
        <f t="shared" si="63"/>
        <v>12.01743943352762</v>
      </c>
      <c r="AZ125" s="4">
        <f t="shared" si="63"/>
        <v>12.779951907209202</v>
      </c>
      <c r="BA125" s="4">
        <f t="shared" si="63"/>
        <v>15.331981080267143</v>
      </c>
      <c r="BB125" s="4">
        <f t="shared" si="63"/>
        <v>15.980749495735871</v>
      </c>
      <c r="BC125" s="23">
        <f t="shared" si="63"/>
        <v>18.024354155501229</v>
      </c>
      <c r="BD125" s="4">
        <f t="shared" si="63"/>
        <v>12.931486334706102</v>
      </c>
      <c r="BE125" s="4">
        <f t="shared" si="63"/>
        <v>14.759151234174798</v>
      </c>
      <c r="BF125" s="4">
        <f t="shared" si="63"/>
        <v>12.774404483886034</v>
      </c>
      <c r="BG125" s="4">
        <f t="shared" si="63"/>
        <v>7.0911214953271031</v>
      </c>
      <c r="BH125" s="4">
        <f t="shared" si="63"/>
        <v>12.736901529611011</v>
      </c>
      <c r="BI125" s="4">
        <f t="shared" si="63"/>
        <v>10.418794688457609</v>
      </c>
      <c r="BJ125" s="4">
        <f t="shared" si="63"/>
        <v>14.06102666616377</v>
      </c>
      <c r="BK125" s="4">
        <f t="shared" si="63"/>
        <v>19.121734296831573</v>
      </c>
      <c r="BL125" s="4">
        <f t="shared" si="63"/>
        <v>9.7511768661735037</v>
      </c>
      <c r="BM125" s="4">
        <f t="shared" si="63"/>
        <v>14.135789248233028</v>
      </c>
      <c r="BN125" s="4">
        <f t="shared" si="63"/>
        <v>8.5028958023678953</v>
      </c>
      <c r="BO125" s="4">
        <f>IF(BO$49&lt;&gt;0,BO51/BO$49*100," ")</f>
        <v>10.715784173869263</v>
      </c>
    </row>
    <row r="126" spans="1:67">
      <c r="A126" t="s">
        <v>83</v>
      </c>
      <c r="B126" s="4">
        <f>IF(B$49&lt;&gt;0,B52/B$49*100," ")</f>
        <v>1.0592691966099652</v>
      </c>
      <c r="C126" s="4">
        <f t="shared" ref="C126:BN127" si="65">IF(C$49&lt;&gt;0,C52/C$49*100," ")</f>
        <v>0.972865502360995</v>
      </c>
      <c r="D126" s="4">
        <f t="shared" si="65"/>
        <v>1.3121970019675855</v>
      </c>
      <c r="E126" s="4">
        <f t="shared" si="65"/>
        <v>0.98416069639091219</v>
      </c>
      <c r="F126" s="4">
        <f t="shared" si="65"/>
        <v>0.93915153837556486</v>
      </c>
      <c r="G126" s="4">
        <f t="shared" si="65"/>
        <v>1.1382017139062561</v>
      </c>
      <c r="H126" s="4">
        <f t="shared" si="65"/>
        <v>1.0393491412634677</v>
      </c>
      <c r="I126" s="4">
        <f t="shared" si="65"/>
        <v>0.93005046526395196</v>
      </c>
      <c r="J126" s="23">
        <f t="shared" si="65"/>
        <v>1.1639837421932426</v>
      </c>
      <c r="K126" s="4">
        <f t="shared" si="65"/>
        <v>0.61287027579162412</v>
      </c>
      <c r="L126" s="4">
        <f t="shared" si="65"/>
        <v>1.0246133002145197</v>
      </c>
      <c r="M126" s="4">
        <f t="shared" si="65"/>
        <v>0.6211180124223602</v>
      </c>
      <c r="N126" s="4">
        <f t="shared" si="65"/>
        <v>0.36214953271028039</v>
      </c>
      <c r="O126" s="4">
        <f t="shared" si="65"/>
        <v>0.28024287716020552</v>
      </c>
      <c r="P126" s="4">
        <f t="shared" si="65"/>
        <v>1.292763074101434</v>
      </c>
      <c r="Q126" s="4">
        <f t="shared" si="65"/>
        <v>0.84719171634766233</v>
      </c>
      <c r="R126" s="4">
        <f t="shared" si="65"/>
        <v>7.3732718894009217</v>
      </c>
      <c r="S126" s="4">
        <f t="shared" si="65"/>
        <v>0</v>
      </c>
      <c r="T126" s="4">
        <f t="shared" si="65"/>
        <v>0</v>
      </c>
      <c r="U126" s="4">
        <f t="shared" si="65"/>
        <v>1.1363636363636365</v>
      </c>
      <c r="V126" s="4">
        <f t="shared" si="65"/>
        <v>2.0044543429844097</v>
      </c>
      <c r="W126" s="4">
        <f t="shared" si="65"/>
        <v>0.51327433628318586</v>
      </c>
      <c r="X126" s="4">
        <f t="shared" si="65"/>
        <v>0</v>
      </c>
      <c r="Y126" s="4">
        <f t="shared" si="65"/>
        <v>0</v>
      </c>
      <c r="Z126" s="4">
        <f t="shared" si="65"/>
        <v>0</v>
      </c>
      <c r="AA126" s="4">
        <f t="shared" si="65"/>
        <v>1.9230769230769231</v>
      </c>
      <c r="AB126" s="4">
        <f t="shared" si="65"/>
        <v>0</v>
      </c>
      <c r="AC126" s="4">
        <f t="shared" si="65"/>
        <v>0.72293962207708029</v>
      </c>
      <c r="AD126" s="4">
        <f t="shared" si="65"/>
        <v>0.77200777561788392</v>
      </c>
      <c r="AE126" s="4">
        <f t="shared" si="65"/>
        <v>0</v>
      </c>
      <c r="AF126" s="4">
        <f t="shared" si="65"/>
        <v>3.0674846625766872</v>
      </c>
      <c r="AG126" s="4">
        <f t="shared" si="65"/>
        <v>0</v>
      </c>
      <c r="AH126" s="4">
        <f t="shared" si="65"/>
        <v>0</v>
      </c>
      <c r="AI126" s="4">
        <f t="shared" si="65"/>
        <v>0</v>
      </c>
      <c r="AJ126" s="4">
        <f t="shared" si="65"/>
        <v>0</v>
      </c>
      <c r="AK126" s="4">
        <f t="shared" si="65"/>
        <v>0</v>
      </c>
      <c r="AL126" s="4">
        <f t="shared" si="65"/>
        <v>0</v>
      </c>
      <c r="AM126" s="4">
        <f t="shared" si="65"/>
        <v>0</v>
      </c>
      <c r="AN126" s="4">
        <f t="shared" si="65"/>
        <v>0</v>
      </c>
      <c r="AO126" s="4">
        <f t="shared" si="65"/>
        <v>0</v>
      </c>
      <c r="AP126" s="4">
        <f t="shared" si="65"/>
        <v>0</v>
      </c>
      <c r="AQ126" s="4">
        <f t="shared" si="65"/>
        <v>0</v>
      </c>
      <c r="AR126" s="4">
        <f t="shared" si="65"/>
        <v>0.92096808738487901</v>
      </c>
      <c r="AS126" s="4">
        <f t="shared" si="65"/>
        <v>0</v>
      </c>
      <c r="AT126" s="4">
        <f t="shared" si="65"/>
        <v>0</v>
      </c>
      <c r="AU126" s="23">
        <f t="shared" si="65"/>
        <v>0</v>
      </c>
      <c r="AV126" s="4">
        <f t="shared" si="65"/>
        <v>0.85410493289175526</v>
      </c>
      <c r="AW126" s="4">
        <f t="shared" si="65"/>
        <v>1.2403980868640998</v>
      </c>
      <c r="AX126" s="4">
        <f t="shared" si="65"/>
        <v>0.67691712600328791</v>
      </c>
      <c r="AY126" s="4">
        <f t="shared" si="65"/>
        <v>0.63388011935498834</v>
      </c>
      <c r="AZ126" s="4">
        <f t="shared" si="65"/>
        <v>1.0090056108255929</v>
      </c>
      <c r="BA126" s="4">
        <f t="shared" si="65"/>
        <v>1.3187788977661252</v>
      </c>
      <c r="BB126" s="4">
        <f t="shared" si="65"/>
        <v>1.0403765172157542</v>
      </c>
      <c r="BC126" s="23">
        <f t="shared" si="65"/>
        <v>0.9743086628361427</v>
      </c>
      <c r="BD126" s="4">
        <f t="shared" si="65"/>
        <v>0.95195307625109193</v>
      </c>
      <c r="BE126" s="4">
        <f t="shared" si="65"/>
        <v>1.292763074101434</v>
      </c>
      <c r="BF126" s="4">
        <f t="shared" si="65"/>
        <v>0.28024287716020552</v>
      </c>
      <c r="BG126" s="4">
        <f t="shared" si="65"/>
        <v>0.36214953271028039</v>
      </c>
      <c r="BH126" s="4">
        <f t="shared" si="65"/>
        <v>1.0054033710583619</v>
      </c>
      <c r="BI126" s="4">
        <f t="shared" si="65"/>
        <v>0.61287027579162412</v>
      </c>
      <c r="BJ126" s="4">
        <f t="shared" si="65"/>
        <v>0.75057518952966473</v>
      </c>
      <c r="BK126" s="4">
        <f t="shared" si="65"/>
        <v>0</v>
      </c>
      <c r="BL126" s="4">
        <f t="shared" si="65"/>
        <v>0</v>
      </c>
      <c r="BM126" s="4">
        <f t="shared" si="65"/>
        <v>0.92096808738487901</v>
      </c>
      <c r="BN126" s="4">
        <f t="shared" si="65"/>
        <v>0.71241863564143304</v>
      </c>
      <c r="BO126" s="4">
        <f>IF(BO$49&lt;&gt;0,BO52/BO$49*100," ")</f>
        <v>0.48669967273642695</v>
      </c>
    </row>
    <row r="127" spans="1:67">
      <c r="A127" t="s">
        <v>84</v>
      </c>
      <c r="B127" s="4">
        <f>IF(B$49&lt;&gt;0,B53/B$49*100," ")</f>
        <v>82.972273377743207</v>
      </c>
      <c r="C127" s="4">
        <f t="shared" si="65"/>
        <v>86.537132012381107</v>
      </c>
      <c r="D127" s="4">
        <f t="shared" si="65"/>
        <v>83.412543864987114</v>
      </c>
      <c r="E127" s="4">
        <f t="shared" si="65"/>
        <v>83.454733095020856</v>
      </c>
      <c r="F127" s="4">
        <f t="shared" si="65"/>
        <v>81.656847248167836</v>
      </c>
      <c r="G127" s="4">
        <f t="shared" si="65"/>
        <v>83.199277646288721</v>
      </c>
      <c r="H127" s="4">
        <f t="shared" si="65"/>
        <v>82.91498472474936</v>
      </c>
      <c r="I127" s="4">
        <f t="shared" si="65"/>
        <v>86.065953373342694</v>
      </c>
      <c r="J127" s="23">
        <f t="shared" si="65"/>
        <v>82.844205480416051</v>
      </c>
      <c r="K127" s="4">
        <f t="shared" si="65"/>
        <v>88.968335035750769</v>
      </c>
      <c r="L127" s="4">
        <f t="shared" si="65"/>
        <v>86.36107033984419</v>
      </c>
      <c r="M127" s="4">
        <f t="shared" si="65"/>
        <v>84.189723320158109</v>
      </c>
      <c r="N127" s="4">
        <f t="shared" si="65"/>
        <v>92.546728971962622</v>
      </c>
      <c r="O127" s="4">
        <f t="shared" si="65"/>
        <v>86.94535263895375</v>
      </c>
      <c r="P127" s="4">
        <f t="shared" si="65"/>
        <v>83.948085691723776</v>
      </c>
      <c r="Q127" s="4">
        <f t="shared" si="65"/>
        <v>83.840602447442734</v>
      </c>
      <c r="R127" s="4">
        <f t="shared" si="65"/>
        <v>87.096774193548384</v>
      </c>
      <c r="S127" s="4">
        <f t="shared" si="65"/>
        <v>87.602627257799668</v>
      </c>
      <c r="T127" s="4">
        <f t="shared" si="65"/>
        <v>90.797788309636644</v>
      </c>
      <c r="U127" s="4">
        <f t="shared" si="65"/>
        <v>75.568181818181827</v>
      </c>
      <c r="V127" s="4">
        <f t="shared" si="65"/>
        <v>93.763919821826278</v>
      </c>
      <c r="W127" s="4">
        <f t="shared" si="65"/>
        <v>88.716814159292028</v>
      </c>
      <c r="X127" s="4">
        <f t="shared" si="65"/>
        <v>42.666666666666671</v>
      </c>
      <c r="Y127" s="4">
        <f t="shared" si="65"/>
        <v>82.926829268292678</v>
      </c>
      <c r="Z127" s="4">
        <f t="shared" si="65"/>
        <v>83.181818181818173</v>
      </c>
      <c r="AA127" s="4">
        <f t="shared" si="65"/>
        <v>79.120879120879124</v>
      </c>
      <c r="AB127" s="4">
        <f t="shared" si="65"/>
        <v>81.904761904761898</v>
      </c>
      <c r="AC127" s="4">
        <f t="shared" si="65"/>
        <v>85.66086653038839</v>
      </c>
      <c r="AD127" s="4">
        <f t="shared" si="65"/>
        <v>91.196889752846431</v>
      </c>
      <c r="AE127" s="4">
        <f t="shared" si="65"/>
        <v>74.390243902439025</v>
      </c>
      <c r="AF127" s="4">
        <f t="shared" si="65"/>
        <v>59.509202453987733</v>
      </c>
      <c r="AG127" s="4">
        <f t="shared" si="65"/>
        <v>77.557755775577547</v>
      </c>
      <c r="AH127" s="4">
        <f t="shared" si="65"/>
        <v>85.714285714285708</v>
      </c>
      <c r="AI127" s="4">
        <f t="shared" si="65"/>
        <v>70.629370629370626</v>
      </c>
      <c r="AJ127" s="4">
        <f t="shared" si="65"/>
        <v>88.75</v>
      </c>
      <c r="AK127" s="4">
        <f t="shared" si="65"/>
        <v>90.248823133826491</v>
      </c>
      <c r="AL127" s="4">
        <f t="shared" si="65"/>
        <v>69.827586206896555</v>
      </c>
      <c r="AM127" s="4">
        <f t="shared" si="65"/>
        <v>81.282051282051285</v>
      </c>
      <c r="AN127" s="4">
        <f t="shared" si="65"/>
        <v>85.856573705179287</v>
      </c>
      <c r="AO127" s="4">
        <f t="shared" si="65"/>
        <v>100</v>
      </c>
      <c r="AP127" s="4">
        <f t="shared" si="65"/>
        <v>88.097886540600669</v>
      </c>
      <c r="AQ127" s="4">
        <f t="shared" si="65"/>
        <v>80.878265703168424</v>
      </c>
      <c r="AR127" s="4">
        <f t="shared" si="65"/>
        <v>84.943242664382097</v>
      </c>
      <c r="AS127" s="4">
        <f t="shared" si="65"/>
        <v>90.275526742301466</v>
      </c>
      <c r="AT127" s="4">
        <f t="shared" si="65"/>
        <v>91.784037558685455</v>
      </c>
      <c r="AU127" s="23">
        <f t="shared" si="65"/>
        <v>83.78378378378379</v>
      </c>
      <c r="AV127" s="4">
        <f t="shared" si="65"/>
        <v>87.608699862491051</v>
      </c>
      <c r="AW127" s="4">
        <f t="shared" si="65"/>
        <v>84.103096767959812</v>
      </c>
      <c r="AX127" s="4">
        <f t="shared" si="65"/>
        <v>86.055507204332272</v>
      </c>
      <c r="AY127" s="4">
        <f t="shared" si="65"/>
        <v>87.348680447117388</v>
      </c>
      <c r="AZ127" s="4">
        <f t="shared" si="65"/>
        <v>86.211042481965208</v>
      </c>
      <c r="BA127" s="4">
        <f t="shared" si="65"/>
        <v>83.349240021966736</v>
      </c>
      <c r="BB127" s="4">
        <f t="shared" si="65"/>
        <v>82.978873987048374</v>
      </c>
      <c r="BC127" s="23">
        <f t="shared" si="65"/>
        <v>81.00133718166262</v>
      </c>
      <c r="BD127" s="4">
        <f t="shared" si="65"/>
        <v>86.116560589042805</v>
      </c>
      <c r="BE127" s="4">
        <f t="shared" si="65"/>
        <v>83.948085691723776</v>
      </c>
      <c r="BF127" s="4">
        <f t="shared" si="65"/>
        <v>86.94535263895375</v>
      </c>
      <c r="BG127" s="4">
        <f t="shared" si="65"/>
        <v>92.546728971962622</v>
      </c>
      <c r="BH127" s="4">
        <f t="shared" si="65"/>
        <v>86.257695099330618</v>
      </c>
      <c r="BI127" s="4">
        <f t="shared" si="65"/>
        <v>88.968335035750769</v>
      </c>
      <c r="BJ127" s="4">
        <f t="shared" si="65"/>
        <v>85.188398144306561</v>
      </c>
      <c r="BK127" s="4">
        <f t="shared" si="65"/>
        <v>80.878265703168424</v>
      </c>
      <c r="BL127" s="4">
        <f t="shared" si="65"/>
        <v>90.248823133826491</v>
      </c>
      <c r="BM127" s="4">
        <f t="shared" si="65"/>
        <v>84.943242664382097</v>
      </c>
      <c r="BN127" s="4">
        <f t="shared" si="65"/>
        <v>90.784685561990671</v>
      </c>
      <c r="BO127" s="4">
        <f>IF(BO$49&lt;&gt;0,BO53/BO$49*100," ")</f>
        <v>88.797516153394312</v>
      </c>
    </row>
    <row r="128" spans="1:67">
      <c r="A128" t="s">
        <v>116</v>
      </c>
      <c r="B128" s="4">
        <f>IF(B50&lt;&gt;0,B52/B50*100," ")</f>
        <v>6.2208492073475252</v>
      </c>
      <c r="C128" s="4">
        <f t="shared" ref="C128:BN128" si="66">IF(C50&lt;&gt;0,C52/C50*100," ")</f>
        <v>7.2262871719138078</v>
      </c>
      <c r="D128" s="4">
        <f t="shared" si="66"/>
        <v>7.9107790325835063</v>
      </c>
      <c r="E128" s="4">
        <f t="shared" si="66"/>
        <v>5.9482914482010489</v>
      </c>
      <c r="F128" s="4">
        <f t="shared" si="66"/>
        <v>5.1199025112068597</v>
      </c>
      <c r="G128" s="4">
        <f t="shared" si="66"/>
        <v>6.774718907576184</v>
      </c>
      <c r="H128" s="4">
        <f t="shared" si="66"/>
        <v>6.0833960316621383</v>
      </c>
      <c r="I128" s="4">
        <f t="shared" si="66"/>
        <v>6.6746616412540689</v>
      </c>
      <c r="J128" s="23">
        <f t="shared" si="66"/>
        <v>6.784784819289567</v>
      </c>
      <c r="K128" s="4">
        <f t="shared" si="66"/>
        <v>5.5555555555555554</v>
      </c>
      <c r="L128" s="4">
        <f t="shared" si="66"/>
        <v>7.5124172185430469</v>
      </c>
      <c r="M128" s="4">
        <f t="shared" si="66"/>
        <v>3.9285714285714284</v>
      </c>
      <c r="N128" s="4">
        <f t="shared" si="66"/>
        <v>4.8589341692789967</v>
      </c>
      <c r="O128" s="4">
        <f t="shared" si="66"/>
        <v>2.1466905187835419</v>
      </c>
      <c r="P128" s="4">
        <f t="shared" si="66"/>
        <v>8.0536380226930095</v>
      </c>
      <c r="Q128" s="4">
        <f t="shared" si="66"/>
        <v>5.2427184466019421</v>
      </c>
      <c r="R128" s="4">
        <f t="shared" si="66"/>
        <v>57.142857142857139</v>
      </c>
      <c r="S128" s="4">
        <f t="shared" si="66"/>
        <v>0</v>
      </c>
      <c r="T128" s="4">
        <f t="shared" si="66"/>
        <v>0</v>
      </c>
      <c r="U128" s="4">
        <f t="shared" si="66"/>
        <v>4.6511627906976747</v>
      </c>
      <c r="V128" s="4">
        <f t="shared" si="66"/>
        <v>32.142857142857146</v>
      </c>
      <c r="W128" s="4">
        <f t="shared" si="66"/>
        <v>4.5490196078431371</v>
      </c>
      <c r="X128" s="4">
        <f t="shared" si="66"/>
        <v>0</v>
      </c>
      <c r="Y128" s="4">
        <f t="shared" si="66"/>
        <v>0</v>
      </c>
      <c r="Z128" s="4">
        <f t="shared" si="66"/>
        <v>0</v>
      </c>
      <c r="AA128" s="4">
        <f t="shared" si="66"/>
        <v>9.2105263157894726</v>
      </c>
      <c r="AB128" s="4">
        <f t="shared" si="66"/>
        <v>0</v>
      </c>
      <c r="AC128" s="4">
        <f t="shared" si="66"/>
        <v>5.0417246175243395</v>
      </c>
      <c r="AD128" s="4">
        <f t="shared" si="66"/>
        <v>8.7697160883280745</v>
      </c>
      <c r="AE128" s="4">
        <f t="shared" si="66"/>
        <v>0</v>
      </c>
      <c r="AF128" s="4">
        <f t="shared" si="66"/>
        <v>7.5757575757575761</v>
      </c>
      <c r="AG128" s="4">
        <f t="shared" si="66"/>
        <v>0</v>
      </c>
      <c r="AH128" s="4">
        <f t="shared" si="66"/>
        <v>0</v>
      </c>
      <c r="AI128" s="4">
        <f t="shared" si="66"/>
        <v>0</v>
      </c>
      <c r="AJ128" s="4">
        <f t="shared" si="66"/>
        <v>0</v>
      </c>
      <c r="AK128" s="4">
        <f t="shared" si="66"/>
        <v>0</v>
      </c>
      <c r="AL128" s="4">
        <f t="shared" si="66"/>
        <v>0</v>
      </c>
      <c r="AM128" s="4">
        <f t="shared" si="66"/>
        <v>0</v>
      </c>
      <c r="AN128" s="4">
        <f t="shared" si="66"/>
        <v>0</v>
      </c>
      <c r="AO128" s="4" t="str">
        <f t="shared" si="66"/>
        <v xml:space="preserve"> </v>
      </c>
      <c r="AP128" s="4">
        <f t="shared" si="66"/>
        <v>0</v>
      </c>
      <c r="AQ128" s="4">
        <f t="shared" si="66"/>
        <v>0</v>
      </c>
      <c r="AR128" s="4">
        <f t="shared" si="66"/>
        <v>6.1166429587482218</v>
      </c>
      <c r="AS128" s="4">
        <f t="shared" si="66"/>
        <v>0</v>
      </c>
      <c r="AT128" s="4">
        <f t="shared" si="66"/>
        <v>0</v>
      </c>
      <c r="AU128" s="23">
        <f t="shared" si="66"/>
        <v>0</v>
      </c>
      <c r="AV128" s="4">
        <f t="shared" si="66"/>
        <v>6.8927789934354484</v>
      </c>
      <c r="AW128" s="4">
        <f t="shared" si="66"/>
        <v>7.8027655371524087</v>
      </c>
      <c r="AX128" s="4">
        <f t="shared" si="66"/>
        <v>4.8543689320388346</v>
      </c>
      <c r="AY128" s="4">
        <f t="shared" si="66"/>
        <v>5.0103873884883292</v>
      </c>
      <c r="AZ128" s="4">
        <f t="shared" si="66"/>
        <v>7.3174901692597025</v>
      </c>
      <c r="BA128" s="4">
        <f t="shared" si="66"/>
        <v>7.9202324669020596</v>
      </c>
      <c r="BB128" s="4">
        <f t="shared" si="66"/>
        <v>6.1122661122661128</v>
      </c>
      <c r="BC128" s="23">
        <f t="shared" si="66"/>
        <v>5.1283012502108676</v>
      </c>
      <c r="BD128" s="4">
        <f t="shared" si="66"/>
        <v>6.8567524809434772</v>
      </c>
      <c r="BE128" s="4">
        <f t="shared" si="66"/>
        <v>8.0536380226930095</v>
      </c>
      <c r="BF128" s="4">
        <f t="shared" si="66"/>
        <v>2.1466905187835419</v>
      </c>
      <c r="BG128" s="4">
        <f t="shared" si="66"/>
        <v>4.8589341692789967</v>
      </c>
      <c r="BH128" s="4">
        <f t="shared" si="66"/>
        <v>7.3161189358372454</v>
      </c>
      <c r="BI128" s="4">
        <f t="shared" si="66"/>
        <v>5.5555555555555554</v>
      </c>
      <c r="BJ128" s="4">
        <f t="shared" si="66"/>
        <v>5.0674815380697735</v>
      </c>
      <c r="BK128" s="4">
        <f t="shared" si="66"/>
        <v>0</v>
      </c>
      <c r="BL128" s="4">
        <f t="shared" si="66"/>
        <v>0</v>
      </c>
      <c r="BM128" s="4">
        <f t="shared" si="66"/>
        <v>6.1166429587482218</v>
      </c>
      <c r="BN128" s="4">
        <f t="shared" si="66"/>
        <v>7.7308120133481655</v>
      </c>
      <c r="BO128" s="4">
        <f>IF(BO50&lt;&gt;0,BO52/BO50*100," ")</f>
        <v>4.3445692883895131</v>
      </c>
    </row>
    <row r="129" spans="1:67">
      <c r="A129" t="s">
        <v>92</v>
      </c>
      <c r="I129"/>
      <c r="J129" s="22"/>
      <c r="AU129" s="22"/>
      <c r="BC129" s="22"/>
    </row>
    <row r="130" spans="1:67">
      <c r="A130" t="s">
        <v>81</v>
      </c>
      <c r="B130" s="4">
        <f>IF(B$54&lt;&gt;0,B55/B$54*100," ")</f>
        <v>5.8004713982994076</v>
      </c>
      <c r="C130" s="4">
        <f t="shared" ref="C130:BN131" si="67">IF(C$54&lt;&gt;0,C55/C$54*100," ")</f>
        <v>4.7766102304550007</v>
      </c>
      <c r="D130" s="4">
        <f t="shared" si="67"/>
        <v>5.5205022718250927</v>
      </c>
      <c r="E130" s="4">
        <f t="shared" si="67"/>
        <v>6.2448575218712739</v>
      </c>
      <c r="F130" s="4">
        <f t="shared" si="67"/>
        <v>6.270052467516976</v>
      </c>
      <c r="G130" s="4">
        <f t="shared" si="67"/>
        <v>5.6996286384316734</v>
      </c>
      <c r="H130" s="4">
        <f t="shared" si="67"/>
        <v>5.824878300714337</v>
      </c>
      <c r="I130" s="4">
        <f t="shared" si="67"/>
        <v>4.4388871522350737</v>
      </c>
      <c r="J130" s="23">
        <f t="shared" si="67"/>
        <v>5.8610327951038155</v>
      </c>
      <c r="K130" s="4">
        <f t="shared" si="67"/>
        <v>4.6948356807511731</v>
      </c>
      <c r="L130" s="4">
        <f t="shared" si="67"/>
        <v>4.2697140258115871</v>
      </c>
      <c r="M130" s="4">
        <f t="shared" si="67"/>
        <v>2.6244693168660747</v>
      </c>
      <c r="N130" s="4">
        <f t="shared" si="67"/>
        <v>2.168061113132048</v>
      </c>
      <c r="O130" s="4">
        <f t="shared" si="67"/>
        <v>3.5843973292725781</v>
      </c>
      <c r="P130" s="4">
        <f t="shared" si="67"/>
        <v>4.874783934630404</v>
      </c>
      <c r="Q130" s="4">
        <f t="shared" si="67"/>
        <v>5.1448639157155398</v>
      </c>
      <c r="R130" s="4">
        <f t="shared" si="67"/>
        <v>8.86426592797784</v>
      </c>
      <c r="S130" s="4">
        <f t="shared" si="67"/>
        <v>4.5246800731261425</v>
      </c>
      <c r="T130" s="4">
        <f t="shared" si="67"/>
        <v>4.0785498489425986</v>
      </c>
      <c r="U130" s="4">
        <f t="shared" si="67"/>
        <v>13.057851239669422</v>
      </c>
      <c r="V130" s="4">
        <f t="shared" si="67"/>
        <v>5.3380782918149468</v>
      </c>
      <c r="W130" s="4">
        <f t="shared" si="67"/>
        <v>4.2565597667638482</v>
      </c>
      <c r="X130" s="4">
        <f t="shared" si="67"/>
        <v>16.08040201005025</v>
      </c>
      <c r="Y130" s="4">
        <f t="shared" si="67"/>
        <v>17.171717171717169</v>
      </c>
      <c r="Z130" s="4">
        <f t="shared" si="67"/>
        <v>4.8120300751879705</v>
      </c>
      <c r="AA130" s="4">
        <f t="shared" si="67"/>
        <v>9.1245376078914919</v>
      </c>
      <c r="AB130" s="4">
        <f t="shared" si="67"/>
        <v>21.472392638036812</v>
      </c>
      <c r="AC130" s="4">
        <f t="shared" si="67"/>
        <v>4.3478260869565215</v>
      </c>
      <c r="AD130" s="4">
        <f t="shared" si="67"/>
        <v>2.5928521373510862</v>
      </c>
      <c r="AE130" s="4">
        <f t="shared" si="67"/>
        <v>15.025906735751295</v>
      </c>
      <c r="AF130" s="4">
        <f t="shared" si="67"/>
        <v>21.138211382113823</v>
      </c>
      <c r="AG130" s="4">
        <f t="shared" si="67"/>
        <v>2.9900332225913622</v>
      </c>
      <c r="AH130" s="4">
        <f t="shared" si="67"/>
        <v>0</v>
      </c>
      <c r="AI130" s="4">
        <f t="shared" si="67"/>
        <v>4.0404040404040407</v>
      </c>
      <c r="AJ130" s="4">
        <f t="shared" si="67"/>
        <v>22.253521126760564</v>
      </c>
      <c r="AK130" s="4">
        <f t="shared" si="67"/>
        <v>4.0535062829347384</v>
      </c>
      <c r="AL130" s="4">
        <f t="shared" si="67"/>
        <v>8.0581241743725229</v>
      </c>
      <c r="AM130" s="4">
        <f t="shared" si="67"/>
        <v>4.6012269938650308</v>
      </c>
      <c r="AN130" s="4">
        <f t="shared" si="67"/>
        <v>2.5166543301258328</v>
      </c>
      <c r="AO130" s="4">
        <f t="shared" si="67"/>
        <v>8.0357142857142865</v>
      </c>
      <c r="AP130" s="4">
        <f t="shared" si="67"/>
        <v>5.1443569553805775</v>
      </c>
      <c r="AQ130" s="4">
        <f t="shared" si="67"/>
        <v>3.0996309963099633</v>
      </c>
      <c r="AR130" s="4">
        <f t="shared" si="67"/>
        <v>5.9000462748727438</v>
      </c>
      <c r="AS130" s="4">
        <f t="shared" si="67"/>
        <v>4.7698744769874475</v>
      </c>
      <c r="AT130" s="4">
        <f t="shared" si="67"/>
        <v>2.6200873362445414</v>
      </c>
      <c r="AU130" s="23">
        <f t="shared" si="67"/>
        <v>7.8321678321678325</v>
      </c>
      <c r="AV130" s="4">
        <f t="shared" si="67"/>
        <v>3.9661059293804133</v>
      </c>
      <c r="AW130" s="4">
        <f t="shared" si="67"/>
        <v>4.813705921490353</v>
      </c>
      <c r="AX130" s="4">
        <f t="shared" si="67"/>
        <v>4.9075986823739601</v>
      </c>
      <c r="AY130" s="4">
        <f t="shared" si="67"/>
        <v>4.1804691725256893</v>
      </c>
      <c r="AZ130" s="4">
        <f t="shared" si="67"/>
        <v>5.0421945246038078</v>
      </c>
      <c r="BA130" s="4">
        <f t="shared" si="67"/>
        <v>5.5910391982510435</v>
      </c>
      <c r="BB130" s="4">
        <f t="shared" si="67"/>
        <v>6.4815455309056773</v>
      </c>
      <c r="BC130" s="23">
        <f t="shared" si="67"/>
        <v>6.5120503269726502</v>
      </c>
      <c r="BD130" s="4">
        <f t="shared" si="67"/>
        <v>4.3576012548119163</v>
      </c>
      <c r="BE130" s="4">
        <f t="shared" si="67"/>
        <v>4.874783934630404</v>
      </c>
      <c r="BF130" s="4">
        <f t="shared" si="67"/>
        <v>3.5843973292725781</v>
      </c>
      <c r="BG130" s="4">
        <f t="shared" si="67"/>
        <v>2.168061113132048</v>
      </c>
      <c r="BH130" s="4">
        <f t="shared" si="67"/>
        <v>4.2112766803295543</v>
      </c>
      <c r="BI130" s="4">
        <f t="shared" si="67"/>
        <v>4.6948356807511731</v>
      </c>
      <c r="BJ130" s="4">
        <f t="shared" si="67"/>
        <v>4.5721882049629388</v>
      </c>
      <c r="BK130" s="4">
        <f t="shared" si="67"/>
        <v>3.0996309963099633</v>
      </c>
      <c r="BL130" s="4">
        <f t="shared" si="67"/>
        <v>4.0535062829347384</v>
      </c>
      <c r="BM130" s="4">
        <f t="shared" si="67"/>
        <v>5.9000462748727438</v>
      </c>
      <c r="BN130" s="4">
        <f t="shared" si="67"/>
        <v>2.5870562734003322</v>
      </c>
      <c r="BO130" s="4">
        <f>IF(BO$54&lt;&gt;0,BO55/BO$54*100," ")</f>
        <v>4.2847301951779562</v>
      </c>
    </row>
    <row r="131" spans="1:67">
      <c r="A131" t="s">
        <v>82</v>
      </c>
      <c r="B131" s="4">
        <f>IF(B$54&lt;&gt;0,B56/B$54*100," ")</f>
        <v>5.4629843006573635</v>
      </c>
      <c r="C131" s="4">
        <f t="shared" ref="C131:Q131" si="68">IF(C$54&lt;&gt;0,C56/C$54*100," ")</f>
        <v>4.3932893148010175</v>
      </c>
      <c r="D131" s="4">
        <f t="shared" si="68"/>
        <v>5.1261088071144778</v>
      </c>
      <c r="E131" s="4">
        <f t="shared" si="68"/>
        <v>5.8653636256779675</v>
      </c>
      <c r="F131" s="4">
        <f t="shared" si="68"/>
        <v>5.9894714130093476</v>
      </c>
      <c r="G131" s="4">
        <f t="shared" si="68"/>
        <v>5.3425956916777659</v>
      </c>
      <c r="H131" s="4">
        <f t="shared" si="68"/>
        <v>5.4921218712185826</v>
      </c>
      <c r="I131" s="4">
        <f t="shared" si="68"/>
        <v>4.1585185292884645</v>
      </c>
      <c r="J131" s="23">
        <f t="shared" si="68"/>
        <v>5.4941850364583074</v>
      </c>
      <c r="K131" s="4">
        <f t="shared" si="68"/>
        <v>4.1399914639351261</v>
      </c>
      <c r="L131" s="4">
        <f t="shared" si="68"/>
        <v>3.9769173915515377</v>
      </c>
      <c r="M131" s="4">
        <f t="shared" si="68"/>
        <v>2.1613276727132384</v>
      </c>
      <c r="N131" s="4">
        <f t="shared" si="68"/>
        <v>1.8188432157148053</v>
      </c>
      <c r="O131" s="4">
        <f t="shared" si="68"/>
        <v>3.2915544102143612</v>
      </c>
      <c r="P131" s="4">
        <f t="shared" si="68"/>
        <v>4.602410620231284</v>
      </c>
      <c r="Q131" s="4">
        <f t="shared" si="68"/>
        <v>4.820017559262511</v>
      </c>
      <c r="R131" s="4">
        <f t="shared" si="67"/>
        <v>8.86426592797784</v>
      </c>
      <c r="S131" s="4">
        <f t="shared" si="67"/>
        <v>4.5246800731261425</v>
      </c>
      <c r="T131" s="4">
        <f t="shared" si="67"/>
        <v>3.2225579053373616</v>
      </c>
      <c r="U131" s="4">
        <f t="shared" si="67"/>
        <v>13.057851239669422</v>
      </c>
      <c r="V131" s="4">
        <f t="shared" si="67"/>
        <v>5.3380782918149468</v>
      </c>
      <c r="W131" s="4">
        <f t="shared" si="67"/>
        <v>4.1399416909620994</v>
      </c>
      <c r="X131" s="4">
        <f t="shared" si="67"/>
        <v>9.5477386934673358</v>
      </c>
      <c r="Y131" s="4">
        <f t="shared" si="67"/>
        <v>17.171717171717169</v>
      </c>
      <c r="Z131" s="4">
        <f t="shared" si="67"/>
        <v>4.8120300751879705</v>
      </c>
      <c r="AA131" s="4">
        <f t="shared" si="67"/>
        <v>9.1245376078914919</v>
      </c>
      <c r="AB131" s="4">
        <f t="shared" si="67"/>
        <v>21.472392638036812</v>
      </c>
      <c r="AC131" s="4">
        <f t="shared" si="67"/>
        <v>4.061473794824642</v>
      </c>
      <c r="AD131" s="4">
        <f t="shared" si="67"/>
        <v>2.4069955211602325</v>
      </c>
      <c r="AE131" s="4">
        <f t="shared" si="67"/>
        <v>15.025906735751295</v>
      </c>
      <c r="AF131" s="4">
        <f t="shared" si="67"/>
        <v>21.138211382113823</v>
      </c>
      <c r="AG131" s="4">
        <f t="shared" si="67"/>
        <v>2.9900332225913622</v>
      </c>
      <c r="AH131" s="4">
        <f t="shared" si="67"/>
        <v>0</v>
      </c>
      <c r="AI131" s="4">
        <f t="shared" si="67"/>
        <v>4.0404040404040407</v>
      </c>
      <c r="AJ131" s="4">
        <f t="shared" si="67"/>
        <v>22.253521126760564</v>
      </c>
      <c r="AK131" s="4">
        <f t="shared" si="67"/>
        <v>2.7969193352249695</v>
      </c>
      <c r="AL131" s="4">
        <f t="shared" si="67"/>
        <v>8.0581241743725229</v>
      </c>
      <c r="AM131" s="4">
        <f t="shared" si="67"/>
        <v>4.6012269938650308</v>
      </c>
      <c r="AN131" s="4">
        <f t="shared" si="67"/>
        <v>2.1835677276091783</v>
      </c>
      <c r="AO131" s="4">
        <f t="shared" si="67"/>
        <v>8.0357142857142865</v>
      </c>
      <c r="AP131" s="4">
        <f t="shared" si="67"/>
        <v>5.1443569553805775</v>
      </c>
      <c r="AQ131" s="4">
        <f t="shared" si="67"/>
        <v>2.8044280442804426</v>
      </c>
      <c r="AR131" s="4">
        <f t="shared" si="67"/>
        <v>5.6686719111522441</v>
      </c>
      <c r="AS131" s="4">
        <f t="shared" si="67"/>
        <v>4.7698744769874475</v>
      </c>
      <c r="AT131" s="4">
        <f t="shared" si="67"/>
        <v>2.6200873362445414</v>
      </c>
      <c r="AU131" s="23">
        <f t="shared" si="67"/>
        <v>7.8321678321678325</v>
      </c>
      <c r="AV131" s="4">
        <f t="shared" si="67"/>
        <v>3.6350766155896066</v>
      </c>
      <c r="AW131" s="4">
        <f t="shared" si="67"/>
        <v>4.5403637170104236</v>
      </c>
      <c r="AX131" s="4">
        <f t="shared" si="67"/>
        <v>4.511194238177656</v>
      </c>
      <c r="AY131" s="4">
        <f t="shared" si="67"/>
        <v>3.9480800432666308</v>
      </c>
      <c r="AZ131" s="4">
        <f t="shared" si="67"/>
        <v>4.6417388100939396</v>
      </c>
      <c r="BA131" s="4">
        <f t="shared" si="67"/>
        <v>5.18456504886709</v>
      </c>
      <c r="BB131" s="4">
        <f t="shared" si="67"/>
        <v>6.105044715648007</v>
      </c>
      <c r="BC131" s="23">
        <f t="shared" si="67"/>
        <v>6.2258880913840109</v>
      </c>
      <c r="BD131" s="4">
        <f t="shared" si="67"/>
        <v>4.078138729225989</v>
      </c>
      <c r="BE131" s="4">
        <f t="shared" si="67"/>
        <v>4.602410620231284</v>
      </c>
      <c r="BF131" s="4">
        <f t="shared" si="67"/>
        <v>3.2915544102143612</v>
      </c>
      <c r="BG131" s="4">
        <f t="shared" si="67"/>
        <v>1.8188432157148053</v>
      </c>
      <c r="BH131" s="4">
        <f t="shared" si="67"/>
        <v>3.9124295721551268</v>
      </c>
      <c r="BI131" s="4">
        <f t="shared" si="67"/>
        <v>4.1399914639351261</v>
      </c>
      <c r="BJ131" s="4">
        <f t="shared" si="67"/>
        <v>4.2781179503706097</v>
      </c>
      <c r="BK131" s="4">
        <f t="shared" si="67"/>
        <v>2.8044280442804426</v>
      </c>
      <c r="BL131" s="4">
        <f t="shared" si="67"/>
        <v>2.7969193352249695</v>
      </c>
      <c r="BM131" s="4">
        <f t="shared" si="67"/>
        <v>5.6686719111522441</v>
      </c>
      <c r="BN131" s="4">
        <f t="shared" si="67"/>
        <v>2.3900008445232666</v>
      </c>
      <c r="BO131" s="4">
        <f>IF(BO$54&lt;&gt;0,BO56/BO$54*100," ")</f>
        <v>4.1745120551090693</v>
      </c>
    </row>
    <row r="132" spans="1:67">
      <c r="A132" t="s">
        <v>83</v>
      </c>
      <c r="B132" s="4">
        <f>IF(B$54&lt;&gt;0,B57/B$54*100," ")</f>
        <v>0.33748709764204382</v>
      </c>
      <c r="C132" s="4">
        <f t="shared" ref="C132:BN133" si="69">IF(C$54&lt;&gt;0,C57/C$54*100," ")</f>
        <v>0.38332091565398352</v>
      </c>
      <c r="D132" s="4">
        <f t="shared" si="69"/>
        <v>0.39439346471061459</v>
      </c>
      <c r="E132" s="4">
        <f t="shared" si="69"/>
        <v>0.37949389619330681</v>
      </c>
      <c r="F132" s="4">
        <f t="shared" si="69"/>
        <v>0.28058105450762805</v>
      </c>
      <c r="G132" s="4">
        <f t="shared" si="69"/>
        <v>0.35703294675390718</v>
      </c>
      <c r="H132" s="4">
        <f t="shared" si="69"/>
        <v>0.33275642949575462</v>
      </c>
      <c r="I132" s="4">
        <f t="shared" si="69"/>
        <v>0.2803686229466088</v>
      </c>
      <c r="J132" s="23">
        <f t="shared" si="69"/>
        <v>0.36684775864550812</v>
      </c>
      <c r="K132" s="4">
        <f t="shared" si="69"/>
        <v>0.55484421681604779</v>
      </c>
      <c r="L132" s="4">
        <f t="shared" si="69"/>
        <v>0.29279663426004887</v>
      </c>
      <c r="M132" s="4">
        <f t="shared" si="69"/>
        <v>0.46314164415283671</v>
      </c>
      <c r="N132" s="4">
        <f t="shared" si="69"/>
        <v>0.34921789741724263</v>
      </c>
      <c r="O132" s="4">
        <f t="shared" si="69"/>
        <v>0.29284291905821719</v>
      </c>
      <c r="P132" s="4">
        <f t="shared" si="69"/>
        <v>0.27237331439912005</v>
      </c>
      <c r="Q132" s="4">
        <f t="shared" si="69"/>
        <v>0.32484635645302895</v>
      </c>
      <c r="R132" s="4">
        <f t="shared" si="69"/>
        <v>0</v>
      </c>
      <c r="S132" s="4">
        <f t="shared" si="69"/>
        <v>0</v>
      </c>
      <c r="T132" s="4">
        <f t="shared" si="69"/>
        <v>0.85599194360523667</v>
      </c>
      <c r="U132" s="4">
        <f t="shared" si="69"/>
        <v>0</v>
      </c>
      <c r="V132" s="4">
        <f t="shared" si="69"/>
        <v>0</v>
      </c>
      <c r="W132" s="4">
        <f t="shared" si="69"/>
        <v>0.11661807580174927</v>
      </c>
      <c r="X132" s="4">
        <f t="shared" si="69"/>
        <v>6.5326633165829149</v>
      </c>
      <c r="Y132" s="4">
        <f t="shared" si="69"/>
        <v>0</v>
      </c>
      <c r="Z132" s="4">
        <f t="shared" si="69"/>
        <v>0</v>
      </c>
      <c r="AA132" s="4">
        <f t="shared" si="69"/>
        <v>0</v>
      </c>
      <c r="AB132" s="4">
        <f t="shared" si="69"/>
        <v>0</v>
      </c>
      <c r="AC132" s="4">
        <f t="shared" si="69"/>
        <v>0.28635229213187968</v>
      </c>
      <c r="AD132" s="4">
        <f t="shared" si="69"/>
        <v>0.18585661619085342</v>
      </c>
      <c r="AE132" s="4">
        <f t="shared" si="69"/>
        <v>0</v>
      </c>
      <c r="AF132" s="4">
        <f t="shared" si="69"/>
        <v>0</v>
      </c>
      <c r="AG132" s="4">
        <f t="shared" si="69"/>
        <v>0</v>
      </c>
      <c r="AH132" s="4">
        <f t="shared" si="69"/>
        <v>0</v>
      </c>
      <c r="AI132" s="4">
        <f t="shared" si="69"/>
        <v>0</v>
      </c>
      <c r="AJ132" s="4">
        <f t="shared" si="69"/>
        <v>0</v>
      </c>
      <c r="AK132" s="4">
        <f t="shared" si="69"/>
        <v>1.2565869477097691</v>
      </c>
      <c r="AL132" s="4">
        <f t="shared" si="69"/>
        <v>0</v>
      </c>
      <c r="AM132" s="4">
        <f t="shared" si="69"/>
        <v>0</v>
      </c>
      <c r="AN132" s="4">
        <f t="shared" si="69"/>
        <v>0.33308660251665434</v>
      </c>
      <c r="AO132" s="4">
        <f t="shared" si="69"/>
        <v>0</v>
      </c>
      <c r="AP132" s="4">
        <f t="shared" si="69"/>
        <v>0</v>
      </c>
      <c r="AQ132" s="4">
        <f t="shared" si="69"/>
        <v>0.29520295202952029</v>
      </c>
      <c r="AR132" s="4">
        <f t="shared" si="69"/>
        <v>0.23137436372049977</v>
      </c>
      <c r="AS132" s="4">
        <f t="shared" si="69"/>
        <v>0</v>
      </c>
      <c r="AT132" s="4">
        <f t="shared" si="69"/>
        <v>0</v>
      </c>
      <c r="AU132" s="23">
        <f t="shared" si="69"/>
        <v>0</v>
      </c>
      <c r="AV132" s="4">
        <f t="shared" si="69"/>
        <v>0.33102931379080613</v>
      </c>
      <c r="AW132" s="4">
        <f t="shared" si="69"/>
        <v>0.27334220447992902</v>
      </c>
      <c r="AX132" s="4">
        <f t="shared" si="69"/>
        <v>0.396404444196304</v>
      </c>
      <c r="AY132" s="4">
        <f t="shared" si="69"/>
        <v>0.23238912925905897</v>
      </c>
      <c r="AZ132" s="4">
        <f t="shared" si="69"/>
        <v>0.40045571450986811</v>
      </c>
      <c r="BA132" s="4">
        <f t="shared" si="69"/>
        <v>0.40647414938395321</v>
      </c>
      <c r="BB132" s="4">
        <f t="shared" si="69"/>
        <v>0.37650081525767087</v>
      </c>
      <c r="BC132" s="23">
        <f t="shared" si="69"/>
        <v>0.28616223558863885</v>
      </c>
      <c r="BD132" s="4">
        <f t="shared" si="69"/>
        <v>0.27946252558592721</v>
      </c>
      <c r="BE132" s="4">
        <f t="shared" si="69"/>
        <v>0.27237331439912005</v>
      </c>
      <c r="BF132" s="4">
        <f t="shared" si="69"/>
        <v>0.29284291905821719</v>
      </c>
      <c r="BG132" s="4">
        <f t="shared" si="69"/>
        <v>0.34921789741724263</v>
      </c>
      <c r="BH132" s="4">
        <f t="shared" si="69"/>
        <v>0.298847108174428</v>
      </c>
      <c r="BI132" s="4">
        <f t="shared" si="69"/>
        <v>0.55484421681604779</v>
      </c>
      <c r="BJ132" s="4">
        <f t="shared" si="69"/>
        <v>0.29407025459232999</v>
      </c>
      <c r="BK132" s="4">
        <f t="shared" si="69"/>
        <v>0.29520295202952029</v>
      </c>
      <c r="BL132" s="4">
        <f t="shared" si="69"/>
        <v>1.2565869477097691</v>
      </c>
      <c r="BM132" s="4">
        <f t="shared" si="69"/>
        <v>0.23137436372049977</v>
      </c>
      <c r="BN132" s="4">
        <f t="shared" si="69"/>
        <v>0.19705542887706556</v>
      </c>
      <c r="BO132" s="4">
        <f>IF(BO$54&lt;&gt;0,BO57/BO$54*100," ")</f>
        <v>0.11021814006888635</v>
      </c>
    </row>
    <row r="133" spans="1:67">
      <c r="A133" t="s">
        <v>84</v>
      </c>
      <c r="B133" s="4">
        <f>IF(B$54&lt;&gt;0,B58/B$54*100," ")</f>
        <v>94.199528601700592</v>
      </c>
      <c r="C133" s="4">
        <f t="shared" si="69"/>
        <v>95.223389769544994</v>
      </c>
      <c r="D133" s="4">
        <f t="shared" si="69"/>
        <v>94.479497728174906</v>
      </c>
      <c r="E133" s="4">
        <f t="shared" si="69"/>
        <v>93.755142478128732</v>
      </c>
      <c r="F133" s="4">
        <f t="shared" si="69"/>
        <v>93.729947532483024</v>
      </c>
      <c r="G133" s="4">
        <f t="shared" si="69"/>
        <v>94.300371361568324</v>
      </c>
      <c r="H133" s="4">
        <f t="shared" si="69"/>
        <v>94.175121699285654</v>
      </c>
      <c r="I133" s="4">
        <f t="shared" si="69"/>
        <v>95.561112847764932</v>
      </c>
      <c r="J133" s="23">
        <f t="shared" si="69"/>
        <v>94.13896720489619</v>
      </c>
      <c r="K133" s="4">
        <f t="shared" si="69"/>
        <v>95.305164319248831</v>
      </c>
      <c r="L133" s="4">
        <f t="shared" si="69"/>
        <v>95.730285974188405</v>
      </c>
      <c r="M133" s="4">
        <f t="shared" si="69"/>
        <v>97.375530683133931</v>
      </c>
      <c r="N133" s="4">
        <f t="shared" si="69"/>
        <v>97.83193888686796</v>
      </c>
      <c r="O133" s="4">
        <f t="shared" si="69"/>
        <v>96.415602670727424</v>
      </c>
      <c r="P133" s="4">
        <f t="shared" si="69"/>
        <v>95.1252160653696</v>
      </c>
      <c r="Q133" s="4">
        <f t="shared" si="69"/>
        <v>94.855136084284467</v>
      </c>
      <c r="R133" s="4">
        <f t="shared" si="69"/>
        <v>91.13573407202216</v>
      </c>
      <c r="S133" s="4">
        <f t="shared" si="69"/>
        <v>95.475319926873851</v>
      </c>
      <c r="T133" s="4">
        <f t="shared" si="69"/>
        <v>95.9214501510574</v>
      </c>
      <c r="U133" s="4">
        <f t="shared" si="69"/>
        <v>86.942148760330568</v>
      </c>
      <c r="V133" s="4">
        <f t="shared" si="69"/>
        <v>94.661921708185048</v>
      </c>
      <c r="W133" s="4">
        <f t="shared" si="69"/>
        <v>95.743440233236157</v>
      </c>
      <c r="X133" s="4">
        <f t="shared" si="69"/>
        <v>83.91959798994975</v>
      </c>
      <c r="Y133" s="4">
        <f t="shared" si="69"/>
        <v>82.828282828282823</v>
      </c>
      <c r="Z133" s="4">
        <f t="shared" si="69"/>
        <v>95.187969924812037</v>
      </c>
      <c r="AA133" s="4">
        <f t="shared" si="69"/>
        <v>90.875462392108503</v>
      </c>
      <c r="AB133" s="4">
        <f t="shared" si="69"/>
        <v>78.527607361963192</v>
      </c>
      <c r="AC133" s="4">
        <f t="shared" si="69"/>
        <v>95.652173913043484</v>
      </c>
      <c r="AD133" s="4">
        <f t="shared" si="69"/>
        <v>97.407147862648912</v>
      </c>
      <c r="AE133" s="4">
        <f t="shared" si="69"/>
        <v>84.974093264248708</v>
      </c>
      <c r="AF133" s="4">
        <f t="shared" si="69"/>
        <v>78.861788617886177</v>
      </c>
      <c r="AG133" s="4">
        <f t="shared" si="69"/>
        <v>97.009966777408636</v>
      </c>
      <c r="AH133" s="4">
        <f t="shared" si="69"/>
        <v>100</v>
      </c>
      <c r="AI133" s="4">
        <f t="shared" si="69"/>
        <v>95.959595959595958</v>
      </c>
      <c r="AJ133" s="4">
        <f t="shared" si="69"/>
        <v>77.74647887323944</v>
      </c>
      <c r="AK133" s="4">
        <f t="shared" si="69"/>
        <v>95.946493717065266</v>
      </c>
      <c r="AL133" s="4">
        <f t="shared" si="69"/>
        <v>91.941875825627477</v>
      </c>
      <c r="AM133" s="4">
        <f t="shared" si="69"/>
        <v>95.398773006134974</v>
      </c>
      <c r="AN133" s="4">
        <f t="shared" si="69"/>
        <v>97.483345669874168</v>
      </c>
      <c r="AO133" s="4">
        <f t="shared" si="69"/>
        <v>91.964285714285708</v>
      </c>
      <c r="AP133" s="4">
        <f t="shared" si="69"/>
        <v>94.855643044619427</v>
      </c>
      <c r="AQ133" s="4">
        <f t="shared" si="69"/>
        <v>96.900369003690031</v>
      </c>
      <c r="AR133" s="4">
        <f t="shared" si="69"/>
        <v>94.099953725127264</v>
      </c>
      <c r="AS133" s="4">
        <f t="shared" si="69"/>
        <v>95.230125523012561</v>
      </c>
      <c r="AT133" s="4">
        <f t="shared" si="69"/>
        <v>97.379912663755462</v>
      </c>
      <c r="AU133" s="23">
        <f t="shared" si="69"/>
        <v>92.167832167832159</v>
      </c>
      <c r="AV133" s="4">
        <f t="shared" si="69"/>
        <v>96.033894070619581</v>
      </c>
      <c r="AW133" s="4">
        <f t="shared" si="69"/>
        <v>95.186294078509647</v>
      </c>
      <c r="AX133" s="4">
        <f t="shared" si="69"/>
        <v>95.092401317626042</v>
      </c>
      <c r="AY133" s="4">
        <f t="shared" si="69"/>
        <v>95.81953082747431</v>
      </c>
      <c r="AZ133" s="4">
        <f t="shared" si="69"/>
        <v>94.957805475396199</v>
      </c>
      <c r="BA133" s="4">
        <f t="shared" si="69"/>
        <v>94.408960801748947</v>
      </c>
      <c r="BB133" s="4">
        <f t="shared" si="69"/>
        <v>93.518454469094323</v>
      </c>
      <c r="BC133" s="23">
        <f t="shared" si="69"/>
        <v>93.487949673027344</v>
      </c>
      <c r="BD133" s="4">
        <f t="shared" si="69"/>
        <v>95.642398745188089</v>
      </c>
      <c r="BE133" s="4">
        <f t="shared" si="69"/>
        <v>95.1252160653696</v>
      </c>
      <c r="BF133" s="4">
        <f t="shared" si="69"/>
        <v>96.415602670727424</v>
      </c>
      <c r="BG133" s="4">
        <f t="shared" si="69"/>
        <v>97.83193888686796</v>
      </c>
      <c r="BH133" s="4">
        <f t="shared" si="69"/>
        <v>95.788723319670439</v>
      </c>
      <c r="BI133" s="4">
        <f t="shared" si="69"/>
        <v>95.305164319248831</v>
      </c>
      <c r="BJ133" s="4">
        <f t="shared" si="69"/>
        <v>95.427811795037059</v>
      </c>
      <c r="BK133" s="4">
        <f t="shared" si="69"/>
        <v>96.900369003690031</v>
      </c>
      <c r="BL133" s="4">
        <f t="shared" si="69"/>
        <v>95.946493717065266</v>
      </c>
      <c r="BM133" s="4">
        <f t="shared" si="69"/>
        <v>94.099953725127264</v>
      </c>
      <c r="BN133" s="4">
        <f t="shared" si="69"/>
        <v>97.412943726599664</v>
      </c>
      <c r="BO133" s="4">
        <f>IF(BO$54&lt;&gt;0,BO58/BO$54*100," ")</f>
        <v>95.715269804822043</v>
      </c>
    </row>
    <row r="134" spans="1:67">
      <c r="A134" t="s">
        <v>116</v>
      </c>
      <c r="B134" s="4">
        <f>IF(B55&lt;&gt;0,B57/B55*100," ")</f>
        <v>5.8182701795752134</v>
      </c>
      <c r="C134" s="4">
        <f t="shared" ref="C134:BN134" si="70">IF(C55&lt;&gt;0,C57/C55*100," ")</f>
        <v>8.0249569707401029</v>
      </c>
      <c r="D134" s="4">
        <f t="shared" si="70"/>
        <v>7.1441590871807961</v>
      </c>
      <c r="E134" s="4">
        <f t="shared" si="70"/>
        <v>6.0769023931164288</v>
      </c>
      <c r="F134" s="4">
        <f t="shared" si="70"/>
        <v>4.4749394994894178</v>
      </c>
      <c r="G134" s="4">
        <f t="shared" si="70"/>
        <v>6.2641440241648692</v>
      </c>
      <c r="H134" s="4">
        <f t="shared" si="70"/>
        <v>5.7126760820899358</v>
      </c>
      <c r="I134" s="4">
        <f t="shared" si="70"/>
        <v>6.3161917239873357</v>
      </c>
      <c r="J134" s="23">
        <f t="shared" si="70"/>
        <v>6.2590975254730719</v>
      </c>
      <c r="K134" s="4">
        <f t="shared" si="70"/>
        <v>11.818181818181818</v>
      </c>
      <c r="L134" s="4">
        <f t="shared" si="70"/>
        <v>6.8575233022636493</v>
      </c>
      <c r="M134" s="4">
        <f t="shared" si="70"/>
        <v>17.647058823529413</v>
      </c>
      <c r="N134" s="4">
        <f t="shared" si="70"/>
        <v>16.107382550335569</v>
      </c>
      <c r="O134" s="4">
        <f t="shared" si="70"/>
        <v>8.1699346405228752</v>
      </c>
      <c r="P134" s="4">
        <f t="shared" si="70"/>
        <v>5.5873925501432664</v>
      </c>
      <c r="Q134" s="4">
        <f t="shared" si="70"/>
        <v>6.3139931740614328</v>
      </c>
      <c r="R134" s="4">
        <f t="shared" si="70"/>
        <v>0</v>
      </c>
      <c r="S134" s="4">
        <f t="shared" si="70"/>
        <v>0</v>
      </c>
      <c r="T134" s="4">
        <f t="shared" si="70"/>
        <v>20.987654320987652</v>
      </c>
      <c r="U134" s="4">
        <f t="shared" si="70"/>
        <v>0</v>
      </c>
      <c r="V134" s="4">
        <f t="shared" si="70"/>
        <v>0</v>
      </c>
      <c r="W134" s="4">
        <f t="shared" si="70"/>
        <v>2.7397260273972601</v>
      </c>
      <c r="X134" s="4">
        <f t="shared" si="70"/>
        <v>40.625</v>
      </c>
      <c r="Y134" s="4">
        <f t="shared" si="70"/>
        <v>0</v>
      </c>
      <c r="Z134" s="4">
        <f t="shared" si="70"/>
        <v>0</v>
      </c>
      <c r="AA134" s="4">
        <f t="shared" si="70"/>
        <v>0</v>
      </c>
      <c r="AB134" s="4">
        <f t="shared" si="70"/>
        <v>0</v>
      </c>
      <c r="AC134" s="4">
        <f t="shared" si="70"/>
        <v>6.5861027190332324</v>
      </c>
      <c r="AD134" s="4">
        <f t="shared" si="70"/>
        <v>7.1680376028202115</v>
      </c>
      <c r="AE134" s="4">
        <f t="shared" si="70"/>
        <v>0</v>
      </c>
      <c r="AF134" s="4">
        <f t="shared" si="70"/>
        <v>0</v>
      </c>
      <c r="AG134" s="4">
        <f t="shared" si="70"/>
        <v>0</v>
      </c>
      <c r="AH134" s="4" t="str">
        <f t="shared" si="70"/>
        <v xml:space="preserve"> </v>
      </c>
      <c r="AI134" s="4">
        <f t="shared" si="70"/>
        <v>0</v>
      </c>
      <c r="AJ134" s="4">
        <f t="shared" si="70"/>
        <v>0</v>
      </c>
      <c r="AK134" s="4">
        <f t="shared" si="70"/>
        <v>31</v>
      </c>
      <c r="AL134" s="4">
        <f t="shared" si="70"/>
        <v>0</v>
      </c>
      <c r="AM134" s="4">
        <f t="shared" si="70"/>
        <v>0</v>
      </c>
      <c r="AN134" s="4">
        <f t="shared" si="70"/>
        <v>13.23529411764706</v>
      </c>
      <c r="AO134" s="4">
        <f t="shared" si="70"/>
        <v>0</v>
      </c>
      <c r="AP134" s="4">
        <f t="shared" si="70"/>
        <v>0</v>
      </c>
      <c r="AQ134" s="4">
        <f t="shared" si="70"/>
        <v>9.5238095238095237</v>
      </c>
      <c r="AR134" s="4">
        <f t="shared" si="70"/>
        <v>3.9215686274509802</v>
      </c>
      <c r="AS134" s="4">
        <f t="shared" si="70"/>
        <v>0</v>
      </c>
      <c r="AT134" s="4">
        <f t="shared" si="70"/>
        <v>0</v>
      </c>
      <c r="AU134" s="23">
        <f t="shared" si="70"/>
        <v>0</v>
      </c>
      <c r="AV134" s="4">
        <f t="shared" si="70"/>
        <v>8.3464566929133852</v>
      </c>
      <c r="AW134" s="4">
        <f t="shared" si="70"/>
        <v>5.6784151117254087</v>
      </c>
      <c r="AX134" s="4">
        <f t="shared" si="70"/>
        <v>8.0773606370875992</v>
      </c>
      <c r="AY134" s="4">
        <f t="shared" si="70"/>
        <v>5.5589246007681421</v>
      </c>
      <c r="AZ134" s="4">
        <f t="shared" si="70"/>
        <v>7.9420917331890131</v>
      </c>
      <c r="BA134" s="4">
        <f t="shared" si="70"/>
        <v>7.2701001543881869</v>
      </c>
      <c r="BB134" s="4">
        <f t="shared" si="70"/>
        <v>5.808812318951059</v>
      </c>
      <c r="BC134" s="23">
        <f t="shared" si="70"/>
        <v>4.3943492636008417</v>
      </c>
      <c r="BD134" s="4">
        <f t="shared" si="70"/>
        <v>6.4132193205454131</v>
      </c>
      <c r="BE134" s="4">
        <f t="shared" si="70"/>
        <v>5.5873925501432664</v>
      </c>
      <c r="BF134" s="4">
        <f t="shared" si="70"/>
        <v>8.1699346405228752</v>
      </c>
      <c r="BG134" s="4">
        <f t="shared" si="70"/>
        <v>16.107382550335569</v>
      </c>
      <c r="BH134" s="4">
        <f t="shared" si="70"/>
        <v>7.096354166666667</v>
      </c>
      <c r="BI134" s="4">
        <f t="shared" si="70"/>
        <v>11.818181818181818</v>
      </c>
      <c r="BJ134" s="4">
        <f t="shared" si="70"/>
        <v>6.4317180616740091</v>
      </c>
      <c r="BK134" s="4">
        <f t="shared" si="70"/>
        <v>9.5238095238095237</v>
      </c>
      <c r="BL134" s="4">
        <f t="shared" si="70"/>
        <v>31</v>
      </c>
      <c r="BM134" s="4">
        <f t="shared" si="70"/>
        <v>3.9215686274509802</v>
      </c>
      <c r="BN134" s="4">
        <f t="shared" si="70"/>
        <v>7.6169749727965179</v>
      </c>
      <c r="BO134" s="4">
        <f>IF(BO55&lt;&gt;0,BO57/BO55*100," ")</f>
        <v>2.572347266881029</v>
      </c>
    </row>
    <row r="135" spans="1:67">
      <c r="I135"/>
      <c r="J135" s="22"/>
      <c r="AU135" s="22"/>
      <c r="BC135" s="22"/>
    </row>
    <row r="136" spans="1:67">
      <c r="A136" t="s">
        <v>115</v>
      </c>
      <c r="I136"/>
      <c r="J136" s="22"/>
      <c r="AU136" s="22"/>
      <c r="BC136" s="22"/>
    </row>
    <row r="137" spans="1:67">
      <c r="A137" t="s">
        <v>81</v>
      </c>
      <c r="B137" s="4">
        <f>IF(B$60&lt;&gt;0,B61/B$60*100," ")</f>
        <v>77.724434502445433</v>
      </c>
      <c r="C137" s="4">
        <f t="shared" ref="C137:BN138" si="71">IF(C$60&lt;&gt;0,C61/C$60*100," ")</f>
        <v>75.065867203623213</v>
      </c>
      <c r="D137" s="4">
        <f t="shared" si="71"/>
        <v>76.980358099171127</v>
      </c>
      <c r="E137" s="4">
        <f t="shared" si="71"/>
        <v>73.937973392004309</v>
      </c>
      <c r="F137" s="4">
        <f t="shared" si="71"/>
        <v>76.729108360984682</v>
      </c>
      <c r="G137" s="4">
        <f t="shared" si="71"/>
        <v>76.638667835021039</v>
      </c>
      <c r="H137" s="4">
        <f t="shared" si="71"/>
        <v>78.047158283458472</v>
      </c>
      <c r="I137" s="4">
        <f t="shared" si="71"/>
        <v>74.742094150075729</v>
      </c>
      <c r="J137" s="23">
        <f t="shared" si="71"/>
        <v>76.854248730133577</v>
      </c>
      <c r="K137" s="4">
        <f t="shared" si="71"/>
        <v>67.739722341799407</v>
      </c>
      <c r="L137" s="4">
        <f t="shared" si="71"/>
        <v>74.776923694807166</v>
      </c>
      <c r="M137" s="4">
        <f t="shared" si="71"/>
        <v>71.584875301689465</v>
      </c>
      <c r="N137" s="4">
        <f t="shared" si="71"/>
        <v>71.876144754853769</v>
      </c>
      <c r="O137" s="4">
        <f t="shared" si="71"/>
        <v>66.551500536991625</v>
      </c>
      <c r="P137" s="4">
        <f t="shared" si="71"/>
        <v>78.449798733094369</v>
      </c>
      <c r="Q137" s="4">
        <f t="shared" si="71"/>
        <v>74.472238348856962</v>
      </c>
      <c r="R137" s="4">
        <f t="shared" si="71"/>
        <v>69.780635400907727</v>
      </c>
      <c r="S137" s="4">
        <f t="shared" si="71"/>
        <v>72.130373169579599</v>
      </c>
      <c r="T137" s="4">
        <f t="shared" si="71"/>
        <v>71.011064894108685</v>
      </c>
      <c r="U137" s="4">
        <f t="shared" si="71"/>
        <v>76.847826086956516</v>
      </c>
      <c r="V137" s="4">
        <f t="shared" si="71"/>
        <v>64.985703145308022</v>
      </c>
      <c r="W137" s="4">
        <f t="shared" si="71"/>
        <v>68.29795901167283</v>
      </c>
      <c r="X137" s="4">
        <f t="shared" si="71"/>
        <v>83.468318246784179</v>
      </c>
      <c r="Y137" s="4">
        <f t="shared" si="71"/>
        <v>79.970866715222144</v>
      </c>
      <c r="Z137" s="4">
        <f t="shared" si="71"/>
        <v>68.829203707206361</v>
      </c>
      <c r="AA137" s="4">
        <f t="shared" si="71"/>
        <v>69.946848899012906</v>
      </c>
      <c r="AB137" s="4">
        <f t="shared" si="71"/>
        <v>77.78801843317973</v>
      </c>
      <c r="AC137" s="4">
        <f t="shared" si="71"/>
        <v>72.982561688800018</v>
      </c>
      <c r="AD137" s="4">
        <f t="shared" si="71"/>
        <v>71.358387457567247</v>
      </c>
      <c r="AE137" s="4">
        <f t="shared" si="71"/>
        <v>60.667396061269152</v>
      </c>
      <c r="AF137" s="4">
        <f t="shared" si="71"/>
        <v>77.844311377245518</v>
      </c>
      <c r="AG137" s="4">
        <f t="shared" si="71"/>
        <v>77.342474698008488</v>
      </c>
      <c r="AH137" s="4">
        <f t="shared" si="71"/>
        <v>71.861471861471856</v>
      </c>
      <c r="AI137" s="4">
        <f t="shared" si="71"/>
        <v>57.444668008048296</v>
      </c>
      <c r="AJ137" s="4">
        <f t="shared" si="71"/>
        <v>54.054054054054056</v>
      </c>
      <c r="AK137" s="4">
        <f t="shared" si="71"/>
        <v>70.731103726224987</v>
      </c>
      <c r="AL137" s="4">
        <f t="shared" si="71"/>
        <v>61.960536034610115</v>
      </c>
      <c r="AM137" s="4">
        <f t="shared" si="71"/>
        <v>76.410256410256409</v>
      </c>
      <c r="AN137" s="4">
        <f t="shared" si="71"/>
        <v>67.081294396211518</v>
      </c>
      <c r="AO137" s="4">
        <f t="shared" si="71"/>
        <v>67.019400352733683</v>
      </c>
      <c r="AP137" s="4">
        <f t="shared" si="71"/>
        <v>72.002569226377389</v>
      </c>
      <c r="AQ137" s="4">
        <f t="shared" si="71"/>
        <v>74.899182150529526</v>
      </c>
      <c r="AR137" s="4">
        <f t="shared" si="71"/>
        <v>71.635139372041976</v>
      </c>
      <c r="AS137" s="4">
        <f t="shared" si="71"/>
        <v>43.965244865718802</v>
      </c>
      <c r="AT137" s="4">
        <f t="shared" si="71"/>
        <v>68.503201707577375</v>
      </c>
      <c r="AU137" s="23">
        <f t="shared" si="71"/>
        <v>64.636319455694149</v>
      </c>
      <c r="AV137" s="4">
        <f t="shared" si="71"/>
        <v>73.612178379688615</v>
      </c>
      <c r="AW137" s="4">
        <f t="shared" si="71"/>
        <v>77.863839036229223</v>
      </c>
      <c r="AX137" s="4">
        <f t="shared" si="71"/>
        <v>73.48110890162593</v>
      </c>
      <c r="AY137" s="4">
        <f t="shared" si="71"/>
        <v>71.016092551107647</v>
      </c>
      <c r="AZ137" s="4">
        <f t="shared" si="71"/>
        <v>75.450580864682607</v>
      </c>
      <c r="BA137" s="4">
        <f t="shared" si="71"/>
        <v>76.894434870776834</v>
      </c>
      <c r="BB137" s="4">
        <f t="shared" si="71"/>
        <v>74.013624284308634</v>
      </c>
      <c r="BC137" s="23">
        <f t="shared" si="71"/>
        <v>77.312101862995704</v>
      </c>
      <c r="BD137" s="4">
        <f t="shared" si="71"/>
        <v>74.887827354437036</v>
      </c>
      <c r="BE137" s="4">
        <f t="shared" si="71"/>
        <v>78.449798733094369</v>
      </c>
      <c r="BF137" s="4">
        <f t="shared" si="71"/>
        <v>66.551500536991625</v>
      </c>
      <c r="BG137" s="4">
        <f t="shared" si="71"/>
        <v>71.876144754853769</v>
      </c>
      <c r="BH137" s="4">
        <f t="shared" si="71"/>
        <v>74.644120669284092</v>
      </c>
      <c r="BI137" s="4">
        <f t="shared" si="71"/>
        <v>67.739722341799407</v>
      </c>
      <c r="BJ137" s="4">
        <f t="shared" si="71"/>
        <v>73.252360825228223</v>
      </c>
      <c r="BK137" s="4">
        <f t="shared" si="71"/>
        <v>74.899182150529526</v>
      </c>
      <c r="BL137" s="4">
        <f t="shared" si="71"/>
        <v>70.731103726224987</v>
      </c>
      <c r="BM137" s="4">
        <f t="shared" si="71"/>
        <v>71.635139372041976</v>
      </c>
      <c r="BN137" s="4">
        <f t="shared" si="71"/>
        <v>71.050050184464894</v>
      </c>
      <c r="BO137" s="4">
        <f>IF(BO$60&lt;&gt;0,BO61/BO$60*100," ")</f>
        <v>66.93630018609133</v>
      </c>
    </row>
    <row r="138" spans="1:67">
      <c r="A138" t="s">
        <v>82</v>
      </c>
      <c r="B138" s="4">
        <f>IF(B$60&lt;&gt;0,B62/B$60*100," ")</f>
        <v>70.541553828066711</v>
      </c>
      <c r="C138" s="4">
        <f t="shared" ref="C138:Q138" si="72">IF(C$60&lt;&gt;0,C62/C$60*100," ")</f>
        <v>67.881060490982833</v>
      </c>
      <c r="D138" s="4">
        <f t="shared" si="72"/>
        <v>68.552742848734809</v>
      </c>
      <c r="E138" s="4">
        <f t="shared" si="72"/>
        <v>67.141318833980861</v>
      </c>
      <c r="F138" s="4">
        <f t="shared" si="72"/>
        <v>70.721889479550555</v>
      </c>
      <c r="G138" s="4">
        <f t="shared" si="72"/>
        <v>69.218338073653769</v>
      </c>
      <c r="H138" s="4">
        <f t="shared" si="72"/>
        <v>70.934854897414468</v>
      </c>
      <c r="I138" s="4">
        <f t="shared" si="72"/>
        <v>65.867075328407836</v>
      </c>
      <c r="J138" s="23">
        <f t="shared" si="72"/>
        <v>69.599271452679474</v>
      </c>
      <c r="K138" s="4">
        <f t="shared" si="72"/>
        <v>57.679993542832541</v>
      </c>
      <c r="L138" s="4">
        <f t="shared" si="72"/>
        <v>67.242619710341316</v>
      </c>
      <c r="M138" s="4">
        <f t="shared" si="72"/>
        <v>62.441673370876913</v>
      </c>
      <c r="N138" s="4">
        <f t="shared" si="72"/>
        <v>60.089266778491144</v>
      </c>
      <c r="O138" s="4">
        <f t="shared" si="72"/>
        <v>55.255425641856981</v>
      </c>
      <c r="P138" s="4">
        <f t="shared" si="72"/>
        <v>68.09339624126838</v>
      </c>
      <c r="Q138" s="4">
        <f t="shared" si="72"/>
        <v>66.309917459676399</v>
      </c>
      <c r="R138" s="4">
        <f t="shared" si="71"/>
        <v>63.275340393343413</v>
      </c>
      <c r="S138" s="4">
        <f t="shared" si="71"/>
        <v>62.864115887261853</v>
      </c>
      <c r="T138" s="4">
        <f t="shared" si="71"/>
        <v>57.518418834787809</v>
      </c>
      <c r="U138" s="4">
        <f t="shared" si="71"/>
        <v>75.615942028985501</v>
      </c>
      <c r="V138" s="4">
        <f t="shared" si="71"/>
        <v>52.664413828957635</v>
      </c>
      <c r="W138" s="4">
        <f t="shared" si="71"/>
        <v>62.339340646991893</v>
      </c>
      <c r="X138" s="4">
        <f t="shared" si="71"/>
        <v>78.084802286803239</v>
      </c>
      <c r="Y138" s="4">
        <f t="shared" si="71"/>
        <v>70.866715222141295</v>
      </c>
      <c r="Z138" s="4">
        <f t="shared" si="71"/>
        <v>64.422167580858712</v>
      </c>
      <c r="AA138" s="4">
        <f t="shared" si="71"/>
        <v>64.221716021260448</v>
      </c>
      <c r="AB138" s="4">
        <f t="shared" si="71"/>
        <v>75.391705069124427</v>
      </c>
      <c r="AC138" s="4">
        <f t="shared" si="71"/>
        <v>64.764392578764358</v>
      </c>
      <c r="AD138" s="4">
        <f t="shared" si="71"/>
        <v>64.414624335302079</v>
      </c>
      <c r="AE138" s="4">
        <f t="shared" si="71"/>
        <v>55.689277899343551</v>
      </c>
      <c r="AF138" s="4">
        <f t="shared" si="71"/>
        <v>76.817792985457658</v>
      </c>
      <c r="AG138" s="4">
        <f t="shared" si="71"/>
        <v>69.931439764936329</v>
      </c>
      <c r="AH138" s="4">
        <f t="shared" si="71"/>
        <v>74.025974025974023</v>
      </c>
      <c r="AI138" s="4">
        <f t="shared" si="71"/>
        <v>49.849094567404428</v>
      </c>
      <c r="AJ138" s="4">
        <f t="shared" si="71"/>
        <v>48.75259875259875</v>
      </c>
      <c r="AK138" s="4">
        <f t="shared" si="71"/>
        <v>64.07056494378844</v>
      </c>
      <c r="AL138" s="4">
        <f t="shared" si="71"/>
        <v>59.333122296085264</v>
      </c>
      <c r="AM138" s="4">
        <f t="shared" si="71"/>
        <v>69</v>
      </c>
      <c r="AN138" s="4">
        <f t="shared" si="71"/>
        <v>59.785319652722968</v>
      </c>
      <c r="AO138" s="4">
        <f t="shared" si="71"/>
        <v>66.313932980599645</v>
      </c>
      <c r="AP138" s="4">
        <f t="shared" si="71"/>
        <v>65.236939765914926</v>
      </c>
      <c r="AQ138" s="4">
        <f t="shared" si="71"/>
        <v>65.017148456638907</v>
      </c>
      <c r="AR138" s="4">
        <f t="shared" si="71"/>
        <v>67.472640678421598</v>
      </c>
      <c r="AS138" s="4">
        <f t="shared" si="71"/>
        <v>40.892575039494474</v>
      </c>
      <c r="AT138" s="4">
        <f t="shared" si="71"/>
        <v>63.847385272145139</v>
      </c>
      <c r="AU138" s="23">
        <f t="shared" si="71"/>
        <v>58.820670662562769</v>
      </c>
      <c r="AV138" s="4">
        <f t="shared" si="71"/>
        <v>65.215496567836169</v>
      </c>
      <c r="AW138" s="4">
        <f t="shared" si="71"/>
        <v>67.461160165418576</v>
      </c>
      <c r="AX138" s="4">
        <f t="shared" si="71"/>
        <v>64.115686045151477</v>
      </c>
      <c r="AY138" s="4">
        <f t="shared" si="71"/>
        <v>64.142794786605052</v>
      </c>
      <c r="AZ138" s="4">
        <f t="shared" si="71"/>
        <v>68.586492656916377</v>
      </c>
      <c r="BA138" s="4">
        <f t="shared" si="71"/>
        <v>68.658905080737384</v>
      </c>
      <c r="BB138" s="4">
        <f t="shared" si="71"/>
        <v>67.642324766988722</v>
      </c>
      <c r="BC138" s="23">
        <f t="shared" si="71"/>
        <v>71.393263335801961</v>
      </c>
      <c r="BD138" s="4">
        <f t="shared" si="71"/>
        <v>65.988821243535639</v>
      </c>
      <c r="BE138" s="4">
        <f t="shared" si="71"/>
        <v>68.09339624126838</v>
      </c>
      <c r="BF138" s="4">
        <f t="shared" si="71"/>
        <v>55.255425641856981</v>
      </c>
      <c r="BG138" s="4">
        <f t="shared" si="71"/>
        <v>60.089266778491144</v>
      </c>
      <c r="BH138" s="4">
        <f t="shared" si="71"/>
        <v>67.042879568359297</v>
      </c>
      <c r="BI138" s="4">
        <f t="shared" si="71"/>
        <v>57.679993542832541</v>
      </c>
      <c r="BJ138" s="4">
        <f t="shared" si="71"/>
        <v>65.056120337926657</v>
      </c>
      <c r="BK138" s="4">
        <f t="shared" si="71"/>
        <v>65.017148456638907</v>
      </c>
      <c r="BL138" s="4">
        <f t="shared" si="71"/>
        <v>64.07056494378844</v>
      </c>
      <c r="BM138" s="4">
        <f t="shared" si="71"/>
        <v>67.472640678421598</v>
      </c>
      <c r="BN138" s="4">
        <f t="shared" si="71"/>
        <v>64.080895991843036</v>
      </c>
      <c r="BO138" s="4">
        <f>IF(BO$60&lt;&gt;0,BO62/BO$60*100," ")</f>
        <v>61.139179518461049</v>
      </c>
    </row>
    <row r="139" spans="1:67">
      <c r="A139" t="s">
        <v>83</v>
      </c>
      <c r="B139" s="4">
        <f>IF(B$60&lt;&gt;0,B63/B$60*100," ")</f>
        <v>6.6177167856678611</v>
      </c>
      <c r="C139" s="4">
        <f t="shared" ref="C139:BN140" si="73">IF(C$60&lt;&gt;0,C63/C$60*100," ")</f>
        <v>6.6913794029173399</v>
      </c>
      <c r="D139" s="4">
        <f t="shared" si="73"/>
        <v>7.8262397871053828</v>
      </c>
      <c r="E139" s="4">
        <f t="shared" si="73"/>
        <v>6.0822667645993347</v>
      </c>
      <c r="F139" s="4">
        <f t="shared" si="73"/>
        <v>5.3646906000885588</v>
      </c>
      <c r="G139" s="4">
        <f t="shared" si="73"/>
        <v>6.8106717083642891</v>
      </c>
      <c r="H139" s="4">
        <f t="shared" si="73"/>
        <v>6.5603645532905448</v>
      </c>
      <c r="I139" s="4">
        <f t="shared" si="73"/>
        <v>6.5498481930161185</v>
      </c>
      <c r="J139" s="23">
        <f t="shared" si="73"/>
        <v>6.8403191548893014</v>
      </c>
      <c r="K139" s="4">
        <f t="shared" si="73"/>
        <v>5.5424020662935858</v>
      </c>
      <c r="L139" s="4">
        <f t="shared" si="73"/>
        <v>6.7345470546942936</v>
      </c>
      <c r="M139" s="4">
        <f t="shared" si="73"/>
        <v>9.5092518101367673</v>
      </c>
      <c r="N139" s="4">
        <f t="shared" si="73"/>
        <v>8.3309233231148898</v>
      </c>
      <c r="O139" s="4">
        <f t="shared" si="73"/>
        <v>11.026565887859936</v>
      </c>
      <c r="P139" s="4">
        <f t="shared" si="73"/>
        <v>6.6669465684911016</v>
      </c>
      <c r="Q139" s="4">
        <f t="shared" si="73"/>
        <v>7.4109599414392813</v>
      </c>
      <c r="R139" s="4">
        <f t="shared" si="73"/>
        <v>6.5431164901664145</v>
      </c>
      <c r="S139" s="4">
        <f t="shared" si="73"/>
        <v>8.8332546055739254</v>
      </c>
      <c r="T139" s="4">
        <f t="shared" si="73"/>
        <v>6.935269010140555</v>
      </c>
      <c r="U139" s="4">
        <f t="shared" si="73"/>
        <v>1.6304347826086956</v>
      </c>
      <c r="V139" s="4">
        <f t="shared" si="73"/>
        <v>11.255523784767352</v>
      </c>
      <c r="W139" s="4">
        <f t="shared" si="73"/>
        <v>5.7905259559963103</v>
      </c>
      <c r="X139" s="4">
        <f t="shared" si="73"/>
        <v>6.193425440686041</v>
      </c>
      <c r="Y139" s="4">
        <f t="shared" si="73"/>
        <v>9.9053168244719583</v>
      </c>
      <c r="Z139" s="4">
        <f t="shared" si="73"/>
        <v>4.9744656705125783</v>
      </c>
      <c r="AA139" s="4">
        <f t="shared" si="73"/>
        <v>5.1176917236142749</v>
      </c>
      <c r="AB139" s="4">
        <f t="shared" si="73"/>
        <v>4.7926267281105996</v>
      </c>
      <c r="AC139" s="4">
        <f t="shared" si="73"/>
        <v>5.0656037937837866</v>
      </c>
      <c r="AD139" s="4">
        <f t="shared" si="73"/>
        <v>6.9243863194866861</v>
      </c>
      <c r="AE139" s="4">
        <f t="shared" si="73"/>
        <v>5.361050328227571</v>
      </c>
      <c r="AF139" s="4">
        <f t="shared" si="73"/>
        <v>1.3686911890504705</v>
      </c>
      <c r="AG139" s="4">
        <f t="shared" si="73"/>
        <v>7.7048645119164219</v>
      </c>
      <c r="AH139" s="4">
        <f t="shared" si="73"/>
        <v>0</v>
      </c>
      <c r="AI139" s="4">
        <f t="shared" si="73"/>
        <v>7.2937625754527167</v>
      </c>
      <c r="AJ139" s="4">
        <f t="shared" si="73"/>
        <v>5.3534303534303538</v>
      </c>
      <c r="AK139" s="4">
        <f t="shared" si="73"/>
        <v>6.7064979141624832</v>
      </c>
      <c r="AL139" s="4">
        <f t="shared" si="73"/>
        <v>2.2580985543948504</v>
      </c>
      <c r="AM139" s="4">
        <f t="shared" si="73"/>
        <v>7.2307692307692308</v>
      </c>
      <c r="AN139" s="4">
        <f t="shared" si="73"/>
        <v>7.2959747434885553</v>
      </c>
      <c r="AO139" s="4">
        <f t="shared" si="73"/>
        <v>0</v>
      </c>
      <c r="AP139" s="4">
        <f t="shared" si="73"/>
        <v>7.4436197544961464</v>
      </c>
      <c r="AQ139" s="4">
        <f t="shared" si="73"/>
        <v>5.6797195944672678</v>
      </c>
      <c r="AR139" s="4">
        <f t="shared" si="73"/>
        <v>4.2528255124740593</v>
      </c>
      <c r="AS139" s="4">
        <f t="shared" si="73"/>
        <v>3.6492890995260665</v>
      </c>
      <c r="AT139" s="4">
        <f t="shared" si="73"/>
        <v>4.8692636072572038</v>
      </c>
      <c r="AU139" s="23">
        <f t="shared" si="73"/>
        <v>5.945245423618986</v>
      </c>
      <c r="AV139" s="4">
        <f t="shared" si="73"/>
        <v>6.9227337662002775</v>
      </c>
      <c r="AW139" s="4">
        <f t="shared" si="73"/>
        <v>6.8816462820737998</v>
      </c>
      <c r="AX139" s="4">
        <f t="shared" si="73"/>
        <v>7.4008655983155922</v>
      </c>
      <c r="AY139" s="4">
        <f t="shared" si="73"/>
        <v>5.7564509088810247</v>
      </c>
      <c r="AZ139" s="4">
        <f t="shared" si="73"/>
        <v>6.6301522801416848</v>
      </c>
      <c r="BA139" s="4">
        <f t="shared" si="73"/>
        <v>7.9181065383483018</v>
      </c>
      <c r="BB139" s="4">
        <f t="shared" si="73"/>
        <v>5.8639237318994972</v>
      </c>
      <c r="BC139" s="23">
        <f t="shared" si="73"/>
        <v>5.3247128156796704</v>
      </c>
      <c r="BD139" s="4">
        <f t="shared" si="73"/>
        <v>6.5580231371829374</v>
      </c>
      <c r="BE139" s="4">
        <f t="shared" si="73"/>
        <v>6.6669465684911016</v>
      </c>
      <c r="BF139" s="4">
        <f t="shared" si="73"/>
        <v>11.026565887859936</v>
      </c>
      <c r="BG139" s="4">
        <f t="shared" si="73"/>
        <v>8.3309233231148898</v>
      </c>
      <c r="BH139" s="4">
        <f t="shared" si="73"/>
        <v>6.8499867789950031</v>
      </c>
      <c r="BI139" s="4">
        <f t="shared" si="73"/>
        <v>5.5424020662935858</v>
      </c>
      <c r="BJ139" s="4">
        <f t="shared" si="73"/>
        <v>5.5531986584891069</v>
      </c>
      <c r="BK139" s="4">
        <f t="shared" si="73"/>
        <v>5.6797195944672678</v>
      </c>
      <c r="BL139" s="4">
        <f t="shared" si="73"/>
        <v>6.7064979141624832</v>
      </c>
      <c r="BM139" s="4">
        <f t="shared" si="73"/>
        <v>4.2528255124740593</v>
      </c>
      <c r="BN139" s="4">
        <f t="shared" si="73"/>
        <v>6.9511742709596955</v>
      </c>
      <c r="BO139" s="4">
        <f>IF(BO$60&lt;&gt;0,BO63/BO$60*100," ")</f>
        <v>5.6707023290147767</v>
      </c>
    </row>
    <row r="140" spans="1:67">
      <c r="A140" t="s">
        <v>84</v>
      </c>
      <c r="B140" s="4">
        <f>IF(B$60&lt;&gt;0,B64/B$60*100," ")</f>
        <v>22.27556549755456</v>
      </c>
      <c r="C140" s="4">
        <f t="shared" si="73"/>
        <v>24.934132796376783</v>
      </c>
      <c r="D140" s="4">
        <f t="shared" si="73"/>
        <v>23.019641900828887</v>
      </c>
      <c r="E140" s="4">
        <f t="shared" si="73"/>
        <v>26.062026607995691</v>
      </c>
      <c r="F140" s="4">
        <f t="shared" si="73"/>
        <v>23.270891639015311</v>
      </c>
      <c r="G140" s="4">
        <f t="shared" si="73"/>
        <v>23.361332164978968</v>
      </c>
      <c r="H140" s="4">
        <f t="shared" si="73"/>
        <v>21.952841716541521</v>
      </c>
      <c r="I140" s="4">
        <f t="shared" si="73"/>
        <v>25.616653181167404</v>
      </c>
      <c r="J140" s="23">
        <f t="shared" si="73"/>
        <v>23.104972959272668</v>
      </c>
      <c r="K140" s="4">
        <f t="shared" si="73"/>
        <v>32.272384847180369</v>
      </c>
      <c r="L140" s="4">
        <f t="shared" si="73"/>
        <v>25.047059932876298</v>
      </c>
      <c r="M140" s="4">
        <f t="shared" si="73"/>
        <v>28.012872083668544</v>
      </c>
      <c r="N140" s="4">
        <f t="shared" si="73"/>
        <v>28.026490832321127</v>
      </c>
      <c r="O140" s="4">
        <f t="shared" si="73"/>
        <v>33.369470505987962</v>
      </c>
      <c r="P140" s="4">
        <f t="shared" si="73"/>
        <v>22.492035918401619</v>
      </c>
      <c r="Q140" s="4">
        <f t="shared" si="73"/>
        <v>25.462974648930174</v>
      </c>
      <c r="R140" s="4">
        <f t="shared" si="73"/>
        <v>29.160363086232984</v>
      </c>
      <c r="S140" s="4">
        <f t="shared" si="73"/>
        <v>28.30262950716423</v>
      </c>
      <c r="T140" s="4">
        <f t="shared" si="73"/>
        <v>29.154772585161627</v>
      </c>
      <c r="U140" s="4">
        <f t="shared" si="73"/>
        <v>22.427536231884059</v>
      </c>
      <c r="V140" s="4">
        <f t="shared" si="73"/>
        <v>36.080062386275017</v>
      </c>
      <c r="W140" s="4">
        <f t="shared" si="73"/>
        <v>31.690335388836605</v>
      </c>
      <c r="X140" s="4">
        <f t="shared" si="73"/>
        <v>15.721772272510719</v>
      </c>
      <c r="Y140" s="4">
        <f t="shared" si="73"/>
        <v>19.227967953386742</v>
      </c>
      <c r="Z140" s="4">
        <f t="shared" si="73"/>
        <v>30.603366748628712</v>
      </c>
      <c r="AA140" s="4">
        <f t="shared" si="73"/>
        <v>30.660592255125284</v>
      </c>
      <c r="AB140" s="4">
        <f t="shared" si="73"/>
        <v>19.815668202764979</v>
      </c>
      <c r="AC140" s="4">
        <f t="shared" si="73"/>
        <v>26.933387597653656</v>
      </c>
      <c r="AD140" s="4">
        <f t="shared" si="73"/>
        <v>28.567539195102331</v>
      </c>
      <c r="AE140" s="4">
        <f t="shared" si="73"/>
        <v>38.949671772428886</v>
      </c>
      <c r="AF140" s="4">
        <f t="shared" si="73"/>
        <v>21.471343028229256</v>
      </c>
      <c r="AG140" s="4">
        <f t="shared" si="73"/>
        <v>22.363695723147242</v>
      </c>
      <c r="AH140" s="4">
        <f t="shared" si="73"/>
        <v>25.97402597402597</v>
      </c>
      <c r="AI140" s="4">
        <f t="shared" si="73"/>
        <v>42.857142857142854</v>
      </c>
      <c r="AJ140" s="4">
        <f t="shared" si="73"/>
        <v>45.893970893970895</v>
      </c>
      <c r="AK140" s="4">
        <f t="shared" si="73"/>
        <v>29.222937142049073</v>
      </c>
      <c r="AL140" s="4">
        <f t="shared" si="73"/>
        <v>38.408779149519887</v>
      </c>
      <c r="AM140" s="4">
        <f t="shared" si="73"/>
        <v>23.76923076923077</v>
      </c>
      <c r="AN140" s="4">
        <f t="shared" si="73"/>
        <v>32.918705603788482</v>
      </c>
      <c r="AO140" s="4">
        <f t="shared" si="73"/>
        <v>33.686067019400348</v>
      </c>
      <c r="AP140" s="4">
        <f t="shared" si="73"/>
        <v>27.319440479588923</v>
      </c>
      <c r="AQ140" s="4">
        <f t="shared" si="73"/>
        <v>25.021671126521689</v>
      </c>
      <c r="AR140" s="4">
        <f t="shared" si="73"/>
        <v>28.240941190522399</v>
      </c>
      <c r="AS140" s="4">
        <f t="shared" si="73"/>
        <v>55.458135860979461</v>
      </c>
      <c r="AT140" s="4">
        <f t="shared" si="73"/>
        <v>31.283351120597651</v>
      </c>
      <c r="AU140" s="23">
        <f t="shared" si="73"/>
        <v>35.234083913818246</v>
      </c>
      <c r="AV140" s="4">
        <f t="shared" si="73"/>
        <v>26.233103490956726</v>
      </c>
      <c r="AW140" s="4">
        <f t="shared" si="73"/>
        <v>23.027720784301202</v>
      </c>
      <c r="AX140" s="4">
        <f t="shared" si="73"/>
        <v>26.52532459936835</v>
      </c>
      <c r="AY140" s="4">
        <f t="shared" si="73"/>
        <v>28.903029843908385</v>
      </c>
      <c r="AZ140" s="4">
        <f t="shared" si="73"/>
        <v>24.590364746920294</v>
      </c>
      <c r="BA140" s="4">
        <f t="shared" si="73"/>
        <v>23.018856186366186</v>
      </c>
      <c r="BB140" s="4">
        <f t="shared" si="73"/>
        <v>25.985310410549232</v>
      </c>
      <c r="BC140" s="23">
        <f t="shared" si="73"/>
        <v>22.696151416836351</v>
      </c>
      <c r="BD140" s="4">
        <f t="shared" si="73"/>
        <v>25.483086390289493</v>
      </c>
      <c r="BE140" s="4">
        <f t="shared" si="73"/>
        <v>22.492035918401619</v>
      </c>
      <c r="BF140" s="4">
        <f t="shared" si="73"/>
        <v>33.369470505987962</v>
      </c>
      <c r="BG140" s="4">
        <f t="shared" si="73"/>
        <v>28.026490832321127</v>
      </c>
      <c r="BH140" s="4">
        <f t="shared" si="73"/>
        <v>25.170450551767765</v>
      </c>
      <c r="BI140" s="4">
        <f t="shared" si="73"/>
        <v>32.272384847180369</v>
      </c>
      <c r="BJ140" s="4">
        <f t="shared" si="73"/>
        <v>26.66663174967309</v>
      </c>
      <c r="BK140" s="4">
        <f t="shared" si="73"/>
        <v>25.021671126521689</v>
      </c>
      <c r="BL140" s="4">
        <f t="shared" si="73"/>
        <v>29.222937142049073</v>
      </c>
      <c r="BM140" s="4">
        <f t="shared" si="73"/>
        <v>28.240941190522399</v>
      </c>
      <c r="BN140" s="4">
        <f t="shared" si="73"/>
        <v>28.881216444117719</v>
      </c>
      <c r="BO140" s="4">
        <f>IF(BO$60&lt;&gt;0,BO64/BO$60*100," ")</f>
        <v>33.020381641935529</v>
      </c>
    </row>
    <row r="141" spans="1:67">
      <c r="A141" t="s">
        <v>116</v>
      </c>
      <c r="B141" s="4">
        <f>IF(B61&lt;&gt;0,B63/B61*100," ")</f>
        <v>8.514332497922064</v>
      </c>
      <c r="C141" s="4">
        <f t="shared" ref="C141:BN141" si="74">IF(C61&lt;&gt;0,C63/C61*100," ")</f>
        <v>8.9140106578218106</v>
      </c>
      <c r="D141" s="4">
        <f t="shared" si="74"/>
        <v>10.16654115459311</v>
      </c>
      <c r="E141" s="4">
        <f t="shared" si="74"/>
        <v>8.2261745698010635</v>
      </c>
      <c r="F141" s="4">
        <f t="shared" si="74"/>
        <v>6.9917280608155785</v>
      </c>
      <c r="G141" s="4">
        <f t="shared" si="74"/>
        <v>8.8867302900221663</v>
      </c>
      <c r="H141" s="4">
        <f t="shared" si="74"/>
        <v>8.4056417909080547</v>
      </c>
      <c r="I141" s="4">
        <f t="shared" si="74"/>
        <v>8.7632655567083546</v>
      </c>
      <c r="J141" s="23">
        <f t="shared" si="74"/>
        <v>8.9003786620937966</v>
      </c>
      <c r="K141" s="4">
        <f t="shared" si="74"/>
        <v>8.1819084500049648</v>
      </c>
      <c r="L141" s="4">
        <f t="shared" si="74"/>
        <v>9.0061836218089422</v>
      </c>
      <c r="M141" s="4">
        <f t="shared" si="74"/>
        <v>13.283884018880649</v>
      </c>
      <c r="N141" s="4">
        <f t="shared" si="74"/>
        <v>11.590665236051501</v>
      </c>
      <c r="O141" s="4">
        <f t="shared" si="74"/>
        <v>16.568470731521657</v>
      </c>
      <c r="P141" s="4">
        <f t="shared" si="74"/>
        <v>8.4983603223428315</v>
      </c>
      <c r="Q141" s="4">
        <f t="shared" si="74"/>
        <v>9.9513054874535367</v>
      </c>
      <c r="R141" s="4">
        <f t="shared" si="74"/>
        <v>9.3766937669376684</v>
      </c>
      <c r="S141" s="4">
        <f t="shared" si="74"/>
        <v>12.246234446627374</v>
      </c>
      <c r="T141" s="4">
        <f t="shared" si="74"/>
        <v>9.7664624808575802</v>
      </c>
      <c r="U141" s="4">
        <f t="shared" si="74"/>
        <v>2.1216407355021216</v>
      </c>
      <c r="V141" s="4">
        <f t="shared" si="74"/>
        <v>17.32</v>
      </c>
      <c r="W141" s="4">
        <f t="shared" si="74"/>
        <v>8.478329425637229</v>
      </c>
      <c r="X141" s="4">
        <f t="shared" si="74"/>
        <v>7.4200913242009126</v>
      </c>
      <c r="Y141" s="4">
        <f t="shared" si="74"/>
        <v>12.386156648451731</v>
      </c>
      <c r="Z141" s="4">
        <f t="shared" si="74"/>
        <v>7.2272602363286618</v>
      </c>
      <c r="AA141" s="4">
        <f t="shared" si="74"/>
        <v>7.3165436387320888</v>
      </c>
      <c r="AB141" s="4">
        <f t="shared" si="74"/>
        <v>6.1611374407582939</v>
      </c>
      <c r="AC141" s="4">
        <f t="shared" si="74"/>
        <v>6.9408413140986784</v>
      </c>
      <c r="AD141" s="4">
        <f t="shared" si="74"/>
        <v>9.7036754419432789</v>
      </c>
      <c r="AE141" s="4">
        <f t="shared" si="74"/>
        <v>8.8367899008115423</v>
      </c>
      <c r="AF141" s="4">
        <f t="shared" si="74"/>
        <v>1.7582417582417582</v>
      </c>
      <c r="AG141" s="4">
        <f t="shared" si="74"/>
        <v>9.9620092866188266</v>
      </c>
      <c r="AH141" s="4">
        <f t="shared" si="74"/>
        <v>0</v>
      </c>
      <c r="AI141" s="4">
        <f t="shared" si="74"/>
        <v>12.697022767075305</v>
      </c>
      <c r="AJ141" s="4">
        <f t="shared" si="74"/>
        <v>9.9038461538461533</v>
      </c>
      <c r="AK141" s="4">
        <f t="shared" si="74"/>
        <v>9.4816814115059724</v>
      </c>
      <c r="AL141" s="4">
        <f t="shared" si="74"/>
        <v>3.6444141689373293</v>
      </c>
      <c r="AM141" s="4">
        <f t="shared" si="74"/>
        <v>9.4630872483221484</v>
      </c>
      <c r="AN141" s="4">
        <f t="shared" si="74"/>
        <v>10.876317771084338</v>
      </c>
      <c r="AO141" s="4">
        <f t="shared" si="74"/>
        <v>0</v>
      </c>
      <c r="AP141" s="4">
        <f t="shared" si="74"/>
        <v>10.337991872336207</v>
      </c>
      <c r="AQ141" s="4">
        <f t="shared" si="74"/>
        <v>7.5831530216877159</v>
      </c>
      <c r="AR141" s="4">
        <f t="shared" si="74"/>
        <v>5.9367868196454809</v>
      </c>
      <c r="AS141" s="4">
        <f t="shared" si="74"/>
        <v>8.3003952569169961</v>
      </c>
      <c r="AT141" s="4">
        <f t="shared" si="74"/>
        <v>7.1080817916260957</v>
      </c>
      <c r="AU141" s="23">
        <f t="shared" si="74"/>
        <v>9.1979949874686717</v>
      </c>
      <c r="AV141" s="4">
        <f t="shared" si="74"/>
        <v>9.4043321615794326</v>
      </c>
      <c r="AW141" s="4">
        <f t="shared" si="74"/>
        <v>8.8380516132422429</v>
      </c>
      <c r="AX141" s="4">
        <f t="shared" si="74"/>
        <v>10.071793565640968</v>
      </c>
      <c r="AY141" s="4">
        <f t="shared" si="74"/>
        <v>8.1058401019998687</v>
      </c>
      <c r="AZ141" s="4">
        <f t="shared" si="74"/>
        <v>8.787410519784574</v>
      </c>
      <c r="BA141" s="4">
        <f t="shared" si="74"/>
        <v>10.297372692386505</v>
      </c>
      <c r="BB141" s="4">
        <f t="shared" si="74"/>
        <v>7.9227625840539826</v>
      </c>
      <c r="BC141" s="23">
        <f t="shared" si="74"/>
        <v>6.8872953746821706</v>
      </c>
      <c r="BD141" s="4">
        <f t="shared" si="74"/>
        <v>8.7571283195924909</v>
      </c>
      <c r="BE141" s="4">
        <f t="shared" si="74"/>
        <v>8.4983603223428315</v>
      </c>
      <c r="BF141" s="4">
        <f t="shared" si="74"/>
        <v>16.568470731521657</v>
      </c>
      <c r="BG141" s="4">
        <f t="shared" si="74"/>
        <v>11.590665236051501</v>
      </c>
      <c r="BH141" s="4">
        <f t="shared" si="74"/>
        <v>9.1768604380033363</v>
      </c>
      <c r="BI141" s="4">
        <f t="shared" si="74"/>
        <v>8.1819084500049648</v>
      </c>
      <c r="BJ141" s="4">
        <f t="shared" si="74"/>
        <v>7.5809142475809139</v>
      </c>
      <c r="BK141" s="4">
        <f t="shared" si="74"/>
        <v>7.5831530216877159</v>
      </c>
      <c r="BL141" s="4">
        <f t="shared" si="74"/>
        <v>9.4816814115059724</v>
      </c>
      <c r="BM141" s="4">
        <f t="shared" si="74"/>
        <v>5.9367868196454809</v>
      </c>
      <c r="BN141" s="4">
        <f t="shared" si="74"/>
        <v>9.783489600517651</v>
      </c>
      <c r="BO141" s="4">
        <f>IF(BO61&lt;&gt;0,BO63/BO61*100," ")</f>
        <v>8.4717893179777057</v>
      </c>
    </row>
    <row r="143" spans="1:67">
      <c r="A143" s="77" t="s">
        <v>292</v>
      </c>
    </row>
    <row r="144" spans="1:67">
      <c r="A144" s="64" t="s">
        <v>290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0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2.7109375" customWidth="1"/>
    <col min="2" max="2" width="11" customWidth="1"/>
    <col min="3" max="7" width="10.42578125" customWidth="1"/>
    <col min="8" max="8" width="11" customWidth="1"/>
    <col min="9" max="10" width="10.42578125" style="34" customWidth="1"/>
    <col min="48" max="55" width="10.42578125" customWidth="1"/>
  </cols>
  <sheetData>
    <row r="1" spans="1:67" s="3" customFormat="1" ht="51">
      <c r="A1" s="5" t="s">
        <v>262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40</v>
      </c>
      <c r="H1" s="3" t="s">
        <v>41</v>
      </c>
      <c r="I1" s="31" t="s">
        <v>79</v>
      </c>
      <c r="J1" s="17" t="s">
        <v>259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  <c r="R1" s="3" t="s">
        <v>49</v>
      </c>
      <c r="S1" s="3" t="s">
        <v>50</v>
      </c>
      <c r="T1" s="3" t="s">
        <v>51</v>
      </c>
      <c r="U1" s="3" t="s">
        <v>52</v>
      </c>
      <c r="V1" s="3" t="s">
        <v>53</v>
      </c>
      <c r="W1" s="3" t="s">
        <v>54</v>
      </c>
      <c r="X1" s="3" t="s">
        <v>55</v>
      </c>
      <c r="Y1" s="3" t="s">
        <v>56</v>
      </c>
      <c r="Z1" s="3" t="s">
        <v>57</v>
      </c>
      <c r="AA1" s="3" t="s">
        <v>58</v>
      </c>
      <c r="AB1" s="3" t="s">
        <v>59</v>
      </c>
      <c r="AC1" s="3" t="s">
        <v>60</v>
      </c>
      <c r="AD1" s="3" t="s">
        <v>61</v>
      </c>
      <c r="AE1" s="3" t="s">
        <v>62</v>
      </c>
      <c r="AF1" s="3" t="s">
        <v>63</v>
      </c>
      <c r="AG1" s="3" t="s">
        <v>64</v>
      </c>
      <c r="AH1" s="3" t="s">
        <v>65</v>
      </c>
      <c r="AI1" s="3" t="s">
        <v>66</v>
      </c>
      <c r="AJ1" s="3" t="s">
        <v>67</v>
      </c>
      <c r="AK1" s="3" t="s">
        <v>68</v>
      </c>
      <c r="AL1" s="3" t="s">
        <v>69</v>
      </c>
      <c r="AM1" s="3" t="s">
        <v>70</v>
      </c>
      <c r="AN1" s="3" t="s">
        <v>71</v>
      </c>
      <c r="AO1" s="3" t="s">
        <v>72</v>
      </c>
      <c r="AP1" s="3" t="s">
        <v>73</v>
      </c>
      <c r="AQ1" s="3" t="s">
        <v>74</v>
      </c>
      <c r="AR1" s="3" t="s">
        <v>75</v>
      </c>
      <c r="AS1" s="3" t="s">
        <v>76</v>
      </c>
      <c r="AT1" s="3" t="s">
        <v>77</v>
      </c>
      <c r="AU1" s="17" t="s">
        <v>78</v>
      </c>
      <c r="AV1" s="16" t="s">
        <v>306</v>
      </c>
      <c r="AW1" s="16" t="s">
        <v>307</v>
      </c>
      <c r="AX1" s="16" t="s">
        <v>308</v>
      </c>
      <c r="AY1" s="16" t="s">
        <v>309</v>
      </c>
      <c r="AZ1" s="3" t="s">
        <v>204</v>
      </c>
      <c r="BA1" s="3" t="s">
        <v>205</v>
      </c>
      <c r="BB1" s="3" t="s">
        <v>206</v>
      </c>
      <c r="BC1" s="17" t="s">
        <v>207</v>
      </c>
      <c r="BD1" s="3" t="s">
        <v>208</v>
      </c>
      <c r="BE1" s="3" t="s">
        <v>209</v>
      </c>
      <c r="BF1" s="3" t="s">
        <v>210</v>
      </c>
      <c r="BG1" s="3" t="s">
        <v>211</v>
      </c>
      <c r="BH1" s="3" t="s">
        <v>212</v>
      </c>
      <c r="BI1" s="3" t="s">
        <v>213</v>
      </c>
      <c r="BJ1" s="3" t="s">
        <v>214</v>
      </c>
      <c r="BK1" s="3" t="s">
        <v>215</v>
      </c>
      <c r="BL1" s="3" t="s">
        <v>216</v>
      </c>
      <c r="BM1" s="3" t="s">
        <v>217</v>
      </c>
      <c r="BN1" s="3" t="s">
        <v>218</v>
      </c>
      <c r="BO1" s="3" t="s">
        <v>219</v>
      </c>
    </row>
    <row r="2" spans="1:67" s="3" customFormat="1">
      <c r="A2" s="5" t="s">
        <v>193</v>
      </c>
      <c r="I2" s="31"/>
      <c r="J2" s="17"/>
      <c r="AU2" s="17"/>
      <c r="BC2" s="17"/>
    </row>
    <row r="3" spans="1:67">
      <c r="A3" t="s">
        <v>197</v>
      </c>
      <c r="B3" s="1">
        <v>163664576</v>
      </c>
      <c r="C3" s="33">
        <v>3255445</v>
      </c>
      <c r="D3" s="1">
        <v>19816811</v>
      </c>
      <c r="E3" s="33">
        <v>1058823</v>
      </c>
      <c r="F3" s="1">
        <v>13129658</v>
      </c>
      <c r="G3" s="1">
        <f>SUM(C3:F3)</f>
        <v>37260737</v>
      </c>
      <c r="H3" s="1">
        <f>B3-G3</f>
        <v>126403839</v>
      </c>
      <c r="I3" s="33">
        <f>SUM(K3:AU3)</f>
        <v>3752486</v>
      </c>
      <c r="J3" s="21">
        <f>G3-I3</f>
        <v>33508251</v>
      </c>
      <c r="K3" s="1">
        <v>65985</v>
      </c>
      <c r="L3" s="33">
        <v>496416</v>
      </c>
      <c r="M3" s="1">
        <v>22188</v>
      </c>
      <c r="N3" s="33">
        <v>88241</v>
      </c>
      <c r="O3" s="1">
        <v>85176</v>
      </c>
      <c r="P3" s="33">
        <v>1654844</v>
      </c>
      <c r="Q3" s="1">
        <v>99736</v>
      </c>
      <c r="R3" s="33">
        <v>2424</v>
      </c>
      <c r="S3" s="1">
        <v>11207</v>
      </c>
      <c r="T3" s="33">
        <v>31688</v>
      </c>
      <c r="U3" s="1">
        <v>4668</v>
      </c>
      <c r="V3" s="33">
        <v>3301</v>
      </c>
      <c r="W3" s="1">
        <v>186302</v>
      </c>
      <c r="X3" s="33">
        <v>1974</v>
      </c>
      <c r="Y3" s="1">
        <v>1241</v>
      </c>
      <c r="Z3" s="33">
        <v>4567</v>
      </c>
      <c r="AA3" s="1">
        <v>5652</v>
      </c>
      <c r="AB3" s="33">
        <v>984</v>
      </c>
      <c r="AC3" s="1">
        <v>388220</v>
      </c>
      <c r="AD3" s="33">
        <v>350185</v>
      </c>
      <c r="AE3" s="1">
        <v>1667</v>
      </c>
      <c r="AF3" s="33">
        <v>1077</v>
      </c>
      <c r="AG3" s="1">
        <v>2300</v>
      </c>
      <c r="AH3" s="33">
        <v>226</v>
      </c>
      <c r="AI3" s="1">
        <v>1850</v>
      </c>
      <c r="AJ3" s="33">
        <v>3363</v>
      </c>
      <c r="AK3" s="1">
        <v>24495</v>
      </c>
      <c r="AL3" s="33">
        <v>8444</v>
      </c>
      <c r="AM3" s="1">
        <v>3576</v>
      </c>
      <c r="AN3" s="33">
        <v>27160</v>
      </c>
      <c r="AO3" s="1">
        <v>558</v>
      </c>
      <c r="AP3" s="33">
        <v>12260</v>
      </c>
      <c r="AQ3" s="1">
        <v>22939</v>
      </c>
      <c r="AR3" s="33">
        <v>115226</v>
      </c>
      <c r="AS3" s="1">
        <v>10823</v>
      </c>
      <c r="AT3" s="33">
        <v>6250</v>
      </c>
      <c r="AU3" s="21">
        <v>5273</v>
      </c>
      <c r="AV3" s="18">
        <f>SUM(K3:N3)</f>
        <v>672830</v>
      </c>
      <c r="AW3" s="18">
        <f>SUM(O3:P3)</f>
        <v>1740020</v>
      </c>
      <c r="AX3" s="18">
        <f>SUM(Q3:T3)</f>
        <v>145055</v>
      </c>
      <c r="AY3" s="18">
        <f>SUM(U3:AU3)</f>
        <v>1194581</v>
      </c>
      <c r="AZ3" s="18">
        <f>C3-AV3</f>
        <v>2582615</v>
      </c>
      <c r="BA3" s="18">
        <f>D3-AW3</f>
        <v>18076791</v>
      </c>
      <c r="BB3" s="18">
        <f>E3-AX3</f>
        <v>913768</v>
      </c>
      <c r="BC3" s="19">
        <f>F3-AY3</f>
        <v>11935077</v>
      </c>
      <c r="BD3" s="18">
        <f>SUM(BE3:BO3)</f>
        <v>3639603</v>
      </c>
      <c r="BE3" s="18">
        <f>P3</f>
        <v>1654844</v>
      </c>
      <c r="BF3" s="18">
        <f>O3</f>
        <v>85176</v>
      </c>
      <c r="BG3" s="18">
        <f>N3</f>
        <v>88241</v>
      </c>
      <c r="BH3" s="18">
        <f>L3+M3</f>
        <v>518604</v>
      </c>
      <c r="BI3" s="18">
        <f>K3</f>
        <v>65985</v>
      </c>
      <c r="BJ3" s="18">
        <f>Q3+AC3+AE3</f>
        <v>489623</v>
      </c>
      <c r="BK3" s="18">
        <f>AQ3</f>
        <v>22939</v>
      </c>
      <c r="BL3" s="18">
        <f>AK3</f>
        <v>24495</v>
      </c>
      <c r="BM3" s="18">
        <f>AR3</f>
        <v>115226</v>
      </c>
      <c r="BN3" s="18">
        <f>AD3+AN3</f>
        <v>377345</v>
      </c>
      <c r="BO3" s="18">
        <f>W3+AS3</f>
        <v>197125</v>
      </c>
    </row>
    <row r="4" spans="1:67">
      <c r="A4" t="s">
        <v>93</v>
      </c>
      <c r="B4" s="1">
        <v>20199803</v>
      </c>
      <c r="C4" s="33">
        <v>455549</v>
      </c>
      <c r="D4" s="1">
        <v>3580420</v>
      </c>
      <c r="E4" s="33">
        <v>156774</v>
      </c>
      <c r="F4" s="1">
        <v>2328286</v>
      </c>
      <c r="G4" s="1">
        <f t="shared" ref="G4:G31" si="0">SUM(C4:F4)</f>
        <v>6521029</v>
      </c>
      <c r="H4" s="1">
        <f t="shared" ref="H4:H31" si="1">B4-G4</f>
        <v>13678774</v>
      </c>
      <c r="I4" s="33">
        <f t="shared" ref="I4:I31" si="2">SUM(K4:AU4)</f>
        <v>736822</v>
      </c>
      <c r="J4" s="21">
        <f t="shared" ref="J4:J31" si="3">G4-I4</f>
        <v>5784207</v>
      </c>
      <c r="K4" s="1">
        <v>8285</v>
      </c>
      <c r="L4" s="33">
        <v>59971</v>
      </c>
      <c r="M4" s="1">
        <v>5209</v>
      </c>
      <c r="N4" s="33">
        <v>24294</v>
      </c>
      <c r="O4" s="1">
        <v>26245</v>
      </c>
      <c r="P4" s="33">
        <v>224724</v>
      </c>
      <c r="Q4" s="1">
        <v>20451</v>
      </c>
      <c r="R4" s="33">
        <v>380</v>
      </c>
      <c r="S4" s="1">
        <v>3339</v>
      </c>
      <c r="T4" s="33">
        <v>4708</v>
      </c>
      <c r="U4" s="1">
        <v>600</v>
      </c>
      <c r="V4" s="33">
        <v>1042</v>
      </c>
      <c r="W4" s="1">
        <v>61708</v>
      </c>
      <c r="X4" s="33">
        <v>637</v>
      </c>
      <c r="Y4" s="1">
        <v>396</v>
      </c>
      <c r="Z4" s="33">
        <v>1391</v>
      </c>
      <c r="AA4" s="1">
        <v>1662</v>
      </c>
      <c r="AB4" s="33">
        <v>251</v>
      </c>
      <c r="AC4" s="1">
        <v>84133</v>
      </c>
      <c r="AD4" s="33">
        <v>123628</v>
      </c>
      <c r="AE4" s="1">
        <v>732</v>
      </c>
      <c r="AF4" s="33">
        <v>207</v>
      </c>
      <c r="AG4" s="1">
        <v>862</v>
      </c>
      <c r="AH4" s="33">
        <v>60</v>
      </c>
      <c r="AI4" s="1">
        <v>511</v>
      </c>
      <c r="AJ4" s="33">
        <v>1369</v>
      </c>
      <c r="AK4" s="1">
        <v>9007</v>
      </c>
      <c r="AL4" s="33">
        <v>2491</v>
      </c>
      <c r="AM4" s="1">
        <v>1161</v>
      </c>
      <c r="AN4" s="33">
        <v>13495</v>
      </c>
      <c r="AO4" s="1">
        <v>118</v>
      </c>
      <c r="AP4" s="33">
        <v>3155</v>
      </c>
      <c r="AQ4" s="1">
        <v>6567</v>
      </c>
      <c r="AR4" s="33">
        <v>35997</v>
      </c>
      <c r="AS4" s="1">
        <v>3634</v>
      </c>
      <c r="AT4" s="33">
        <v>2729</v>
      </c>
      <c r="AU4" s="21">
        <v>1673</v>
      </c>
      <c r="AV4" s="18">
        <f t="shared" ref="AV4:AV31" si="4">SUM(K4:N4)</f>
        <v>97759</v>
      </c>
      <c r="AW4" s="18">
        <f t="shared" ref="AW4:AW31" si="5">SUM(O4:P4)</f>
        <v>250969</v>
      </c>
      <c r="AX4" s="18">
        <f t="shared" ref="AX4:AX31" si="6">SUM(Q4:T4)</f>
        <v>28878</v>
      </c>
      <c r="AY4" s="18">
        <f t="shared" ref="AY4:AY31" si="7">SUM(U4:AU4)</f>
        <v>359216</v>
      </c>
      <c r="AZ4" s="18">
        <f t="shared" ref="AZ4:AZ31" si="8">C4-AV4</f>
        <v>357790</v>
      </c>
      <c r="BA4" s="18">
        <f t="shared" ref="BA4:BA31" si="9">D4-AW4</f>
        <v>3329451</v>
      </c>
      <c r="BB4" s="18">
        <f t="shared" ref="BB4:BB31" si="10">E4-AX4</f>
        <v>127896</v>
      </c>
      <c r="BC4" s="19">
        <f t="shared" ref="BC4:BC31" si="11">F4-AY4</f>
        <v>1969070</v>
      </c>
      <c r="BD4" s="18">
        <f t="shared" ref="BD4:BD31" si="12">SUM(BE4:BO4)</f>
        <v>708080</v>
      </c>
      <c r="BE4" s="18">
        <f t="shared" ref="BE4:BE31" si="13">P4</f>
        <v>224724</v>
      </c>
      <c r="BF4" s="18">
        <f t="shared" ref="BF4:BF31" si="14">O4</f>
        <v>26245</v>
      </c>
      <c r="BG4" s="18">
        <f t="shared" ref="BG4:BG31" si="15">N4</f>
        <v>24294</v>
      </c>
      <c r="BH4" s="18">
        <f t="shared" ref="BH4:BH31" si="16">L4+M4</f>
        <v>65180</v>
      </c>
      <c r="BI4" s="18">
        <f t="shared" ref="BI4:BI31" si="17">K4</f>
        <v>8285</v>
      </c>
      <c r="BJ4" s="18">
        <f t="shared" ref="BJ4:BJ31" si="18">Q4+AC4+AE4</f>
        <v>105316</v>
      </c>
      <c r="BK4" s="18">
        <f t="shared" ref="BK4:BK31" si="19">AQ4</f>
        <v>6567</v>
      </c>
      <c r="BL4" s="18">
        <f t="shared" ref="BL4:BL31" si="20">AK4</f>
        <v>9007</v>
      </c>
      <c r="BM4" s="18">
        <f t="shared" ref="BM4:BM31" si="21">AR4</f>
        <v>35997</v>
      </c>
      <c r="BN4" s="18">
        <f t="shared" ref="BN4:BN31" si="22">AD4+AN4</f>
        <v>137123</v>
      </c>
      <c r="BO4" s="18">
        <f t="shared" ref="BO4:BO31" si="23">W4+AS4</f>
        <v>65342</v>
      </c>
    </row>
    <row r="5" spans="1:67">
      <c r="A5" t="s">
        <v>94</v>
      </c>
      <c r="B5" s="1">
        <v>12445436</v>
      </c>
      <c r="C5" s="33">
        <v>275941</v>
      </c>
      <c r="D5" s="1">
        <v>2388017</v>
      </c>
      <c r="E5" s="33">
        <v>95382</v>
      </c>
      <c r="F5" s="1">
        <v>1500449</v>
      </c>
      <c r="G5" s="1">
        <f t="shared" si="0"/>
        <v>4259789</v>
      </c>
      <c r="H5" s="1">
        <f t="shared" si="1"/>
        <v>8185647</v>
      </c>
      <c r="I5" s="33">
        <f t="shared" si="2"/>
        <v>448101</v>
      </c>
      <c r="J5" s="21">
        <f t="shared" si="3"/>
        <v>3811688</v>
      </c>
      <c r="K5" s="1">
        <v>4027</v>
      </c>
      <c r="L5" s="33">
        <v>36007</v>
      </c>
      <c r="M5" s="1">
        <v>2945</v>
      </c>
      <c r="N5" s="33">
        <v>15377</v>
      </c>
      <c r="O5" s="1">
        <v>14230</v>
      </c>
      <c r="P5" s="33">
        <v>147444</v>
      </c>
      <c r="Q5" s="1">
        <v>12901</v>
      </c>
      <c r="R5" s="33">
        <v>229</v>
      </c>
      <c r="S5" s="1">
        <v>2043</v>
      </c>
      <c r="T5" s="33">
        <v>2513</v>
      </c>
      <c r="U5" s="1">
        <v>430</v>
      </c>
      <c r="V5" s="33">
        <v>526</v>
      </c>
      <c r="W5" s="1">
        <v>35585</v>
      </c>
      <c r="X5" s="33">
        <v>461</v>
      </c>
      <c r="Y5" s="1">
        <v>266</v>
      </c>
      <c r="Z5" s="33">
        <v>763</v>
      </c>
      <c r="AA5" s="1">
        <v>914</v>
      </c>
      <c r="AB5" s="33">
        <v>159</v>
      </c>
      <c r="AC5" s="1">
        <v>48016</v>
      </c>
      <c r="AD5" s="33">
        <v>75334</v>
      </c>
      <c r="AE5" s="1">
        <v>334</v>
      </c>
      <c r="AF5" s="33">
        <v>118</v>
      </c>
      <c r="AG5" s="1">
        <v>617</v>
      </c>
      <c r="AH5" s="33">
        <v>51</v>
      </c>
      <c r="AI5" s="1">
        <v>234</v>
      </c>
      <c r="AJ5" s="33">
        <v>586</v>
      </c>
      <c r="AK5" s="1">
        <v>5130</v>
      </c>
      <c r="AL5" s="33">
        <v>1193</v>
      </c>
      <c r="AM5" s="1">
        <v>775</v>
      </c>
      <c r="AN5" s="33">
        <v>7811</v>
      </c>
      <c r="AO5" s="1">
        <v>51</v>
      </c>
      <c r="AP5" s="33">
        <v>2046</v>
      </c>
      <c r="AQ5" s="1">
        <v>4137</v>
      </c>
      <c r="AR5" s="33">
        <v>21315</v>
      </c>
      <c r="AS5" s="1">
        <v>1035</v>
      </c>
      <c r="AT5" s="33">
        <v>1784</v>
      </c>
      <c r="AU5" s="21">
        <v>714</v>
      </c>
      <c r="AV5" s="18">
        <f t="shared" si="4"/>
        <v>58356</v>
      </c>
      <c r="AW5" s="18">
        <f t="shared" si="5"/>
        <v>161674</v>
      </c>
      <c r="AX5" s="18">
        <f t="shared" si="6"/>
        <v>17686</v>
      </c>
      <c r="AY5" s="18">
        <f t="shared" si="7"/>
        <v>210385</v>
      </c>
      <c r="AZ5" s="18">
        <f t="shared" si="8"/>
        <v>217585</v>
      </c>
      <c r="BA5" s="18">
        <f t="shared" si="9"/>
        <v>2226343</v>
      </c>
      <c r="BB5" s="18">
        <f t="shared" si="10"/>
        <v>77696</v>
      </c>
      <c r="BC5" s="19">
        <f t="shared" si="11"/>
        <v>1290064</v>
      </c>
      <c r="BD5" s="18">
        <f t="shared" si="12"/>
        <v>431628</v>
      </c>
      <c r="BE5" s="18">
        <f t="shared" si="13"/>
        <v>147444</v>
      </c>
      <c r="BF5" s="18">
        <f t="shared" si="14"/>
        <v>14230</v>
      </c>
      <c r="BG5" s="18">
        <f t="shared" si="15"/>
        <v>15377</v>
      </c>
      <c r="BH5" s="18">
        <f t="shared" si="16"/>
        <v>38952</v>
      </c>
      <c r="BI5" s="18">
        <f t="shared" si="17"/>
        <v>4027</v>
      </c>
      <c r="BJ5" s="18">
        <f t="shared" si="18"/>
        <v>61251</v>
      </c>
      <c r="BK5" s="18">
        <f t="shared" si="19"/>
        <v>4137</v>
      </c>
      <c r="BL5" s="18">
        <f t="shared" si="20"/>
        <v>5130</v>
      </c>
      <c r="BM5" s="18">
        <f t="shared" si="21"/>
        <v>21315</v>
      </c>
      <c r="BN5" s="18">
        <f t="shared" si="22"/>
        <v>83145</v>
      </c>
      <c r="BO5" s="18">
        <f t="shared" si="23"/>
        <v>36620</v>
      </c>
    </row>
    <row r="6" spans="1:67">
      <c r="A6" t="s">
        <v>95</v>
      </c>
      <c r="B6" s="1">
        <v>2458</v>
      </c>
      <c r="C6" s="33">
        <v>0</v>
      </c>
      <c r="D6" s="1">
        <v>464</v>
      </c>
      <c r="E6" s="33">
        <v>0</v>
      </c>
      <c r="F6" s="1">
        <v>188</v>
      </c>
      <c r="G6" s="1">
        <f t="shared" si="0"/>
        <v>652</v>
      </c>
      <c r="H6" s="1">
        <f t="shared" si="1"/>
        <v>1806</v>
      </c>
      <c r="I6" s="33">
        <f t="shared" si="2"/>
        <v>302</v>
      </c>
      <c r="J6" s="21">
        <f t="shared" si="3"/>
        <v>350</v>
      </c>
      <c r="K6" s="1">
        <v>0</v>
      </c>
      <c r="L6" s="33">
        <v>0</v>
      </c>
      <c r="M6" s="1">
        <v>0</v>
      </c>
      <c r="N6" s="33">
        <v>0</v>
      </c>
      <c r="O6" s="1">
        <v>27</v>
      </c>
      <c r="P6" s="33">
        <v>254</v>
      </c>
      <c r="Q6" s="1">
        <v>0</v>
      </c>
      <c r="R6" s="33">
        <v>0</v>
      </c>
      <c r="S6" s="1">
        <v>0</v>
      </c>
      <c r="T6" s="33">
        <v>0</v>
      </c>
      <c r="U6" s="1">
        <v>0</v>
      </c>
      <c r="V6" s="33">
        <v>0</v>
      </c>
      <c r="W6" s="1">
        <v>0</v>
      </c>
      <c r="X6" s="33">
        <v>0</v>
      </c>
      <c r="Y6" s="1">
        <v>0</v>
      </c>
      <c r="Z6" s="33">
        <v>0</v>
      </c>
      <c r="AA6" s="1">
        <v>0</v>
      </c>
      <c r="AB6" s="33">
        <v>0</v>
      </c>
      <c r="AC6" s="1">
        <v>21</v>
      </c>
      <c r="AD6" s="33">
        <v>0</v>
      </c>
      <c r="AE6" s="1">
        <v>0</v>
      </c>
      <c r="AF6" s="33">
        <v>0</v>
      </c>
      <c r="AG6" s="1">
        <v>0</v>
      </c>
      <c r="AH6" s="33">
        <v>0</v>
      </c>
      <c r="AI6" s="1">
        <v>0</v>
      </c>
      <c r="AJ6" s="33">
        <v>0</v>
      </c>
      <c r="AK6" s="1">
        <v>0</v>
      </c>
      <c r="AL6" s="33">
        <v>0</v>
      </c>
      <c r="AM6" s="1">
        <v>0</v>
      </c>
      <c r="AN6" s="33">
        <v>0</v>
      </c>
      <c r="AO6" s="1">
        <v>0</v>
      </c>
      <c r="AP6" s="33">
        <v>0</v>
      </c>
      <c r="AQ6" s="1">
        <v>0</v>
      </c>
      <c r="AR6" s="33">
        <v>0</v>
      </c>
      <c r="AS6" s="1">
        <v>0</v>
      </c>
      <c r="AT6" s="33">
        <v>0</v>
      </c>
      <c r="AU6" s="21">
        <v>0</v>
      </c>
      <c r="AV6" s="18">
        <f t="shared" si="4"/>
        <v>0</v>
      </c>
      <c r="AW6" s="18">
        <f t="shared" si="5"/>
        <v>281</v>
      </c>
      <c r="AX6" s="18">
        <f t="shared" si="6"/>
        <v>0</v>
      </c>
      <c r="AY6" s="18">
        <f t="shared" si="7"/>
        <v>21</v>
      </c>
      <c r="AZ6" s="18">
        <f t="shared" si="8"/>
        <v>0</v>
      </c>
      <c r="BA6" s="18">
        <f t="shared" si="9"/>
        <v>183</v>
      </c>
      <c r="BB6" s="18">
        <f t="shared" si="10"/>
        <v>0</v>
      </c>
      <c r="BC6" s="19">
        <f t="shared" si="11"/>
        <v>167</v>
      </c>
      <c r="BD6" s="18">
        <f t="shared" si="12"/>
        <v>302</v>
      </c>
      <c r="BE6" s="18">
        <f t="shared" si="13"/>
        <v>254</v>
      </c>
      <c r="BF6" s="18">
        <f t="shared" si="14"/>
        <v>27</v>
      </c>
      <c r="BG6" s="18">
        <f t="shared" si="15"/>
        <v>0</v>
      </c>
      <c r="BH6" s="18">
        <f t="shared" si="16"/>
        <v>0</v>
      </c>
      <c r="BI6" s="18">
        <f t="shared" si="17"/>
        <v>0</v>
      </c>
      <c r="BJ6" s="18">
        <f t="shared" si="18"/>
        <v>21</v>
      </c>
      <c r="BK6" s="18">
        <f t="shared" si="19"/>
        <v>0</v>
      </c>
      <c r="BL6" s="18">
        <f t="shared" si="20"/>
        <v>0</v>
      </c>
      <c r="BM6" s="18">
        <f t="shared" si="21"/>
        <v>0</v>
      </c>
      <c r="BN6" s="18">
        <f t="shared" si="22"/>
        <v>0</v>
      </c>
      <c r="BO6" s="18">
        <f t="shared" si="23"/>
        <v>0</v>
      </c>
    </row>
    <row r="7" spans="1:67">
      <c r="A7" t="s">
        <v>96</v>
      </c>
      <c r="B7" s="1">
        <v>12442978</v>
      </c>
      <c r="C7" s="33">
        <v>275941</v>
      </c>
      <c r="D7" s="1">
        <v>2387553</v>
      </c>
      <c r="E7" s="33">
        <v>95382</v>
      </c>
      <c r="F7" s="1">
        <v>1500261</v>
      </c>
      <c r="G7" s="1">
        <f t="shared" si="0"/>
        <v>4259137</v>
      </c>
      <c r="H7" s="1">
        <f t="shared" si="1"/>
        <v>8183841</v>
      </c>
      <c r="I7" s="33">
        <f t="shared" si="2"/>
        <v>447799</v>
      </c>
      <c r="J7" s="21">
        <f t="shared" si="3"/>
        <v>3811338</v>
      </c>
      <c r="K7" s="1">
        <v>4027</v>
      </c>
      <c r="L7" s="33">
        <v>36007</v>
      </c>
      <c r="M7" s="1">
        <v>2945</v>
      </c>
      <c r="N7" s="33">
        <v>15377</v>
      </c>
      <c r="O7" s="1">
        <v>14203</v>
      </c>
      <c r="P7" s="33">
        <v>147190</v>
      </c>
      <c r="Q7" s="1">
        <v>12901</v>
      </c>
      <c r="R7" s="33">
        <v>229</v>
      </c>
      <c r="S7" s="1">
        <v>2043</v>
      </c>
      <c r="T7" s="33">
        <v>2513</v>
      </c>
      <c r="U7" s="1">
        <v>430</v>
      </c>
      <c r="V7" s="33">
        <v>526</v>
      </c>
      <c r="W7" s="1">
        <v>35585</v>
      </c>
      <c r="X7" s="33">
        <v>461</v>
      </c>
      <c r="Y7" s="1">
        <v>266</v>
      </c>
      <c r="Z7" s="33">
        <v>763</v>
      </c>
      <c r="AA7" s="1">
        <v>914</v>
      </c>
      <c r="AB7" s="33">
        <v>159</v>
      </c>
      <c r="AC7" s="1">
        <v>47995</v>
      </c>
      <c r="AD7" s="33">
        <v>75334</v>
      </c>
      <c r="AE7" s="1">
        <v>334</v>
      </c>
      <c r="AF7" s="33">
        <v>118</v>
      </c>
      <c r="AG7" s="1">
        <v>617</v>
      </c>
      <c r="AH7" s="33">
        <v>51</v>
      </c>
      <c r="AI7" s="1">
        <v>234</v>
      </c>
      <c r="AJ7" s="33">
        <v>586</v>
      </c>
      <c r="AK7" s="1">
        <v>5130</v>
      </c>
      <c r="AL7" s="33">
        <v>1193</v>
      </c>
      <c r="AM7" s="1">
        <v>775</v>
      </c>
      <c r="AN7" s="33">
        <v>7811</v>
      </c>
      <c r="AO7" s="1">
        <v>51</v>
      </c>
      <c r="AP7" s="33">
        <v>2046</v>
      </c>
      <c r="AQ7" s="1">
        <v>4137</v>
      </c>
      <c r="AR7" s="33">
        <v>21315</v>
      </c>
      <c r="AS7" s="1">
        <v>1035</v>
      </c>
      <c r="AT7" s="33">
        <v>1784</v>
      </c>
      <c r="AU7" s="21">
        <v>714</v>
      </c>
      <c r="AV7" s="18">
        <f t="shared" si="4"/>
        <v>58356</v>
      </c>
      <c r="AW7" s="18">
        <f t="shared" si="5"/>
        <v>161393</v>
      </c>
      <c r="AX7" s="18">
        <f t="shared" si="6"/>
        <v>17686</v>
      </c>
      <c r="AY7" s="18">
        <f t="shared" si="7"/>
        <v>210364</v>
      </c>
      <c r="AZ7" s="18">
        <f t="shared" si="8"/>
        <v>217585</v>
      </c>
      <c r="BA7" s="18">
        <f t="shared" si="9"/>
        <v>2226160</v>
      </c>
      <c r="BB7" s="18">
        <f t="shared" si="10"/>
        <v>77696</v>
      </c>
      <c r="BC7" s="19">
        <f t="shared" si="11"/>
        <v>1289897</v>
      </c>
      <c r="BD7" s="18">
        <f t="shared" si="12"/>
        <v>431326</v>
      </c>
      <c r="BE7" s="18">
        <f t="shared" si="13"/>
        <v>147190</v>
      </c>
      <c r="BF7" s="18">
        <f t="shared" si="14"/>
        <v>14203</v>
      </c>
      <c r="BG7" s="18">
        <f t="shared" si="15"/>
        <v>15377</v>
      </c>
      <c r="BH7" s="18">
        <f t="shared" si="16"/>
        <v>38952</v>
      </c>
      <c r="BI7" s="18">
        <f t="shared" si="17"/>
        <v>4027</v>
      </c>
      <c r="BJ7" s="18">
        <f t="shared" si="18"/>
        <v>61230</v>
      </c>
      <c r="BK7" s="18">
        <f t="shared" si="19"/>
        <v>4137</v>
      </c>
      <c r="BL7" s="18">
        <f t="shared" si="20"/>
        <v>5130</v>
      </c>
      <c r="BM7" s="18">
        <f t="shared" si="21"/>
        <v>21315</v>
      </c>
      <c r="BN7" s="18">
        <f t="shared" si="22"/>
        <v>83145</v>
      </c>
      <c r="BO7" s="18">
        <f t="shared" si="23"/>
        <v>36620</v>
      </c>
    </row>
    <row r="8" spans="1:67">
      <c r="A8" t="s">
        <v>97</v>
      </c>
      <c r="B8" s="1">
        <v>10672634</v>
      </c>
      <c r="C8" s="33">
        <v>234660</v>
      </c>
      <c r="D8" s="1">
        <v>2065560</v>
      </c>
      <c r="E8" s="33">
        <v>82764</v>
      </c>
      <c r="F8" s="1">
        <v>1359375</v>
      </c>
      <c r="G8" s="1">
        <f t="shared" si="0"/>
        <v>3742359</v>
      </c>
      <c r="H8" s="1">
        <f t="shared" si="1"/>
        <v>6930275</v>
      </c>
      <c r="I8" s="33">
        <f t="shared" si="2"/>
        <v>392018</v>
      </c>
      <c r="J8" s="21">
        <f t="shared" si="3"/>
        <v>3350341</v>
      </c>
      <c r="K8" s="1">
        <v>3405</v>
      </c>
      <c r="L8" s="33">
        <v>30076</v>
      </c>
      <c r="M8" s="1">
        <v>2436</v>
      </c>
      <c r="N8" s="33">
        <v>12255</v>
      </c>
      <c r="O8" s="1">
        <v>11143</v>
      </c>
      <c r="P8" s="33">
        <v>130610</v>
      </c>
      <c r="Q8" s="1">
        <v>11012</v>
      </c>
      <c r="R8" s="33">
        <v>199</v>
      </c>
      <c r="S8" s="1">
        <v>1659</v>
      </c>
      <c r="T8" s="33">
        <v>2149</v>
      </c>
      <c r="U8" s="1">
        <v>414</v>
      </c>
      <c r="V8" s="33">
        <v>386</v>
      </c>
      <c r="W8" s="1">
        <v>31520</v>
      </c>
      <c r="X8" s="33">
        <v>407</v>
      </c>
      <c r="Y8" s="1">
        <v>266</v>
      </c>
      <c r="Z8" s="33">
        <v>700</v>
      </c>
      <c r="AA8" s="1">
        <v>755</v>
      </c>
      <c r="AB8" s="33">
        <v>159</v>
      </c>
      <c r="AC8" s="1">
        <v>43812</v>
      </c>
      <c r="AD8" s="33">
        <v>65603</v>
      </c>
      <c r="AE8" s="1">
        <v>294</v>
      </c>
      <c r="AF8" s="33">
        <v>118</v>
      </c>
      <c r="AG8" s="1">
        <v>602</v>
      </c>
      <c r="AH8" s="33">
        <v>51</v>
      </c>
      <c r="AI8" s="1">
        <v>223</v>
      </c>
      <c r="AJ8" s="33">
        <v>505</v>
      </c>
      <c r="AK8" s="1">
        <v>4506</v>
      </c>
      <c r="AL8" s="33">
        <v>1144</v>
      </c>
      <c r="AM8" s="1">
        <v>688</v>
      </c>
      <c r="AN8" s="33">
        <v>6726</v>
      </c>
      <c r="AO8" s="1">
        <v>51</v>
      </c>
      <c r="AP8" s="33">
        <v>1698</v>
      </c>
      <c r="AQ8" s="1">
        <v>3608</v>
      </c>
      <c r="AR8" s="33">
        <v>19706</v>
      </c>
      <c r="AS8" s="1">
        <v>957</v>
      </c>
      <c r="AT8" s="33">
        <v>1584</v>
      </c>
      <c r="AU8" s="21">
        <v>591</v>
      </c>
      <c r="AV8" s="18">
        <f t="shared" si="4"/>
        <v>48172</v>
      </c>
      <c r="AW8" s="18">
        <f t="shared" si="5"/>
        <v>141753</v>
      </c>
      <c r="AX8" s="18">
        <f t="shared" si="6"/>
        <v>15019</v>
      </c>
      <c r="AY8" s="18">
        <f t="shared" si="7"/>
        <v>187074</v>
      </c>
      <c r="AZ8" s="18">
        <f t="shared" si="8"/>
        <v>186488</v>
      </c>
      <c r="BA8" s="18">
        <f t="shared" si="9"/>
        <v>1923807</v>
      </c>
      <c r="BB8" s="18">
        <f t="shared" si="10"/>
        <v>67745</v>
      </c>
      <c r="BC8" s="19">
        <f t="shared" si="11"/>
        <v>1172301</v>
      </c>
      <c r="BD8" s="18">
        <f t="shared" si="12"/>
        <v>377669</v>
      </c>
      <c r="BE8" s="18">
        <f t="shared" si="13"/>
        <v>130610</v>
      </c>
      <c r="BF8" s="18">
        <f t="shared" si="14"/>
        <v>11143</v>
      </c>
      <c r="BG8" s="18">
        <f t="shared" si="15"/>
        <v>12255</v>
      </c>
      <c r="BH8" s="18">
        <f t="shared" si="16"/>
        <v>32512</v>
      </c>
      <c r="BI8" s="18">
        <f t="shared" si="17"/>
        <v>3405</v>
      </c>
      <c r="BJ8" s="18">
        <f t="shared" si="18"/>
        <v>55118</v>
      </c>
      <c r="BK8" s="18">
        <f t="shared" si="19"/>
        <v>3608</v>
      </c>
      <c r="BL8" s="18">
        <f t="shared" si="20"/>
        <v>4506</v>
      </c>
      <c r="BM8" s="18">
        <f t="shared" si="21"/>
        <v>19706</v>
      </c>
      <c r="BN8" s="18">
        <f t="shared" si="22"/>
        <v>72329</v>
      </c>
      <c r="BO8" s="18">
        <f t="shared" si="23"/>
        <v>32477</v>
      </c>
    </row>
    <row r="9" spans="1:67">
      <c r="A9" t="s">
        <v>98</v>
      </c>
      <c r="B9" s="1">
        <v>1770344</v>
      </c>
      <c r="C9" s="33">
        <v>41281</v>
      </c>
      <c r="D9" s="1">
        <v>321993</v>
      </c>
      <c r="E9" s="33">
        <v>12618</v>
      </c>
      <c r="F9" s="1">
        <v>140886</v>
      </c>
      <c r="G9" s="1">
        <f t="shared" si="0"/>
        <v>516778</v>
      </c>
      <c r="H9" s="1">
        <f t="shared" si="1"/>
        <v>1253566</v>
      </c>
      <c r="I9" s="33">
        <f t="shared" si="2"/>
        <v>55781</v>
      </c>
      <c r="J9" s="21">
        <f t="shared" si="3"/>
        <v>460997</v>
      </c>
      <c r="K9" s="1">
        <v>622</v>
      </c>
      <c r="L9" s="33">
        <v>5931</v>
      </c>
      <c r="M9" s="1">
        <v>509</v>
      </c>
      <c r="N9" s="33">
        <v>3122</v>
      </c>
      <c r="O9" s="1">
        <v>3060</v>
      </c>
      <c r="P9" s="33">
        <v>16580</v>
      </c>
      <c r="Q9" s="1">
        <v>1889</v>
      </c>
      <c r="R9" s="33">
        <v>30</v>
      </c>
      <c r="S9" s="1">
        <v>384</v>
      </c>
      <c r="T9" s="33">
        <v>364</v>
      </c>
      <c r="U9" s="1">
        <v>16</v>
      </c>
      <c r="V9" s="33">
        <v>140</v>
      </c>
      <c r="W9" s="1">
        <v>4065</v>
      </c>
      <c r="X9" s="33">
        <v>54</v>
      </c>
      <c r="Y9" s="1">
        <v>0</v>
      </c>
      <c r="Z9" s="33">
        <v>63</v>
      </c>
      <c r="AA9" s="1">
        <v>159</v>
      </c>
      <c r="AB9" s="33">
        <v>0</v>
      </c>
      <c r="AC9" s="1">
        <v>4183</v>
      </c>
      <c r="AD9" s="33">
        <v>9731</v>
      </c>
      <c r="AE9" s="1">
        <v>40</v>
      </c>
      <c r="AF9" s="33">
        <v>0</v>
      </c>
      <c r="AG9" s="1">
        <v>15</v>
      </c>
      <c r="AH9" s="33">
        <v>0</v>
      </c>
      <c r="AI9" s="1">
        <v>11</v>
      </c>
      <c r="AJ9" s="33">
        <v>81</v>
      </c>
      <c r="AK9" s="1">
        <v>624</v>
      </c>
      <c r="AL9" s="33">
        <v>49</v>
      </c>
      <c r="AM9" s="1">
        <v>87</v>
      </c>
      <c r="AN9" s="33">
        <v>1085</v>
      </c>
      <c r="AO9" s="1">
        <v>0</v>
      </c>
      <c r="AP9" s="33">
        <v>348</v>
      </c>
      <c r="AQ9" s="1">
        <v>529</v>
      </c>
      <c r="AR9" s="33">
        <v>1609</v>
      </c>
      <c r="AS9" s="1">
        <v>78</v>
      </c>
      <c r="AT9" s="33">
        <v>200</v>
      </c>
      <c r="AU9" s="21">
        <v>123</v>
      </c>
      <c r="AV9" s="18">
        <f t="shared" si="4"/>
        <v>10184</v>
      </c>
      <c r="AW9" s="18">
        <f t="shared" si="5"/>
        <v>19640</v>
      </c>
      <c r="AX9" s="18">
        <f t="shared" si="6"/>
        <v>2667</v>
      </c>
      <c r="AY9" s="18">
        <f t="shared" si="7"/>
        <v>23290</v>
      </c>
      <c r="AZ9" s="18">
        <f t="shared" si="8"/>
        <v>31097</v>
      </c>
      <c r="BA9" s="18">
        <f t="shared" si="9"/>
        <v>302353</v>
      </c>
      <c r="BB9" s="18">
        <f t="shared" si="10"/>
        <v>9951</v>
      </c>
      <c r="BC9" s="19">
        <f t="shared" si="11"/>
        <v>117596</v>
      </c>
      <c r="BD9" s="18">
        <f t="shared" si="12"/>
        <v>53657</v>
      </c>
      <c r="BE9" s="18">
        <f t="shared" si="13"/>
        <v>16580</v>
      </c>
      <c r="BF9" s="18">
        <f t="shared" si="14"/>
        <v>3060</v>
      </c>
      <c r="BG9" s="18">
        <f t="shared" si="15"/>
        <v>3122</v>
      </c>
      <c r="BH9" s="18">
        <f t="shared" si="16"/>
        <v>6440</v>
      </c>
      <c r="BI9" s="18">
        <f t="shared" si="17"/>
        <v>622</v>
      </c>
      <c r="BJ9" s="18">
        <f t="shared" si="18"/>
        <v>6112</v>
      </c>
      <c r="BK9" s="18">
        <f t="shared" si="19"/>
        <v>529</v>
      </c>
      <c r="BL9" s="18">
        <f t="shared" si="20"/>
        <v>624</v>
      </c>
      <c r="BM9" s="18">
        <f t="shared" si="21"/>
        <v>1609</v>
      </c>
      <c r="BN9" s="18">
        <f t="shared" si="22"/>
        <v>10816</v>
      </c>
      <c r="BO9" s="18">
        <f t="shared" si="23"/>
        <v>4143</v>
      </c>
    </row>
    <row r="10" spans="1:67">
      <c r="A10" t="s">
        <v>99</v>
      </c>
      <c r="B10" s="1">
        <v>7754367</v>
      </c>
      <c r="C10" s="33">
        <v>179608</v>
      </c>
      <c r="D10" s="1">
        <v>1192403</v>
      </c>
      <c r="E10" s="33">
        <v>61392</v>
      </c>
      <c r="F10" s="1">
        <v>827837</v>
      </c>
      <c r="G10" s="1">
        <f t="shared" si="0"/>
        <v>2261240</v>
      </c>
      <c r="H10" s="1">
        <f t="shared" si="1"/>
        <v>5493127</v>
      </c>
      <c r="I10" s="33">
        <f t="shared" si="2"/>
        <v>288721</v>
      </c>
      <c r="J10" s="21">
        <f t="shared" si="3"/>
        <v>1972519</v>
      </c>
      <c r="K10" s="1">
        <v>4258</v>
      </c>
      <c r="L10" s="33">
        <v>23964</v>
      </c>
      <c r="M10" s="1">
        <v>2264</v>
      </c>
      <c r="N10" s="33">
        <v>8917</v>
      </c>
      <c r="O10" s="1">
        <v>12015</v>
      </c>
      <c r="P10" s="33">
        <v>77280</v>
      </c>
      <c r="Q10" s="1">
        <v>7550</v>
      </c>
      <c r="R10" s="33">
        <v>151</v>
      </c>
      <c r="S10" s="1">
        <v>1296</v>
      </c>
      <c r="T10" s="33">
        <v>2195</v>
      </c>
      <c r="U10" s="1">
        <v>170</v>
      </c>
      <c r="V10" s="33">
        <v>516</v>
      </c>
      <c r="W10" s="1">
        <v>26123</v>
      </c>
      <c r="X10" s="33">
        <v>176</v>
      </c>
      <c r="Y10" s="1">
        <v>130</v>
      </c>
      <c r="Z10" s="33">
        <v>628</v>
      </c>
      <c r="AA10" s="1">
        <v>748</v>
      </c>
      <c r="AB10" s="33">
        <v>92</v>
      </c>
      <c r="AC10" s="1">
        <v>36117</v>
      </c>
      <c r="AD10" s="33">
        <v>48294</v>
      </c>
      <c r="AE10" s="1">
        <v>398</v>
      </c>
      <c r="AF10" s="33">
        <v>89</v>
      </c>
      <c r="AG10" s="1">
        <v>245</v>
      </c>
      <c r="AH10" s="33">
        <v>9</v>
      </c>
      <c r="AI10" s="1">
        <v>277</v>
      </c>
      <c r="AJ10" s="33">
        <v>783</v>
      </c>
      <c r="AK10" s="1">
        <v>3877</v>
      </c>
      <c r="AL10" s="33">
        <v>1298</v>
      </c>
      <c r="AM10" s="1">
        <v>386</v>
      </c>
      <c r="AN10" s="33">
        <v>5684</v>
      </c>
      <c r="AO10" s="1">
        <v>67</v>
      </c>
      <c r="AP10" s="33">
        <v>1109</v>
      </c>
      <c r="AQ10" s="1">
        <v>2430</v>
      </c>
      <c r="AR10" s="33">
        <v>14682</v>
      </c>
      <c r="AS10" s="1">
        <v>2599</v>
      </c>
      <c r="AT10" s="33">
        <v>945</v>
      </c>
      <c r="AU10" s="21">
        <v>959</v>
      </c>
      <c r="AV10" s="18">
        <f t="shared" si="4"/>
        <v>39403</v>
      </c>
      <c r="AW10" s="18">
        <f t="shared" si="5"/>
        <v>89295</v>
      </c>
      <c r="AX10" s="18">
        <f t="shared" si="6"/>
        <v>11192</v>
      </c>
      <c r="AY10" s="18">
        <f t="shared" si="7"/>
        <v>148831</v>
      </c>
      <c r="AZ10" s="18">
        <f t="shared" si="8"/>
        <v>140205</v>
      </c>
      <c r="BA10" s="18">
        <f t="shared" si="9"/>
        <v>1103108</v>
      </c>
      <c r="BB10" s="18">
        <f t="shared" si="10"/>
        <v>50200</v>
      </c>
      <c r="BC10" s="19">
        <f t="shared" si="11"/>
        <v>679006</v>
      </c>
      <c r="BD10" s="18">
        <f t="shared" si="12"/>
        <v>276452</v>
      </c>
      <c r="BE10" s="18">
        <f t="shared" si="13"/>
        <v>77280</v>
      </c>
      <c r="BF10" s="18">
        <f t="shared" si="14"/>
        <v>12015</v>
      </c>
      <c r="BG10" s="18">
        <f t="shared" si="15"/>
        <v>8917</v>
      </c>
      <c r="BH10" s="18">
        <f t="shared" si="16"/>
        <v>26228</v>
      </c>
      <c r="BI10" s="18">
        <f t="shared" si="17"/>
        <v>4258</v>
      </c>
      <c r="BJ10" s="18">
        <f t="shared" si="18"/>
        <v>44065</v>
      </c>
      <c r="BK10" s="18">
        <f t="shared" si="19"/>
        <v>2430</v>
      </c>
      <c r="BL10" s="18">
        <f t="shared" si="20"/>
        <v>3877</v>
      </c>
      <c r="BM10" s="18">
        <f t="shared" si="21"/>
        <v>14682</v>
      </c>
      <c r="BN10" s="18">
        <f t="shared" si="22"/>
        <v>53978</v>
      </c>
      <c r="BO10" s="18">
        <f t="shared" si="23"/>
        <v>28722</v>
      </c>
    </row>
    <row r="11" spans="1:67">
      <c r="A11" t="s">
        <v>100</v>
      </c>
      <c r="B11" s="1">
        <v>43850577</v>
      </c>
      <c r="C11" s="33">
        <v>756275</v>
      </c>
      <c r="D11" s="1">
        <v>3971294</v>
      </c>
      <c r="E11" s="33">
        <v>276625</v>
      </c>
      <c r="F11" s="1">
        <v>3246397</v>
      </c>
      <c r="G11" s="1">
        <f t="shared" si="0"/>
        <v>8250591</v>
      </c>
      <c r="H11" s="1">
        <f t="shared" si="1"/>
        <v>35599986</v>
      </c>
      <c r="I11" s="33">
        <f t="shared" si="2"/>
        <v>809742</v>
      </c>
      <c r="J11" s="21">
        <f t="shared" si="3"/>
        <v>7440849</v>
      </c>
      <c r="K11" s="1">
        <v>15688</v>
      </c>
      <c r="L11" s="33">
        <v>109923</v>
      </c>
      <c r="M11" s="1">
        <v>7178</v>
      </c>
      <c r="N11" s="33">
        <v>20158</v>
      </c>
      <c r="O11" s="1">
        <v>19397</v>
      </c>
      <c r="P11" s="33">
        <v>303125</v>
      </c>
      <c r="Q11" s="1">
        <v>22181</v>
      </c>
      <c r="R11" s="33">
        <v>812</v>
      </c>
      <c r="S11" s="1">
        <v>3566</v>
      </c>
      <c r="T11" s="33">
        <v>8519</v>
      </c>
      <c r="U11" s="1">
        <v>915</v>
      </c>
      <c r="V11" s="33">
        <v>1217</v>
      </c>
      <c r="W11" s="1">
        <v>46677</v>
      </c>
      <c r="X11" s="33">
        <v>616</v>
      </c>
      <c r="Y11" s="1">
        <v>474</v>
      </c>
      <c r="Z11" s="33">
        <v>1699</v>
      </c>
      <c r="AA11" s="1">
        <v>2056</v>
      </c>
      <c r="AB11" s="33">
        <v>333</v>
      </c>
      <c r="AC11" s="1">
        <v>96224</v>
      </c>
      <c r="AD11" s="33">
        <v>87302</v>
      </c>
      <c r="AE11" s="1">
        <v>436</v>
      </c>
      <c r="AF11" s="33">
        <v>361</v>
      </c>
      <c r="AG11" s="1">
        <v>791</v>
      </c>
      <c r="AH11" s="33">
        <v>43</v>
      </c>
      <c r="AI11" s="1">
        <v>532</v>
      </c>
      <c r="AJ11" s="33">
        <v>992</v>
      </c>
      <c r="AK11" s="1">
        <v>6069</v>
      </c>
      <c r="AL11" s="33">
        <v>3116</v>
      </c>
      <c r="AM11" s="1">
        <v>840</v>
      </c>
      <c r="AN11" s="33">
        <v>6276</v>
      </c>
      <c r="AO11" s="1">
        <v>242</v>
      </c>
      <c r="AP11" s="33">
        <v>2847</v>
      </c>
      <c r="AQ11" s="1">
        <v>6518</v>
      </c>
      <c r="AR11" s="33">
        <v>25618</v>
      </c>
      <c r="AS11" s="1">
        <v>3871</v>
      </c>
      <c r="AT11" s="33">
        <v>1706</v>
      </c>
      <c r="AU11" s="21">
        <v>1424</v>
      </c>
      <c r="AV11" s="18">
        <f t="shared" si="4"/>
        <v>152947</v>
      </c>
      <c r="AW11" s="18">
        <f t="shared" si="5"/>
        <v>322522</v>
      </c>
      <c r="AX11" s="18">
        <f t="shared" si="6"/>
        <v>35078</v>
      </c>
      <c r="AY11" s="18">
        <f t="shared" si="7"/>
        <v>299195</v>
      </c>
      <c r="AZ11" s="18">
        <f t="shared" si="8"/>
        <v>603328</v>
      </c>
      <c r="BA11" s="18">
        <f t="shared" si="9"/>
        <v>3648772</v>
      </c>
      <c r="BB11" s="18">
        <f t="shared" si="10"/>
        <v>241547</v>
      </c>
      <c r="BC11" s="19">
        <f t="shared" si="11"/>
        <v>2947202</v>
      </c>
      <c r="BD11" s="18">
        <f t="shared" si="12"/>
        <v>776641</v>
      </c>
      <c r="BE11" s="18">
        <f t="shared" si="13"/>
        <v>303125</v>
      </c>
      <c r="BF11" s="18">
        <f t="shared" si="14"/>
        <v>19397</v>
      </c>
      <c r="BG11" s="18">
        <f t="shared" si="15"/>
        <v>20158</v>
      </c>
      <c r="BH11" s="18">
        <f t="shared" si="16"/>
        <v>117101</v>
      </c>
      <c r="BI11" s="18">
        <f t="shared" si="17"/>
        <v>15688</v>
      </c>
      <c r="BJ11" s="18">
        <f t="shared" si="18"/>
        <v>118841</v>
      </c>
      <c r="BK11" s="18">
        <f t="shared" si="19"/>
        <v>6518</v>
      </c>
      <c r="BL11" s="18">
        <f t="shared" si="20"/>
        <v>6069</v>
      </c>
      <c r="BM11" s="18">
        <f t="shared" si="21"/>
        <v>25618</v>
      </c>
      <c r="BN11" s="18">
        <f t="shared" si="22"/>
        <v>93578</v>
      </c>
      <c r="BO11" s="18">
        <f t="shared" si="23"/>
        <v>50548</v>
      </c>
    </row>
    <row r="12" spans="1:67">
      <c r="A12" t="s">
        <v>94</v>
      </c>
      <c r="B12" s="1">
        <v>32615831</v>
      </c>
      <c r="C12" s="33">
        <v>539450</v>
      </c>
      <c r="D12" s="1">
        <v>2929757</v>
      </c>
      <c r="E12" s="33">
        <v>193644</v>
      </c>
      <c r="F12" s="1">
        <v>2388754</v>
      </c>
      <c r="G12" s="1">
        <f t="shared" si="0"/>
        <v>6051605</v>
      </c>
      <c r="H12" s="1">
        <f t="shared" si="1"/>
        <v>26564226</v>
      </c>
      <c r="I12" s="33">
        <f t="shared" si="2"/>
        <v>578646</v>
      </c>
      <c r="J12" s="21">
        <f t="shared" si="3"/>
        <v>5472959</v>
      </c>
      <c r="K12" s="1">
        <v>9577</v>
      </c>
      <c r="L12" s="33">
        <v>78684</v>
      </c>
      <c r="M12" s="1">
        <v>5310</v>
      </c>
      <c r="N12" s="33">
        <v>13049</v>
      </c>
      <c r="O12" s="1">
        <v>12020</v>
      </c>
      <c r="P12" s="33">
        <v>223853</v>
      </c>
      <c r="Q12" s="1">
        <v>15717</v>
      </c>
      <c r="R12" s="33">
        <v>583</v>
      </c>
      <c r="S12" s="1">
        <v>2587</v>
      </c>
      <c r="T12" s="33">
        <v>5548</v>
      </c>
      <c r="U12" s="1">
        <v>635</v>
      </c>
      <c r="V12" s="33">
        <v>786</v>
      </c>
      <c r="W12" s="1">
        <v>31665</v>
      </c>
      <c r="X12" s="33">
        <v>566</v>
      </c>
      <c r="Y12" s="1">
        <v>415</v>
      </c>
      <c r="Z12" s="33">
        <v>1323</v>
      </c>
      <c r="AA12" s="1">
        <v>1460</v>
      </c>
      <c r="AB12" s="33">
        <v>298</v>
      </c>
      <c r="AC12" s="1">
        <v>67809</v>
      </c>
      <c r="AD12" s="33">
        <v>63527</v>
      </c>
      <c r="AE12" s="1">
        <v>303</v>
      </c>
      <c r="AF12" s="33">
        <v>297</v>
      </c>
      <c r="AG12" s="1">
        <v>610</v>
      </c>
      <c r="AH12" s="33">
        <v>23</v>
      </c>
      <c r="AI12" s="1">
        <v>393</v>
      </c>
      <c r="AJ12" s="33">
        <v>592</v>
      </c>
      <c r="AK12" s="1">
        <v>4178</v>
      </c>
      <c r="AL12" s="33">
        <v>1864</v>
      </c>
      <c r="AM12" s="1">
        <v>664</v>
      </c>
      <c r="AN12" s="33">
        <v>4631</v>
      </c>
      <c r="AO12" s="1">
        <v>152</v>
      </c>
      <c r="AP12" s="33">
        <v>1960</v>
      </c>
      <c r="AQ12" s="1">
        <v>4541</v>
      </c>
      <c r="AR12" s="33">
        <v>18750</v>
      </c>
      <c r="AS12" s="1">
        <v>2063</v>
      </c>
      <c r="AT12" s="33">
        <v>1266</v>
      </c>
      <c r="AU12" s="21">
        <v>947</v>
      </c>
      <c r="AV12" s="18">
        <f t="shared" si="4"/>
        <v>106620</v>
      </c>
      <c r="AW12" s="18">
        <f t="shared" si="5"/>
        <v>235873</v>
      </c>
      <c r="AX12" s="18">
        <f t="shared" si="6"/>
        <v>24435</v>
      </c>
      <c r="AY12" s="18">
        <f t="shared" si="7"/>
        <v>211718</v>
      </c>
      <c r="AZ12" s="18">
        <f t="shared" si="8"/>
        <v>432830</v>
      </c>
      <c r="BA12" s="18">
        <f t="shared" si="9"/>
        <v>2693884</v>
      </c>
      <c r="BB12" s="18">
        <f t="shared" si="10"/>
        <v>169209</v>
      </c>
      <c r="BC12" s="19">
        <f t="shared" si="11"/>
        <v>2177036</v>
      </c>
      <c r="BD12" s="18">
        <f t="shared" si="12"/>
        <v>555677</v>
      </c>
      <c r="BE12" s="18">
        <f t="shared" si="13"/>
        <v>223853</v>
      </c>
      <c r="BF12" s="18">
        <f t="shared" si="14"/>
        <v>12020</v>
      </c>
      <c r="BG12" s="18">
        <f t="shared" si="15"/>
        <v>13049</v>
      </c>
      <c r="BH12" s="18">
        <f t="shared" si="16"/>
        <v>83994</v>
      </c>
      <c r="BI12" s="18">
        <f t="shared" si="17"/>
        <v>9577</v>
      </c>
      <c r="BJ12" s="18">
        <f t="shared" si="18"/>
        <v>83829</v>
      </c>
      <c r="BK12" s="18">
        <f t="shared" si="19"/>
        <v>4541</v>
      </c>
      <c r="BL12" s="18">
        <f t="shared" si="20"/>
        <v>4178</v>
      </c>
      <c r="BM12" s="18">
        <f t="shared" si="21"/>
        <v>18750</v>
      </c>
      <c r="BN12" s="18">
        <f t="shared" si="22"/>
        <v>68158</v>
      </c>
      <c r="BO12" s="18">
        <f t="shared" si="23"/>
        <v>33728</v>
      </c>
    </row>
    <row r="13" spans="1:67">
      <c r="A13" t="s">
        <v>95</v>
      </c>
      <c r="B13" s="1">
        <v>103389</v>
      </c>
      <c r="C13" s="33">
        <v>1395</v>
      </c>
      <c r="D13" s="1">
        <v>14490</v>
      </c>
      <c r="E13" s="33">
        <v>593</v>
      </c>
      <c r="F13" s="1">
        <v>9625</v>
      </c>
      <c r="G13" s="1">
        <f t="shared" si="0"/>
        <v>26103</v>
      </c>
      <c r="H13" s="1">
        <f t="shared" si="1"/>
        <v>77286</v>
      </c>
      <c r="I13" s="33">
        <f t="shared" si="2"/>
        <v>11553</v>
      </c>
      <c r="J13" s="21">
        <f t="shared" si="3"/>
        <v>14550</v>
      </c>
      <c r="K13" s="1">
        <v>237</v>
      </c>
      <c r="L13" s="33">
        <v>375</v>
      </c>
      <c r="M13" s="1">
        <v>0</v>
      </c>
      <c r="N13" s="33">
        <v>346</v>
      </c>
      <c r="O13" s="1">
        <v>22</v>
      </c>
      <c r="P13" s="33">
        <v>8393</v>
      </c>
      <c r="Q13" s="1">
        <v>81</v>
      </c>
      <c r="R13" s="33">
        <v>0</v>
      </c>
      <c r="S13" s="1">
        <v>0</v>
      </c>
      <c r="T13" s="33">
        <v>151</v>
      </c>
      <c r="U13" s="1">
        <v>0</v>
      </c>
      <c r="V13" s="33">
        <v>0</v>
      </c>
      <c r="W13" s="1">
        <v>57</v>
      </c>
      <c r="X13" s="33">
        <v>0</v>
      </c>
      <c r="Y13" s="1">
        <v>0</v>
      </c>
      <c r="Z13" s="33">
        <v>0</v>
      </c>
      <c r="AA13" s="1">
        <v>0</v>
      </c>
      <c r="AB13" s="33">
        <v>0</v>
      </c>
      <c r="AC13" s="1">
        <v>1846</v>
      </c>
      <c r="AD13" s="33">
        <v>8</v>
      </c>
      <c r="AE13" s="1">
        <v>0</v>
      </c>
      <c r="AF13" s="33">
        <v>0</v>
      </c>
      <c r="AG13" s="1">
        <v>0</v>
      </c>
      <c r="AH13" s="33">
        <v>0</v>
      </c>
      <c r="AI13" s="1">
        <v>0</v>
      </c>
      <c r="AJ13" s="33">
        <v>0</v>
      </c>
      <c r="AK13" s="1">
        <v>0</v>
      </c>
      <c r="AL13" s="33">
        <v>0</v>
      </c>
      <c r="AM13" s="1">
        <v>0</v>
      </c>
      <c r="AN13" s="33">
        <v>0</v>
      </c>
      <c r="AO13" s="1">
        <v>0</v>
      </c>
      <c r="AP13" s="33">
        <v>0</v>
      </c>
      <c r="AQ13" s="1">
        <v>25</v>
      </c>
      <c r="AR13" s="33">
        <v>12</v>
      </c>
      <c r="AS13" s="1">
        <v>0</v>
      </c>
      <c r="AT13" s="33">
        <v>0</v>
      </c>
      <c r="AU13" s="21">
        <v>0</v>
      </c>
      <c r="AV13" s="18">
        <f t="shared" si="4"/>
        <v>958</v>
      </c>
      <c r="AW13" s="18">
        <f t="shared" si="5"/>
        <v>8415</v>
      </c>
      <c r="AX13" s="18">
        <f t="shared" si="6"/>
        <v>232</v>
      </c>
      <c r="AY13" s="18">
        <f t="shared" si="7"/>
        <v>1948</v>
      </c>
      <c r="AZ13" s="18">
        <f t="shared" si="8"/>
        <v>437</v>
      </c>
      <c r="BA13" s="18">
        <f t="shared" si="9"/>
        <v>6075</v>
      </c>
      <c r="BB13" s="18">
        <f t="shared" si="10"/>
        <v>361</v>
      </c>
      <c r="BC13" s="19">
        <f t="shared" si="11"/>
        <v>7677</v>
      </c>
      <c r="BD13" s="18">
        <f t="shared" si="12"/>
        <v>11402</v>
      </c>
      <c r="BE13" s="18">
        <f t="shared" si="13"/>
        <v>8393</v>
      </c>
      <c r="BF13" s="18">
        <f t="shared" si="14"/>
        <v>22</v>
      </c>
      <c r="BG13" s="18">
        <f t="shared" si="15"/>
        <v>346</v>
      </c>
      <c r="BH13" s="18">
        <f t="shared" si="16"/>
        <v>375</v>
      </c>
      <c r="BI13" s="18">
        <f t="shared" si="17"/>
        <v>237</v>
      </c>
      <c r="BJ13" s="18">
        <f t="shared" si="18"/>
        <v>1927</v>
      </c>
      <c r="BK13" s="18">
        <f t="shared" si="19"/>
        <v>25</v>
      </c>
      <c r="BL13" s="18">
        <f t="shared" si="20"/>
        <v>0</v>
      </c>
      <c r="BM13" s="18">
        <f t="shared" si="21"/>
        <v>12</v>
      </c>
      <c r="BN13" s="18">
        <f t="shared" si="22"/>
        <v>8</v>
      </c>
      <c r="BO13" s="18">
        <f t="shared" si="23"/>
        <v>57</v>
      </c>
    </row>
    <row r="14" spans="1:67">
      <c r="A14" t="s">
        <v>96</v>
      </c>
      <c r="B14" s="1">
        <v>32512442</v>
      </c>
      <c r="C14" s="33">
        <v>538055</v>
      </c>
      <c r="D14" s="1">
        <v>2915267</v>
      </c>
      <c r="E14" s="33">
        <v>193051</v>
      </c>
      <c r="F14" s="1">
        <v>2379129</v>
      </c>
      <c r="G14" s="1">
        <f t="shared" si="0"/>
        <v>6025502</v>
      </c>
      <c r="H14" s="1">
        <f t="shared" si="1"/>
        <v>26486940</v>
      </c>
      <c r="I14" s="33">
        <f t="shared" si="2"/>
        <v>567093</v>
      </c>
      <c r="J14" s="21">
        <f t="shared" si="3"/>
        <v>5458409</v>
      </c>
      <c r="K14" s="1">
        <v>9340</v>
      </c>
      <c r="L14" s="33">
        <v>78309</v>
      </c>
      <c r="M14" s="1">
        <v>5310</v>
      </c>
      <c r="N14" s="33">
        <v>12703</v>
      </c>
      <c r="O14" s="1">
        <v>11998</v>
      </c>
      <c r="P14" s="33">
        <v>215460</v>
      </c>
      <c r="Q14" s="1">
        <v>15636</v>
      </c>
      <c r="R14" s="33">
        <v>583</v>
      </c>
      <c r="S14" s="1">
        <v>2587</v>
      </c>
      <c r="T14" s="33">
        <v>5397</v>
      </c>
      <c r="U14" s="1">
        <v>635</v>
      </c>
      <c r="V14" s="33">
        <v>786</v>
      </c>
      <c r="W14" s="1">
        <v>31608</v>
      </c>
      <c r="X14" s="33">
        <v>566</v>
      </c>
      <c r="Y14" s="1">
        <v>415</v>
      </c>
      <c r="Z14" s="33">
        <v>1323</v>
      </c>
      <c r="AA14" s="1">
        <v>1460</v>
      </c>
      <c r="AB14" s="33">
        <v>298</v>
      </c>
      <c r="AC14" s="1">
        <v>65963</v>
      </c>
      <c r="AD14" s="33">
        <v>63519</v>
      </c>
      <c r="AE14" s="1">
        <v>303</v>
      </c>
      <c r="AF14" s="33">
        <v>297</v>
      </c>
      <c r="AG14" s="1">
        <v>610</v>
      </c>
      <c r="AH14" s="33">
        <v>23</v>
      </c>
      <c r="AI14" s="1">
        <v>393</v>
      </c>
      <c r="AJ14" s="33">
        <v>592</v>
      </c>
      <c r="AK14" s="1">
        <v>4178</v>
      </c>
      <c r="AL14" s="33">
        <v>1864</v>
      </c>
      <c r="AM14" s="1">
        <v>664</v>
      </c>
      <c r="AN14" s="33">
        <v>4631</v>
      </c>
      <c r="AO14" s="1">
        <v>152</v>
      </c>
      <c r="AP14" s="33">
        <v>1960</v>
      </c>
      <c r="AQ14" s="1">
        <v>4516</v>
      </c>
      <c r="AR14" s="33">
        <v>18738</v>
      </c>
      <c r="AS14" s="1">
        <v>2063</v>
      </c>
      <c r="AT14" s="33">
        <v>1266</v>
      </c>
      <c r="AU14" s="21">
        <v>947</v>
      </c>
      <c r="AV14" s="18">
        <f t="shared" si="4"/>
        <v>105662</v>
      </c>
      <c r="AW14" s="18">
        <f t="shared" si="5"/>
        <v>227458</v>
      </c>
      <c r="AX14" s="18">
        <f t="shared" si="6"/>
        <v>24203</v>
      </c>
      <c r="AY14" s="18">
        <f t="shared" si="7"/>
        <v>209770</v>
      </c>
      <c r="AZ14" s="18">
        <f t="shared" si="8"/>
        <v>432393</v>
      </c>
      <c r="BA14" s="18">
        <f t="shared" si="9"/>
        <v>2687809</v>
      </c>
      <c r="BB14" s="18">
        <f t="shared" si="10"/>
        <v>168848</v>
      </c>
      <c r="BC14" s="19">
        <f t="shared" si="11"/>
        <v>2169359</v>
      </c>
      <c r="BD14" s="18">
        <f t="shared" si="12"/>
        <v>544275</v>
      </c>
      <c r="BE14" s="18">
        <f t="shared" si="13"/>
        <v>215460</v>
      </c>
      <c r="BF14" s="18">
        <f t="shared" si="14"/>
        <v>11998</v>
      </c>
      <c r="BG14" s="18">
        <f t="shared" si="15"/>
        <v>12703</v>
      </c>
      <c r="BH14" s="18">
        <f t="shared" si="16"/>
        <v>83619</v>
      </c>
      <c r="BI14" s="18">
        <f t="shared" si="17"/>
        <v>9340</v>
      </c>
      <c r="BJ14" s="18">
        <f t="shared" si="18"/>
        <v>81902</v>
      </c>
      <c r="BK14" s="18">
        <f t="shared" si="19"/>
        <v>4516</v>
      </c>
      <c r="BL14" s="18">
        <f t="shared" si="20"/>
        <v>4178</v>
      </c>
      <c r="BM14" s="18">
        <f t="shared" si="21"/>
        <v>18738</v>
      </c>
      <c r="BN14" s="18">
        <f t="shared" si="22"/>
        <v>68150</v>
      </c>
      <c r="BO14" s="18">
        <f t="shared" si="23"/>
        <v>33671</v>
      </c>
    </row>
    <row r="15" spans="1:67">
      <c r="A15" t="s">
        <v>97</v>
      </c>
      <c r="B15" s="1">
        <v>29308853</v>
      </c>
      <c r="C15" s="33">
        <v>481218</v>
      </c>
      <c r="D15" s="1">
        <v>2565201</v>
      </c>
      <c r="E15" s="33">
        <v>175618</v>
      </c>
      <c r="F15" s="1">
        <v>2192885</v>
      </c>
      <c r="G15" s="1">
        <f t="shared" si="0"/>
        <v>5414922</v>
      </c>
      <c r="H15" s="1">
        <f t="shared" si="1"/>
        <v>23893931</v>
      </c>
      <c r="I15" s="33">
        <f t="shared" si="2"/>
        <v>509181</v>
      </c>
      <c r="J15" s="21">
        <f t="shared" si="3"/>
        <v>4905741</v>
      </c>
      <c r="K15" s="1">
        <v>8195</v>
      </c>
      <c r="L15" s="33">
        <v>69802</v>
      </c>
      <c r="M15" s="1">
        <v>4473</v>
      </c>
      <c r="N15" s="33">
        <v>11248</v>
      </c>
      <c r="O15" s="1">
        <v>10061</v>
      </c>
      <c r="P15" s="33">
        <v>191554</v>
      </c>
      <c r="Q15" s="1">
        <v>14239</v>
      </c>
      <c r="R15" s="33">
        <v>566</v>
      </c>
      <c r="S15" s="1">
        <v>2276</v>
      </c>
      <c r="T15" s="33">
        <v>4663</v>
      </c>
      <c r="U15" s="1">
        <v>621</v>
      </c>
      <c r="V15" s="33">
        <v>556</v>
      </c>
      <c r="W15" s="1">
        <v>29117</v>
      </c>
      <c r="X15" s="33">
        <v>533</v>
      </c>
      <c r="Y15" s="1">
        <v>329</v>
      </c>
      <c r="Z15" s="33">
        <v>1282</v>
      </c>
      <c r="AA15" s="1">
        <v>1364</v>
      </c>
      <c r="AB15" s="33">
        <v>278</v>
      </c>
      <c r="AC15" s="1">
        <v>60425</v>
      </c>
      <c r="AD15" s="33">
        <v>57218</v>
      </c>
      <c r="AE15" s="1">
        <v>294</v>
      </c>
      <c r="AF15" s="33">
        <v>297</v>
      </c>
      <c r="AG15" s="1">
        <v>529</v>
      </c>
      <c r="AH15" s="33">
        <v>23</v>
      </c>
      <c r="AI15" s="1">
        <v>356</v>
      </c>
      <c r="AJ15" s="33">
        <v>527</v>
      </c>
      <c r="AK15" s="1">
        <v>3849</v>
      </c>
      <c r="AL15" s="33">
        <v>1814</v>
      </c>
      <c r="AM15" s="1">
        <v>604</v>
      </c>
      <c r="AN15" s="33">
        <v>4225</v>
      </c>
      <c r="AO15" s="1">
        <v>152</v>
      </c>
      <c r="AP15" s="33">
        <v>1878</v>
      </c>
      <c r="AQ15" s="1">
        <v>4171</v>
      </c>
      <c r="AR15" s="33">
        <v>17793</v>
      </c>
      <c r="AS15" s="1">
        <v>1782</v>
      </c>
      <c r="AT15" s="33">
        <v>1232</v>
      </c>
      <c r="AU15" s="21">
        <v>855</v>
      </c>
      <c r="AV15" s="18">
        <f t="shared" si="4"/>
        <v>93718</v>
      </c>
      <c r="AW15" s="18">
        <f t="shared" si="5"/>
        <v>201615</v>
      </c>
      <c r="AX15" s="18">
        <f t="shared" si="6"/>
        <v>21744</v>
      </c>
      <c r="AY15" s="18">
        <f t="shared" si="7"/>
        <v>192104</v>
      </c>
      <c r="AZ15" s="18">
        <f t="shared" si="8"/>
        <v>387500</v>
      </c>
      <c r="BA15" s="18">
        <f t="shared" si="9"/>
        <v>2363586</v>
      </c>
      <c r="BB15" s="18">
        <f t="shared" si="10"/>
        <v>153874</v>
      </c>
      <c r="BC15" s="19">
        <f t="shared" si="11"/>
        <v>2000781</v>
      </c>
      <c r="BD15" s="18">
        <f t="shared" si="12"/>
        <v>488446</v>
      </c>
      <c r="BE15" s="18">
        <f t="shared" si="13"/>
        <v>191554</v>
      </c>
      <c r="BF15" s="18">
        <f t="shared" si="14"/>
        <v>10061</v>
      </c>
      <c r="BG15" s="18">
        <f t="shared" si="15"/>
        <v>11248</v>
      </c>
      <c r="BH15" s="18">
        <f t="shared" si="16"/>
        <v>74275</v>
      </c>
      <c r="BI15" s="18">
        <f t="shared" si="17"/>
        <v>8195</v>
      </c>
      <c r="BJ15" s="18">
        <f t="shared" si="18"/>
        <v>74958</v>
      </c>
      <c r="BK15" s="18">
        <f t="shared" si="19"/>
        <v>4171</v>
      </c>
      <c r="BL15" s="18">
        <f t="shared" si="20"/>
        <v>3849</v>
      </c>
      <c r="BM15" s="18">
        <f t="shared" si="21"/>
        <v>17793</v>
      </c>
      <c r="BN15" s="18">
        <f t="shared" si="22"/>
        <v>61443</v>
      </c>
      <c r="BO15" s="18">
        <f t="shared" si="23"/>
        <v>30899</v>
      </c>
    </row>
    <row r="16" spans="1:67">
      <c r="A16" t="s">
        <v>98</v>
      </c>
      <c r="B16" s="1">
        <v>3203589</v>
      </c>
      <c r="C16" s="33">
        <v>56837</v>
      </c>
      <c r="D16" s="1">
        <v>350066</v>
      </c>
      <c r="E16" s="33">
        <v>17433</v>
      </c>
      <c r="F16" s="1">
        <v>186244</v>
      </c>
      <c r="G16" s="1">
        <f t="shared" si="0"/>
        <v>610580</v>
      </c>
      <c r="H16" s="1">
        <f t="shared" si="1"/>
        <v>2593009</v>
      </c>
      <c r="I16" s="33">
        <f t="shared" si="2"/>
        <v>57912</v>
      </c>
      <c r="J16" s="21">
        <f t="shared" si="3"/>
        <v>552668</v>
      </c>
      <c r="K16" s="1">
        <v>1145</v>
      </c>
      <c r="L16" s="33">
        <v>8507</v>
      </c>
      <c r="M16" s="1">
        <v>837</v>
      </c>
      <c r="N16" s="33">
        <v>1455</v>
      </c>
      <c r="O16" s="1">
        <v>1937</v>
      </c>
      <c r="P16" s="33">
        <v>23906</v>
      </c>
      <c r="Q16" s="1">
        <v>1397</v>
      </c>
      <c r="R16" s="33">
        <v>17</v>
      </c>
      <c r="S16" s="1">
        <v>311</v>
      </c>
      <c r="T16" s="33">
        <v>734</v>
      </c>
      <c r="U16" s="1">
        <v>14</v>
      </c>
      <c r="V16" s="33">
        <v>230</v>
      </c>
      <c r="W16" s="1">
        <v>2491</v>
      </c>
      <c r="X16" s="33">
        <v>33</v>
      </c>
      <c r="Y16" s="1">
        <v>86</v>
      </c>
      <c r="Z16" s="33">
        <v>41</v>
      </c>
      <c r="AA16" s="1">
        <v>96</v>
      </c>
      <c r="AB16" s="33">
        <v>20</v>
      </c>
      <c r="AC16" s="1">
        <v>5538</v>
      </c>
      <c r="AD16" s="33">
        <v>6301</v>
      </c>
      <c r="AE16" s="1">
        <v>9</v>
      </c>
      <c r="AF16" s="33">
        <v>0</v>
      </c>
      <c r="AG16" s="1">
        <v>81</v>
      </c>
      <c r="AH16" s="33">
        <v>0</v>
      </c>
      <c r="AI16" s="1">
        <v>37</v>
      </c>
      <c r="AJ16" s="33">
        <v>65</v>
      </c>
      <c r="AK16" s="1">
        <v>329</v>
      </c>
      <c r="AL16" s="33">
        <v>50</v>
      </c>
      <c r="AM16" s="1">
        <v>60</v>
      </c>
      <c r="AN16" s="33">
        <v>406</v>
      </c>
      <c r="AO16" s="1">
        <v>0</v>
      </c>
      <c r="AP16" s="33">
        <v>82</v>
      </c>
      <c r="AQ16" s="1">
        <v>345</v>
      </c>
      <c r="AR16" s="33">
        <v>945</v>
      </c>
      <c r="AS16" s="1">
        <v>281</v>
      </c>
      <c r="AT16" s="33">
        <v>34</v>
      </c>
      <c r="AU16" s="21">
        <v>92</v>
      </c>
      <c r="AV16" s="18">
        <f t="shared" si="4"/>
        <v>11944</v>
      </c>
      <c r="AW16" s="18">
        <f t="shared" si="5"/>
        <v>25843</v>
      </c>
      <c r="AX16" s="18">
        <f t="shared" si="6"/>
        <v>2459</v>
      </c>
      <c r="AY16" s="18">
        <f t="shared" si="7"/>
        <v>17666</v>
      </c>
      <c r="AZ16" s="18">
        <f t="shared" si="8"/>
        <v>44893</v>
      </c>
      <c r="BA16" s="18">
        <f t="shared" si="9"/>
        <v>324223</v>
      </c>
      <c r="BB16" s="18">
        <f t="shared" si="10"/>
        <v>14974</v>
      </c>
      <c r="BC16" s="19">
        <f t="shared" si="11"/>
        <v>168578</v>
      </c>
      <c r="BD16" s="18">
        <f t="shared" si="12"/>
        <v>55829</v>
      </c>
      <c r="BE16" s="18">
        <f t="shared" si="13"/>
        <v>23906</v>
      </c>
      <c r="BF16" s="18">
        <f t="shared" si="14"/>
        <v>1937</v>
      </c>
      <c r="BG16" s="18">
        <f t="shared" si="15"/>
        <v>1455</v>
      </c>
      <c r="BH16" s="18">
        <f t="shared" si="16"/>
        <v>9344</v>
      </c>
      <c r="BI16" s="18">
        <f t="shared" si="17"/>
        <v>1145</v>
      </c>
      <c r="BJ16" s="18">
        <f t="shared" si="18"/>
        <v>6944</v>
      </c>
      <c r="BK16" s="18">
        <f t="shared" si="19"/>
        <v>345</v>
      </c>
      <c r="BL16" s="18">
        <f t="shared" si="20"/>
        <v>329</v>
      </c>
      <c r="BM16" s="18">
        <f t="shared" si="21"/>
        <v>945</v>
      </c>
      <c r="BN16" s="18">
        <f t="shared" si="22"/>
        <v>6707</v>
      </c>
      <c r="BO16" s="18">
        <f t="shared" si="23"/>
        <v>2772</v>
      </c>
    </row>
    <row r="17" spans="1:67">
      <c r="A17" t="s">
        <v>99</v>
      </c>
      <c r="B17" s="1">
        <v>11234746</v>
      </c>
      <c r="C17" s="33">
        <v>216825</v>
      </c>
      <c r="D17" s="1">
        <v>1041537</v>
      </c>
      <c r="E17" s="33">
        <v>82981</v>
      </c>
      <c r="F17" s="1">
        <v>857643</v>
      </c>
      <c r="G17" s="1">
        <f t="shared" si="0"/>
        <v>2198986</v>
      </c>
      <c r="H17" s="1">
        <f t="shared" si="1"/>
        <v>9035760</v>
      </c>
      <c r="I17" s="33">
        <f t="shared" si="2"/>
        <v>231096</v>
      </c>
      <c r="J17" s="21">
        <f t="shared" si="3"/>
        <v>1967890</v>
      </c>
      <c r="K17" s="1">
        <v>6111</v>
      </c>
      <c r="L17" s="33">
        <v>31239</v>
      </c>
      <c r="M17" s="1">
        <v>1868</v>
      </c>
      <c r="N17" s="33">
        <v>7109</v>
      </c>
      <c r="O17" s="1">
        <v>7377</v>
      </c>
      <c r="P17" s="33">
        <v>79272</v>
      </c>
      <c r="Q17" s="1">
        <v>6464</v>
      </c>
      <c r="R17" s="33">
        <v>229</v>
      </c>
      <c r="S17" s="1">
        <v>979</v>
      </c>
      <c r="T17" s="33">
        <v>2971</v>
      </c>
      <c r="U17" s="1">
        <v>280</v>
      </c>
      <c r="V17" s="33">
        <v>431</v>
      </c>
      <c r="W17" s="1">
        <v>15012</v>
      </c>
      <c r="X17" s="33">
        <v>50</v>
      </c>
      <c r="Y17" s="1">
        <v>59</v>
      </c>
      <c r="Z17" s="33">
        <v>376</v>
      </c>
      <c r="AA17" s="1">
        <v>596</v>
      </c>
      <c r="AB17" s="33">
        <v>35</v>
      </c>
      <c r="AC17" s="1">
        <v>28415</v>
      </c>
      <c r="AD17" s="33">
        <v>23775</v>
      </c>
      <c r="AE17" s="1">
        <v>133</v>
      </c>
      <c r="AF17" s="33">
        <v>64</v>
      </c>
      <c r="AG17" s="1">
        <v>181</v>
      </c>
      <c r="AH17" s="33">
        <v>20</v>
      </c>
      <c r="AI17" s="1">
        <v>139</v>
      </c>
      <c r="AJ17" s="33">
        <v>400</v>
      </c>
      <c r="AK17" s="1">
        <v>1891</v>
      </c>
      <c r="AL17" s="33">
        <v>1252</v>
      </c>
      <c r="AM17" s="1">
        <v>176</v>
      </c>
      <c r="AN17" s="33">
        <v>1645</v>
      </c>
      <c r="AO17" s="1">
        <v>90</v>
      </c>
      <c r="AP17" s="33">
        <v>887</v>
      </c>
      <c r="AQ17" s="1">
        <v>1977</v>
      </c>
      <c r="AR17" s="33">
        <v>6868</v>
      </c>
      <c r="AS17" s="1">
        <v>1808</v>
      </c>
      <c r="AT17" s="33">
        <v>440</v>
      </c>
      <c r="AU17" s="21">
        <v>477</v>
      </c>
      <c r="AV17" s="18">
        <f t="shared" si="4"/>
        <v>46327</v>
      </c>
      <c r="AW17" s="18">
        <f t="shared" si="5"/>
        <v>86649</v>
      </c>
      <c r="AX17" s="18">
        <f t="shared" si="6"/>
        <v>10643</v>
      </c>
      <c r="AY17" s="18">
        <f t="shared" si="7"/>
        <v>87477</v>
      </c>
      <c r="AZ17" s="18">
        <f t="shared" si="8"/>
        <v>170498</v>
      </c>
      <c r="BA17" s="18">
        <f t="shared" si="9"/>
        <v>954888</v>
      </c>
      <c r="BB17" s="18">
        <f t="shared" si="10"/>
        <v>72338</v>
      </c>
      <c r="BC17" s="19">
        <f t="shared" si="11"/>
        <v>770166</v>
      </c>
      <c r="BD17" s="18">
        <f t="shared" si="12"/>
        <v>220964</v>
      </c>
      <c r="BE17" s="18">
        <f t="shared" si="13"/>
        <v>79272</v>
      </c>
      <c r="BF17" s="18">
        <f t="shared" si="14"/>
        <v>7377</v>
      </c>
      <c r="BG17" s="18">
        <f t="shared" si="15"/>
        <v>7109</v>
      </c>
      <c r="BH17" s="18">
        <f t="shared" si="16"/>
        <v>33107</v>
      </c>
      <c r="BI17" s="18">
        <f t="shared" si="17"/>
        <v>6111</v>
      </c>
      <c r="BJ17" s="18">
        <f t="shared" si="18"/>
        <v>35012</v>
      </c>
      <c r="BK17" s="18">
        <f t="shared" si="19"/>
        <v>1977</v>
      </c>
      <c r="BL17" s="18">
        <f t="shared" si="20"/>
        <v>1891</v>
      </c>
      <c r="BM17" s="18">
        <f t="shared" si="21"/>
        <v>6868</v>
      </c>
      <c r="BN17" s="18">
        <f t="shared" si="22"/>
        <v>25420</v>
      </c>
      <c r="BO17" s="18">
        <f t="shared" si="23"/>
        <v>16820</v>
      </c>
    </row>
    <row r="18" spans="1:67">
      <c r="A18" t="s">
        <v>101</v>
      </c>
      <c r="B18" s="1">
        <v>50144256</v>
      </c>
      <c r="C18" s="33">
        <v>1160482</v>
      </c>
      <c r="D18" s="1">
        <v>6061152</v>
      </c>
      <c r="E18" s="33">
        <v>352685</v>
      </c>
      <c r="F18" s="1">
        <v>3980888</v>
      </c>
      <c r="G18" s="1">
        <f t="shared" si="0"/>
        <v>11555207</v>
      </c>
      <c r="H18" s="1">
        <f t="shared" si="1"/>
        <v>38589049</v>
      </c>
      <c r="I18" s="33">
        <f t="shared" si="2"/>
        <v>1185749</v>
      </c>
      <c r="J18" s="21">
        <f t="shared" si="3"/>
        <v>10369458</v>
      </c>
      <c r="K18" s="1">
        <v>26919</v>
      </c>
      <c r="L18" s="33">
        <v>182710</v>
      </c>
      <c r="M18" s="1">
        <v>5598</v>
      </c>
      <c r="N18" s="33">
        <v>30391</v>
      </c>
      <c r="O18" s="1">
        <v>27234</v>
      </c>
      <c r="P18" s="33">
        <v>543692</v>
      </c>
      <c r="Q18" s="1">
        <v>30686</v>
      </c>
      <c r="R18" s="33">
        <v>846</v>
      </c>
      <c r="S18" s="1">
        <v>2861</v>
      </c>
      <c r="T18" s="33">
        <v>12852</v>
      </c>
      <c r="U18" s="1">
        <v>1469</v>
      </c>
      <c r="V18" s="33">
        <v>683</v>
      </c>
      <c r="W18" s="1">
        <v>48722</v>
      </c>
      <c r="X18" s="33">
        <v>521</v>
      </c>
      <c r="Y18" s="1">
        <v>176</v>
      </c>
      <c r="Z18" s="33">
        <v>1066</v>
      </c>
      <c r="AA18" s="1">
        <v>1552</v>
      </c>
      <c r="AB18" s="33">
        <v>182</v>
      </c>
      <c r="AC18" s="1">
        <v>122633</v>
      </c>
      <c r="AD18" s="33">
        <v>81254</v>
      </c>
      <c r="AE18" s="1">
        <v>337</v>
      </c>
      <c r="AF18" s="33">
        <v>210</v>
      </c>
      <c r="AG18" s="1">
        <v>444</v>
      </c>
      <c r="AH18" s="33">
        <v>84</v>
      </c>
      <c r="AI18" s="1">
        <v>633</v>
      </c>
      <c r="AJ18" s="33">
        <v>826</v>
      </c>
      <c r="AK18" s="1">
        <v>6060</v>
      </c>
      <c r="AL18" s="33">
        <v>1872</v>
      </c>
      <c r="AM18" s="1">
        <v>477</v>
      </c>
      <c r="AN18" s="33">
        <v>4956</v>
      </c>
      <c r="AO18" s="1">
        <v>122</v>
      </c>
      <c r="AP18" s="33">
        <v>4173</v>
      </c>
      <c r="AQ18" s="1">
        <v>5756</v>
      </c>
      <c r="AR18" s="33">
        <v>32496</v>
      </c>
      <c r="AS18" s="1">
        <v>2385</v>
      </c>
      <c r="AT18" s="33">
        <v>1270</v>
      </c>
      <c r="AU18" s="21">
        <v>1601</v>
      </c>
      <c r="AV18" s="18">
        <f t="shared" si="4"/>
        <v>245618</v>
      </c>
      <c r="AW18" s="18">
        <f t="shared" si="5"/>
        <v>570926</v>
      </c>
      <c r="AX18" s="18">
        <f t="shared" si="6"/>
        <v>47245</v>
      </c>
      <c r="AY18" s="18">
        <f t="shared" si="7"/>
        <v>321960</v>
      </c>
      <c r="AZ18" s="18">
        <f t="shared" si="8"/>
        <v>914864</v>
      </c>
      <c r="BA18" s="18">
        <f t="shared" si="9"/>
        <v>5490226</v>
      </c>
      <c r="BB18" s="18">
        <f t="shared" si="10"/>
        <v>305440</v>
      </c>
      <c r="BC18" s="19">
        <f t="shared" si="11"/>
        <v>3658928</v>
      </c>
      <c r="BD18" s="18">
        <f t="shared" si="12"/>
        <v>1151829</v>
      </c>
      <c r="BE18" s="18">
        <f t="shared" si="13"/>
        <v>543692</v>
      </c>
      <c r="BF18" s="18">
        <f t="shared" si="14"/>
        <v>27234</v>
      </c>
      <c r="BG18" s="18">
        <f t="shared" si="15"/>
        <v>30391</v>
      </c>
      <c r="BH18" s="18">
        <f t="shared" si="16"/>
        <v>188308</v>
      </c>
      <c r="BI18" s="18">
        <f t="shared" si="17"/>
        <v>26919</v>
      </c>
      <c r="BJ18" s="18">
        <f t="shared" si="18"/>
        <v>153656</v>
      </c>
      <c r="BK18" s="18">
        <f t="shared" si="19"/>
        <v>5756</v>
      </c>
      <c r="BL18" s="18">
        <f t="shared" si="20"/>
        <v>6060</v>
      </c>
      <c r="BM18" s="18">
        <f t="shared" si="21"/>
        <v>32496</v>
      </c>
      <c r="BN18" s="18">
        <f t="shared" si="22"/>
        <v>86210</v>
      </c>
      <c r="BO18" s="18">
        <f t="shared" si="23"/>
        <v>51107</v>
      </c>
    </row>
    <row r="19" spans="1:67">
      <c r="A19" t="s">
        <v>94</v>
      </c>
      <c r="B19" s="1">
        <v>40304689</v>
      </c>
      <c r="C19" s="33">
        <v>898468</v>
      </c>
      <c r="D19" s="1">
        <v>4779213</v>
      </c>
      <c r="E19" s="33">
        <v>266741</v>
      </c>
      <c r="F19" s="1">
        <v>3186673</v>
      </c>
      <c r="G19" s="1">
        <f t="shared" si="0"/>
        <v>9131095</v>
      </c>
      <c r="H19" s="1">
        <f t="shared" si="1"/>
        <v>31173594</v>
      </c>
      <c r="I19" s="33">
        <f t="shared" si="2"/>
        <v>922194</v>
      </c>
      <c r="J19" s="21">
        <f t="shared" si="3"/>
        <v>8208901</v>
      </c>
      <c r="K19" s="1">
        <v>18279</v>
      </c>
      <c r="L19" s="33">
        <v>140752</v>
      </c>
      <c r="M19" s="1">
        <v>4635</v>
      </c>
      <c r="N19" s="33">
        <v>23391</v>
      </c>
      <c r="O19" s="1">
        <v>20391</v>
      </c>
      <c r="P19" s="33">
        <v>426073</v>
      </c>
      <c r="Q19" s="1">
        <v>23332</v>
      </c>
      <c r="R19" s="33">
        <v>540</v>
      </c>
      <c r="S19" s="1">
        <v>2129</v>
      </c>
      <c r="T19" s="33">
        <v>9697</v>
      </c>
      <c r="U19" s="1">
        <v>1083</v>
      </c>
      <c r="V19" s="33">
        <v>455</v>
      </c>
      <c r="W19" s="1">
        <v>37738</v>
      </c>
      <c r="X19" s="33">
        <v>470</v>
      </c>
      <c r="Y19" s="1">
        <v>144</v>
      </c>
      <c r="Z19" s="33">
        <v>705</v>
      </c>
      <c r="AA19" s="1">
        <v>1205</v>
      </c>
      <c r="AB19" s="33">
        <v>122</v>
      </c>
      <c r="AC19" s="1">
        <v>96632</v>
      </c>
      <c r="AD19" s="33">
        <v>64466</v>
      </c>
      <c r="AE19" s="1">
        <v>215</v>
      </c>
      <c r="AF19" s="33">
        <v>158</v>
      </c>
      <c r="AG19" s="1">
        <v>341</v>
      </c>
      <c r="AH19" s="33">
        <v>66</v>
      </c>
      <c r="AI19" s="1">
        <v>334</v>
      </c>
      <c r="AJ19" s="33">
        <v>513</v>
      </c>
      <c r="AK19" s="1">
        <v>5106</v>
      </c>
      <c r="AL19" s="33">
        <v>1226</v>
      </c>
      <c r="AM19" s="1">
        <v>339</v>
      </c>
      <c r="AN19" s="33">
        <v>3886</v>
      </c>
      <c r="AO19" s="1">
        <v>100</v>
      </c>
      <c r="AP19" s="33">
        <v>3334</v>
      </c>
      <c r="AQ19" s="1">
        <v>4719</v>
      </c>
      <c r="AR19" s="33">
        <v>26030</v>
      </c>
      <c r="AS19" s="1">
        <v>1351</v>
      </c>
      <c r="AT19" s="33">
        <v>964</v>
      </c>
      <c r="AU19" s="21">
        <v>1273</v>
      </c>
      <c r="AV19" s="18">
        <f t="shared" si="4"/>
        <v>187057</v>
      </c>
      <c r="AW19" s="18">
        <f t="shared" si="5"/>
        <v>446464</v>
      </c>
      <c r="AX19" s="18">
        <f t="shared" si="6"/>
        <v>35698</v>
      </c>
      <c r="AY19" s="18">
        <f t="shared" si="7"/>
        <v>252975</v>
      </c>
      <c r="AZ19" s="18">
        <f t="shared" si="8"/>
        <v>711411</v>
      </c>
      <c r="BA19" s="18">
        <f t="shared" si="9"/>
        <v>4332749</v>
      </c>
      <c r="BB19" s="18">
        <f t="shared" si="10"/>
        <v>231043</v>
      </c>
      <c r="BC19" s="19">
        <f t="shared" si="11"/>
        <v>2933698</v>
      </c>
      <c r="BD19" s="18">
        <f t="shared" si="12"/>
        <v>896996</v>
      </c>
      <c r="BE19" s="18">
        <f t="shared" si="13"/>
        <v>426073</v>
      </c>
      <c r="BF19" s="18">
        <f t="shared" si="14"/>
        <v>20391</v>
      </c>
      <c r="BG19" s="18">
        <f t="shared" si="15"/>
        <v>23391</v>
      </c>
      <c r="BH19" s="18">
        <f t="shared" si="16"/>
        <v>145387</v>
      </c>
      <c r="BI19" s="18">
        <f t="shared" si="17"/>
        <v>18279</v>
      </c>
      <c r="BJ19" s="18">
        <f t="shared" si="18"/>
        <v>120179</v>
      </c>
      <c r="BK19" s="18">
        <f t="shared" si="19"/>
        <v>4719</v>
      </c>
      <c r="BL19" s="18">
        <f t="shared" si="20"/>
        <v>5106</v>
      </c>
      <c r="BM19" s="18">
        <f t="shared" si="21"/>
        <v>26030</v>
      </c>
      <c r="BN19" s="18">
        <f t="shared" si="22"/>
        <v>68352</v>
      </c>
      <c r="BO19" s="18">
        <f t="shared" si="23"/>
        <v>39089</v>
      </c>
    </row>
    <row r="20" spans="1:67">
      <c r="A20" t="s">
        <v>95</v>
      </c>
      <c r="B20" s="1">
        <v>357165</v>
      </c>
      <c r="C20" s="33">
        <v>6831</v>
      </c>
      <c r="D20" s="1">
        <v>42202</v>
      </c>
      <c r="E20" s="33">
        <v>2929</v>
      </c>
      <c r="F20" s="1">
        <v>33366</v>
      </c>
      <c r="G20" s="1">
        <f t="shared" si="0"/>
        <v>85328</v>
      </c>
      <c r="H20" s="1">
        <f t="shared" si="1"/>
        <v>271837</v>
      </c>
      <c r="I20" s="33">
        <f t="shared" si="2"/>
        <v>31543</v>
      </c>
      <c r="J20" s="21">
        <f t="shared" si="3"/>
        <v>53785</v>
      </c>
      <c r="K20" s="1">
        <v>1106</v>
      </c>
      <c r="L20" s="33">
        <v>2400</v>
      </c>
      <c r="M20" s="1">
        <v>0</v>
      </c>
      <c r="N20" s="33">
        <v>662</v>
      </c>
      <c r="O20" s="1">
        <v>89</v>
      </c>
      <c r="P20" s="33">
        <v>20441</v>
      </c>
      <c r="Q20" s="1">
        <v>266</v>
      </c>
      <c r="R20" s="33">
        <v>0</v>
      </c>
      <c r="S20" s="1">
        <v>0</v>
      </c>
      <c r="T20" s="33">
        <v>820</v>
      </c>
      <c r="U20" s="1">
        <v>18</v>
      </c>
      <c r="V20" s="33">
        <v>0</v>
      </c>
      <c r="W20" s="1">
        <v>193</v>
      </c>
      <c r="X20" s="33">
        <v>0</v>
      </c>
      <c r="Y20" s="1">
        <v>0</v>
      </c>
      <c r="Z20" s="33">
        <v>0</v>
      </c>
      <c r="AA20" s="1">
        <v>0</v>
      </c>
      <c r="AB20" s="33">
        <v>0</v>
      </c>
      <c r="AC20" s="1">
        <v>5105</v>
      </c>
      <c r="AD20" s="33">
        <v>255</v>
      </c>
      <c r="AE20" s="1">
        <v>0</v>
      </c>
      <c r="AF20" s="33">
        <v>0</v>
      </c>
      <c r="AG20" s="1">
        <v>0</v>
      </c>
      <c r="AH20" s="33">
        <v>0</v>
      </c>
      <c r="AI20" s="1">
        <v>0</v>
      </c>
      <c r="AJ20" s="33">
        <v>0</v>
      </c>
      <c r="AK20" s="1">
        <v>0</v>
      </c>
      <c r="AL20" s="33">
        <v>0</v>
      </c>
      <c r="AM20" s="1">
        <v>0</v>
      </c>
      <c r="AN20" s="33">
        <v>0</v>
      </c>
      <c r="AO20" s="1">
        <v>0</v>
      </c>
      <c r="AP20" s="33">
        <v>0</v>
      </c>
      <c r="AQ20" s="1">
        <v>171</v>
      </c>
      <c r="AR20" s="33">
        <v>17</v>
      </c>
      <c r="AS20" s="1">
        <v>0</v>
      </c>
      <c r="AT20" s="33">
        <v>0</v>
      </c>
      <c r="AU20" s="21">
        <v>0</v>
      </c>
      <c r="AV20" s="18">
        <f t="shared" si="4"/>
        <v>4168</v>
      </c>
      <c r="AW20" s="18">
        <f t="shared" si="5"/>
        <v>20530</v>
      </c>
      <c r="AX20" s="18">
        <f t="shared" si="6"/>
        <v>1086</v>
      </c>
      <c r="AY20" s="18">
        <f t="shared" si="7"/>
        <v>5759</v>
      </c>
      <c r="AZ20" s="18">
        <f t="shared" si="8"/>
        <v>2663</v>
      </c>
      <c r="BA20" s="18">
        <f t="shared" si="9"/>
        <v>21672</v>
      </c>
      <c r="BB20" s="18">
        <f t="shared" si="10"/>
        <v>1843</v>
      </c>
      <c r="BC20" s="19">
        <f t="shared" si="11"/>
        <v>27607</v>
      </c>
      <c r="BD20" s="18">
        <f t="shared" si="12"/>
        <v>30705</v>
      </c>
      <c r="BE20" s="18">
        <f t="shared" si="13"/>
        <v>20441</v>
      </c>
      <c r="BF20" s="18">
        <f t="shared" si="14"/>
        <v>89</v>
      </c>
      <c r="BG20" s="18">
        <f t="shared" si="15"/>
        <v>662</v>
      </c>
      <c r="BH20" s="18">
        <f t="shared" si="16"/>
        <v>2400</v>
      </c>
      <c r="BI20" s="18">
        <f t="shared" si="17"/>
        <v>1106</v>
      </c>
      <c r="BJ20" s="18">
        <f t="shared" si="18"/>
        <v>5371</v>
      </c>
      <c r="BK20" s="18">
        <f t="shared" si="19"/>
        <v>171</v>
      </c>
      <c r="BL20" s="18">
        <f t="shared" si="20"/>
        <v>0</v>
      </c>
      <c r="BM20" s="18">
        <f t="shared" si="21"/>
        <v>17</v>
      </c>
      <c r="BN20" s="18">
        <f t="shared" si="22"/>
        <v>255</v>
      </c>
      <c r="BO20" s="18">
        <f t="shared" si="23"/>
        <v>193</v>
      </c>
    </row>
    <row r="21" spans="1:67">
      <c r="A21" t="s">
        <v>96</v>
      </c>
      <c r="B21" s="1">
        <v>39947524</v>
      </c>
      <c r="C21" s="33">
        <v>891637</v>
      </c>
      <c r="D21" s="1">
        <v>4737011</v>
      </c>
      <c r="E21" s="33">
        <v>263812</v>
      </c>
      <c r="F21" s="1">
        <v>3153307</v>
      </c>
      <c r="G21" s="1">
        <f t="shared" si="0"/>
        <v>9045767</v>
      </c>
      <c r="H21" s="1">
        <f t="shared" si="1"/>
        <v>30901757</v>
      </c>
      <c r="I21" s="33">
        <f t="shared" si="2"/>
        <v>890651</v>
      </c>
      <c r="J21" s="21">
        <f t="shared" si="3"/>
        <v>8155116</v>
      </c>
      <c r="K21" s="1">
        <v>17173</v>
      </c>
      <c r="L21" s="33">
        <v>138352</v>
      </c>
      <c r="M21" s="1">
        <v>4635</v>
      </c>
      <c r="N21" s="33">
        <v>22729</v>
      </c>
      <c r="O21" s="1">
        <v>20302</v>
      </c>
      <c r="P21" s="33">
        <v>405632</v>
      </c>
      <c r="Q21" s="1">
        <v>23066</v>
      </c>
      <c r="R21" s="33">
        <v>540</v>
      </c>
      <c r="S21" s="1">
        <v>2129</v>
      </c>
      <c r="T21" s="33">
        <v>8877</v>
      </c>
      <c r="U21" s="1">
        <v>1065</v>
      </c>
      <c r="V21" s="33">
        <v>455</v>
      </c>
      <c r="W21" s="1">
        <v>37545</v>
      </c>
      <c r="X21" s="33">
        <v>470</v>
      </c>
      <c r="Y21" s="1">
        <v>144</v>
      </c>
      <c r="Z21" s="33">
        <v>705</v>
      </c>
      <c r="AA21" s="1">
        <v>1205</v>
      </c>
      <c r="AB21" s="33">
        <v>122</v>
      </c>
      <c r="AC21" s="1">
        <v>91527</v>
      </c>
      <c r="AD21" s="33">
        <v>64211</v>
      </c>
      <c r="AE21" s="1">
        <v>215</v>
      </c>
      <c r="AF21" s="33">
        <v>158</v>
      </c>
      <c r="AG21" s="1">
        <v>341</v>
      </c>
      <c r="AH21" s="33">
        <v>66</v>
      </c>
      <c r="AI21" s="1">
        <v>334</v>
      </c>
      <c r="AJ21" s="33">
        <v>513</v>
      </c>
      <c r="AK21" s="1">
        <v>5106</v>
      </c>
      <c r="AL21" s="33">
        <v>1226</v>
      </c>
      <c r="AM21" s="1">
        <v>339</v>
      </c>
      <c r="AN21" s="33">
        <v>3886</v>
      </c>
      <c r="AO21" s="1">
        <v>100</v>
      </c>
      <c r="AP21" s="33">
        <v>3334</v>
      </c>
      <c r="AQ21" s="1">
        <v>4548</v>
      </c>
      <c r="AR21" s="33">
        <v>26013</v>
      </c>
      <c r="AS21" s="1">
        <v>1351</v>
      </c>
      <c r="AT21" s="33">
        <v>964</v>
      </c>
      <c r="AU21" s="21">
        <v>1273</v>
      </c>
      <c r="AV21" s="18">
        <f t="shared" si="4"/>
        <v>182889</v>
      </c>
      <c r="AW21" s="18">
        <f t="shared" si="5"/>
        <v>425934</v>
      </c>
      <c r="AX21" s="18">
        <f t="shared" si="6"/>
        <v>34612</v>
      </c>
      <c r="AY21" s="18">
        <f t="shared" si="7"/>
        <v>247216</v>
      </c>
      <c r="AZ21" s="18">
        <f t="shared" si="8"/>
        <v>708748</v>
      </c>
      <c r="BA21" s="18">
        <f t="shared" si="9"/>
        <v>4311077</v>
      </c>
      <c r="BB21" s="18">
        <f t="shared" si="10"/>
        <v>229200</v>
      </c>
      <c r="BC21" s="19">
        <f t="shared" si="11"/>
        <v>2906091</v>
      </c>
      <c r="BD21" s="18">
        <f t="shared" si="12"/>
        <v>866291</v>
      </c>
      <c r="BE21" s="18">
        <f t="shared" si="13"/>
        <v>405632</v>
      </c>
      <c r="BF21" s="18">
        <f t="shared" si="14"/>
        <v>20302</v>
      </c>
      <c r="BG21" s="18">
        <f t="shared" si="15"/>
        <v>22729</v>
      </c>
      <c r="BH21" s="18">
        <f t="shared" si="16"/>
        <v>142987</v>
      </c>
      <c r="BI21" s="18">
        <f t="shared" si="17"/>
        <v>17173</v>
      </c>
      <c r="BJ21" s="18">
        <f t="shared" si="18"/>
        <v>114808</v>
      </c>
      <c r="BK21" s="18">
        <f t="shared" si="19"/>
        <v>4548</v>
      </c>
      <c r="BL21" s="18">
        <f t="shared" si="20"/>
        <v>5106</v>
      </c>
      <c r="BM21" s="18">
        <f t="shared" si="21"/>
        <v>26013</v>
      </c>
      <c r="BN21" s="18">
        <f t="shared" si="22"/>
        <v>68097</v>
      </c>
      <c r="BO21" s="18">
        <f t="shared" si="23"/>
        <v>38896</v>
      </c>
    </row>
    <row r="22" spans="1:67">
      <c r="A22" t="s">
        <v>97</v>
      </c>
      <c r="B22" s="1">
        <v>36828619</v>
      </c>
      <c r="C22" s="33">
        <v>820627</v>
      </c>
      <c r="D22" s="1">
        <v>4275873</v>
      </c>
      <c r="E22" s="33">
        <v>244469</v>
      </c>
      <c r="F22" s="1">
        <v>2956112</v>
      </c>
      <c r="G22" s="1">
        <f t="shared" si="0"/>
        <v>8297081</v>
      </c>
      <c r="H22" s="1">
        <f t="shared" si="1"/>
        <v>28531538</v>
      </c>
      <c r="I22" s="33">
        <f t="shared" si="2"/>
        <v>820316</v>
      </c>
      <c r="J22" s="21">
        <f t="shared" si="3"/>
        <v>7476765</v>
      </c>
      <c r="K22" s="1">
        <v>15857</v>
      </c>
      <c r="L22" s="33">
        <v>127255</v>
      </c>
      <c r="M22" s="1">
        <v>4322</v>
      </c>
      <c r="N22" s="33">
        <v>20867</v>
      </c>
      <c r="O22" s="1">
        <v>17756</v>
      </c>
      <c r="P22" s="33">
        <v>369537</v>
      </c>
      <c r="Q22" s="1">
        <v>21020</v>
      </c>
      <c r="R22" s="33">
        <v>495</v>
      </c>
      <c r="S22" s="1">
        <v>1886</v>
      </c>
      <c r="T22" s="33">
        <v>8002</v>
      </c>
      <c r="U22" s="1">
        <v>1058</v>
      </c>
      <c r="V22" s="33">
        <v>442</v>
      </c>
      <c r="W22" s="1">
        <v>35576</v>
      </c>
      <c r="X22" s="33">
        <v>443</v>
      </c>
      <c r="Y22" s="1">
        <v>129</v>
      </c>
      <c r="Z22" s="33">
        <v>681</v>
      </c>
      <c r="AA22" s="1">
        <v>1161</v>
      </c>
      <c r="AB22" s="33">
        <v>122</v>
      </c>
      <c r="AC22" s="1">
        <v>86284</v>
      </c>
      <c r="AD22" s="33">
        <v>60280</v>
      </c>
      <c r="AE22" s="1">
        <v>197</v>
      </c>
      <c r="AF22" s="33">
        <v>149</v>
      </c>
      <c r="AG22" s="1">
        <v>323</v>
      </c>
      <c r="AH22" s="33">
        <v>66</v>
      </c>
      <c r="AI22" s="1">
        <v>316</v>
      </c>
      <c r="AJ22" s="33">
        <v>513</v>
      </c>
      <c r="AK22" s="1">
        <v>4597</v>
      </c>
      <c r="AL22" s="33">
        <v>1210</v>
      </c>
      <c r="AM22" s="1">
        <v>292</v>
      </c>
      <c r="AN22" s="33">
        <v>3464</v>
      </c>
      <c r="AO22" s="1">
        <v>100</v>
      </c>
      <c r="AP22" s="33">
        <v>3098</v>
      </c>
      <c r="AQ22" s="1">
        <v>4328</v>
      </c>
      <c r="AR22" s="33">
        <v>25085</v>
      </c>
      <c r="AS22" s="1">
        <v>1288</v>
      </c>
      <c r="AT22" s="33">
        <v>909</v>
      </c>
      <c r="AU22" s="21">
        <v>1208</v>
      </c>
      <c r="AV22" s="18">
        <f t="shared" si="4"/>
        <v>168301</v>
      </c>
      <c r="AW22" s="18">
        <f t="shared" si="5"/>
        <v>387293</v>
      </c>
      <c r="AX22" s="18">
        <f t="shared" si="6"/>
        <v>31403</v>
      </c>
      <c r="AY22" s="18">
        <f t="shared" si="7"/>
        <v>233319</v>
      </c>
      <c r="AZ22" s="18">
        <f t="shared" si="8"/>
        <v>652326</v>
      </c>
      <c r="BA22" s="18">
        <f t="shared" si="9"/>
        <v>3888580</v>
      </c>
      <c r="BB22" s="18">
        <f t="shared" si="10"/>
        <v>213066</v>
      </c>
      <c r="BC22" s="19">
        <f t="shared" si="11"/>
        <v>2722793</v>
      </c>
      <c r="BD22" s="18">
        <f t="shared" si="12"/>
        <v>797713</v>
      </c>
      <c r="BE22" s="18">
        <f t="shared" si="13"/>
        <v>369537</v>
      </c>
      <c r="BF22" s="18">
        <f t="shared" si="14"/>
        <v>17756</v>
      </c>
      <c r="BG22" s="18">
        <f t="shared" si="15"/>
        <v>20867</v>
      </c>
      <c r="BH22" s="18">
        <f t="shared" si="16"/>
        <v>131577</v>
      </c>
      <c r="BI22" s="18">
        <f t="shared" si="17"/>
        <v>15857</v>
      </c>
      <c r="BJ22" s="18">
        <f t="shared" si="18"/>
        <v>107501</v>
      </c>
      <c r="BK22" s="18">
        <f t="shared" si="19"/>
        <v>4328</v>
      </c>
      <c r="BL22" s="18">
        <f t="shared" si="20"/>
        <v>4597</v>
      </c>
      <c r="BM22" s="18">
        <f t="shared" si="21"/>
        <v>25085</v>
      </c>
      <c r="BN22" s="18">
        <f t="shared" si="22"/>
        <v>63744</v>
      </c>
      <c r="BO22" s="18">
        <f t="shared" si="23"/>
        <v>36864</v>
      </c>
    </row>
    <row r="23" spans="1:67">
      <c r="A23" t="s">
        <v>98</v>
      </c>
      <c r="B23" s="1">
        <v>3118905</v>
      </c>
      <c r="C23" s="33">
        <v>71010</v>
      </c>
      <c r="D23" s="1">
        <v>461138</v>
      </c>
      <c r="E23" s="33">
        <v>19343</v>
      </c>
      <c r="F23" s="1">
        <v>197195</v>
      </c>
      <c r="G23" s="1">
        <f t="shared" si="0"/>
        <v>748686</v>
      </c>
      <c r="H23" s="1">
        <f t="shared" si="1"/>
        <v>2370219</v>
      </c>
      <c r="I23" s="33">
        <f t="shared" si="2"/>
        <v>70335</v>
      </c>
      <c r="J23" s="21">
        <f t="shared" si="3"/>
        <v>678351</v>
      </c>
      <c r="K23" s="1">
        <v>1316</v>
      </c>
      <c r="L23" s="33">
        <v>11097</v>
      </c>
      <c r="M23" s="1">
        <v>313</v>
      </c>
      <c r="N23" s="33">
        <v>1862</v>
      </c>
      <c r="O23" s="1">
        <v>2546</v>
      </c>
      <c r="P23" s="33">
        <v>36095</v>
      </c>
      <c r="Q23" s="1">
        <v>2046</v>
      </c>
      <c r="R23" s="33">
        <v>45</v>
      </c>
      <c r="S23" s="1">
        <v>243</v>
      </c>
      <c r="T23" s="33">
        <v>875</v>
      </c>
      <c r="U23" s="1">
        <v>7</v>
      </c>
      <c r="V23" s="33">
        <v>13</v>
      </c>
      <c r="W23" s="1">
        <v>1969</v>
      </c>
      <c r="X23" s="33">
        <v>27</v>
      </c>
      <c r="Y23" s="1">
        <v>15</v>
      </c>
      <c r="Z23" s="33">
        <v>24</v>
      </c>
      <c r="AA23" s="1">
        <v>44</v>
      </c>
      <c r="AB23" s="33">
        <v>0</v>
      </c>
      <c r="AC23" s="1">
        <v>5243</v>
      </c>
      <c r="AD23" s="33">
        <v>3931</v>
      </c>
      <c r="AE23" s="1">
        <v>18</v>
      </c>
      <c r="AF23" s="33">
        <v>9</v>
      </c>
      <c r="AG23" s="1">
        <v>18</v>
      </c>
      <c r="AH23" s="33">
        <v>0</v>
      </c>
      <c r="AI23" s="1">
        <v>18</v>
      </c>
      <c r="AJ23" s="33">
        <v>0</v>
      </c>
      <c r="AK23" s="1">
        <v>509</v>
      </c>
      <c r="AL23" s="33">
        <v>16</v>
      </c>
      <c r="AM23" s="1">
        <v>47</v>
      </c>
      <c r="AN23" s="33">
        <v>422</v>
      </c>
      <c r="AO23" s="1">
        <v>0</v>
      </c>
      <c r="AP23" s="33">
        <v>236</v>
      </c>
      <c r="AQ23" s="1">
        <v>220</v>
      </c>
      <c r="AR23" s="33">
        <v>928</v>
      </c>
      <c r="AS23" s="1">
        <v>63</v>
      </c>
      <c r="AT23" s="33">
        <v>55</v>
      </c>
      <c r="AU23" s="21">
        <v>65</v>
      </c>
      <c r="AV23" s="18">
        <f t="shared" si="4"/>
        <v>14588</v>
      </c>
      <c r="AW23" s="18">
        <f t="shared" si="5"/>
        <v>38641</v>
      </c>
      <c r="AX23" s="18">
        <f t="shared" si="6"/>
        <v>3209</v>
      </c>
      <c r="AY23" s="18">
        <f t="shared" si="7"/>
        <v>13897</v>
      </c>
      <c r="AZ23" s="18">
        <f t="shared" si="8"/>
        <v>56422</v>
      </c>
      <c r="BA23" s="18">
        <f t="shared" si="9"/>
        <v>422497</v>
      </c>
      <c r="BB23" s="18">
        <f t="shared" si="10"/>
        <v>16134</v>
      </c>
      <c r="BC23" s="19">
        <f t="shared" si="11"/>
        <v>183298</v>
      </c>
      <c r="BD23" s="18">
        <f t="shared" si="12"/>
        <v>68578</v>
      </c>
      <c r="BE23" s="18">
        <f t="shared" si="13"/>
        <v>36095</v>
      </c>
      <c r="BF23" s="18">
        <f t="shared" si="14"/>
        <v>2546</v>
      </c>
      <c r="BG23" s="18">
        <f t="shared" si="15"/>
        <v>1862</v>
      </c>
      <c r="BH23" s="18">
        <f t="shared" si="16"/>
        <v>11410</v>
      </c>
      <c r="BI23" s="18">
        <f t="shared" si="17"/>
        <v>1316</v>
      </c>
      <c r="BJ23" s="18">
        <f t="shared" si="18"/>
        <v>7307</v>
      </c>
      <c r="BK23" s="18">
        <f t="shared" si="19"/>
        <v>220</v>
      </c>
      <c r="BL23" s="18">
        <f t="shared" si="20"/>
        <v>509</v>
      </c>
      <c r="BM23" s="18">
        <f t="shared" si="21"/>
        <v>928</v>
      </c>
      <c r="BN23" s="18">
        <f t="shared" si="22"/>
        <v>4353</v>
      </c>
      <c r="BO23" s="18">
        <f t="shared" si="23"/>
        <v>2032</v>
      </c>
    </row>
    <row r="24" spans="1:67">
      <c r="A24" t="s">
        <v>99</v>
      </c>
      <c r="B24" s="1">
        <v>9839567</v>
      </c>
      <c r="C24" s="33">
        <v>262014</v>
      </c>
      <c r="D24" s="1">
        <v>1281939</v>
      </c>
      <c r="E24" s="33">
        <v>85944</v>
      </c>
      <c r="F24" s="1">
        <v>794215</v>
      </c>
      <c r="G24" s="1">
        <f t="shared" si="0"/>
        <v>2424112</v>
      </c>
      <c r="H24" s="1">
        <f t="shared" si="1"/>
        <v>7415455</v>
      </c>
      <c r="I24" s="33">
        <f t="shared" si="2"/>
        <v>263555</v>
      </c>
      <c r="J24" s="21">
        <f t="shared" si="3"/>
        <v>2160557</v>
      </c>
      <c r="K24" s="1">
        <v>8640</v>
      </c>
      <c r="L24" s="33">
        <v>41958</v>
      </c>
      <c r="M24" s="1">
        <v>963</v>
      </c>
      <c r="N24" s="33">
        <v>7000</v>
      </c>
      <c r="O24" s="1">
        <v>6843</v>
      </c>
      <c r="P24" s="33">
        <v>117619</v>
      </c>
      <c r="Q24" s="1">
        <v>7354</v>
      </c>
      <c r="R24" s="33">
        <v>306</v>
      </c>
      <c r="S24" s="1">
        <v>732</v>
      </c>
      <c r="T24" s="33">
        <v>3155</v>
      </c>
      <c r="U24" s="1">
        <v>386</v>
      </c>
      <c r="V24" s="33">
        <v>228</v>
      </c>
      <c r="W24" s="1">
        <v>10984</v>
      </c>
      <c r="X24" s="33">
        <v>51</v>
      </c>
      <c r="Y24" s="1">
        <v>32</v>
      </c>
      <c r="Z24" s="33">
        <v>361</v>
      </c>
      <c r="AA24" s="1">
        <v>347</v>
      </c>
      <c r="AB24" s="33">
        <v>60</v>
      </c>
      <c r="AC24" s="1">
        <v>26001</v>
      </c>
      <c r="AD24" s="33">
        <v>16788</v>
      </c>
      <c r="AE24" s="1">
        <v>122</v>
      </c>
      <c r="AF24" s="33">
        <v>52</v>
      </c>
      <c r="AG24" s="1">
        <v>103</v>
      </c>
      <c r="AH24" s="33">
        <v>18</v>
      </c>
      <c r="AI24" s="1">
        <v>299</v>
      </c>
      <c r="AJ24" s="33">
        <v>313</v>
      </c>
      <c r="AK24" s="1">
        <v>954</v>
      </c>
      <c r="AL24" s="33">
        <v>646</v>
      </c>
      <c r="AM24" s="1">
        <v>138</v>
      </c>
      <c r="AN24" s="33">
        <v>1070</v>
      </c>
      <c r="AO24" s="1">
        <v>22</v>
      </c>
      <c r="AP24" s="33">
        <v>839</v>
      </c>
      <c r="AQ24" s="1">
        <v>1037</v>
      </c>
      <c r="AR24" s="33">
        <v>6466</v>
      </c>
      <c r="AS24" s="1">
        <v>1034</v>
      </c>
      <c r="AT24" s="33">
        <v>306</v>
      </c>
      <c r="AU24" s="21">
        <v>328</v>
      </c>
      <c r="AV24" s="18">
        <f t="shared" si="4"/>
        <v>58561</v>
      </c>
      <c r="AW24" s="18">
        <f t="shared" si="5"/>
        <v>124462</v>
      </c>
      <c r="AX24" s="18">
        <f t="shared" si="6"/>
        <v>11547</v>
      </c>
      <c r="AY24" s="18">
        <f t="shared" si="7"/>
        <v>68985</v>
      </c>
      <c r="AZ24" s="18">
        <f t="shared" si="8"/>
        <v>203453</v>
      </c>
      <c r="BA24" s="18">
        <f t="shared" si="9"/>
        <v>1157477</v>
      </c>
      <c r="BB24" s="18">
        <f t="shared" si="10"/>
        <v>74397</v>
      </c>
      <c r="BC24" s="19">
        <f t="shared" si="11"/>
        <v>725230</v>
      </c>
      <c r="BD24" s="18">
        <f t="shared" si="12"/>
        <v>254833</v>
      </c>
      <c r="BE24" s="18">
        <f t="shared" si="13"/>
        <v>117619</v>
      </c>
      <c r="BF24" s="18">
        <f t="shared" si="14"/>
        <v>6843</v>
      </c>
      <c r="BG24" s="18">
        <f t="shared" si="15"/>
        <v>7000</v>
      </c>
      <c r="BH24" s="18">
        <f t="shared" si="16"/>
        <v>42921</v>
      </c>
      <c r="BI24" s="18">
        <f t="shared" si="17"/>
        <v>8640</v>
      </c>
      <c r="BJ24" s="18">
        <f t="shared" si="18"/>
        <v>33477</v>
      </c>
      <c r="BK24" s="18">
        <f t="shared" si="19"/>
        <v>1037</v>
      </c>
      <c r="BL24" s="18">
        <f t="shared" si="20"/>
        <v>954</v>
      </c>
      <c r="BM24" s="18">
        <f t="shared" si="21"/>
        <v>6466</v>
      </c>
      <c r="BN24" s="18">
        <f t="shared" si="22"/>
        <v>17858</v>
      </c>
      <c r="BO24" s="18">
        <f t="shared" si="23"/>
        <v>12018</v>
      </c>
    </row>
    <row r="25" spans="1:67">
      <c r="A25" t="s">
        <v>102</v>
      </c>
      <c r="B25" s="1">
        <v>49469940</v>
      </c>
      <c r="C25" s="33">
        <v>883139</v>
      </c>
      <c r="D25" s="1">
        <v>6203945</v>
      </c>
      <c r="E25" s="33">
        <v>272739</v>
      </c>
      <c r="F25" s="1">
        <v>3574087</v>
      </c>
      <c r="G25" s="1">
        <f t="shared" si="0"/>
        <v>10933910</v>
      </c>
      <c r="H25" s="1">
        <f t="shared" si="1"/>
        <v>38536030</v>
      </c>
      <c r="I25" s="33">
        <f t="shared" si="2"/>
        <v>1020173</v>
      </c>
      <c r="J25" s="21">
        <f t="shared" si="3"/>
        <v>9913737</v>
      </c>
      <c r="K25" s="1">
        <v>15093</v>
      </c>
      <c r="L25" s="33">
        <v>143812</v>
      </c>
      <c r="M25" s="1">
        <v>4203</v>
      </c>
      <c r="N25" s="33">
        <v>13398</v>
      </c>
      <c r="O25" s="1">
        <v>12300</v>
      </c>
      <c r="P25" s="33">
        <v>583303</v>
      </c>
      <c r="Q25" s="1">
        <v>26418</v>
      </c>
      <c r="R25" s="33">
        <v>386</v>
      </c>
      <c r="S25" s="1">
        <v>1441</v>
      </c>
      <c r="T25" s="33">
        <v>5609</v>
      </c>
      <c r="U25" s="1">
        <v>1684</v>
      </c>
      <c r="V25" s="33">
        <v>359</v>
      </c>
      <c r="W25" s="1">
        <v>29195</v>
      </c>
      <c r="X25" s="33">
        <v>200</v>
      </c>
      <c r="Y25" s="1">
        <v>195</v>
      </c>
      <c r="Z25" s="33">
        <v>411</v>
      </c>
      <c r="AA25" s="1">
        <v>382</v>
      </c>
      <c r="AB25" s="33">
        <v>218</v>
      </c>
      <c r="AC25" s="1">
        <v>85230</v>
      </c>
      <c r="AD25" s="33">
        <v>58001</v>
      </c>
      <c r="AE25" s="1">
        <v>162</v>
      </c>
      <c r="AF25" s="33">
        <v>299</v>
      </c>
      <c r="AG25" s="1">
        <v>203</v>
      </c>
      <c r="AH25" s="33">
        <v>39</v>
      </c>
      <c r="AI25" s="1">
        <v>174</v>
      </c>
      <c r="AJ25" s="33">
        <v>176</v>
      </c>
      <c r="AK25" s="1">
        <v>3359</v>
      </c>
      <c r="AL25" s="33">
        <v>965</v>
      </c>
      <c r="AM25" s="1">
        <v>1098</v>
      </c>
      <c r="AN25" s="33">
        <v>2433</v>
      </c>
      <c r="AO25" s="1">
        <v>76</v>
      </c>
      <c r="AP25" s="33">
        <v>2085</v>
      </c>
      <c r="AQ25" s="1">
        <v>4098</v>
      </c>
      <c r="AR25" s="33">
        <v>21115</v>
      </c>
      <c r="AS25" s="1">
        <v>933</v>
      </c>
      <c r="AT25" s="33">
        <v>545</v>
      </c>
      <c r="AU25" s="21">
        <v>575</v>
      </c>
      <c r="AV25" s="18">
        <f t="shared" si="4"/>
        <v>176506</v>
      </c>
      <c r="AW25" s="18">
        <f t="shared" si="5"/>
        <v>595603</v>
      </c>
      <c r="AX25" s="18">
        <f t="shared" si="6"/>
        <v>33854</v>
      </c>
      <c r="AY25" s="18">
        <f t="shared" si="7"/>
        <v>214210</v>
      </c>
      <c r="AZ25" s="18">
        <f t="shared" si="8"/>
        <v>706633</v>
      </c>
      <c r="BA25" s="18">
        <f t="shared" si="9"/>
        <v>5608342</v>
      </c>
      <c r="BB25" s="18">
        <f t="shared" si="10"/>
        <v>238885</v>
      </c>
      <c r="BC25" s="19">
        <f t="shared" si="11"/>
        <v>3359877</v>
      </c>
      <c r="BD25" s="18">
        <f t="shared" si="12"/>
        <v>1003053</v>
      </c>
      <c r="BE25" s="18">
        <f t="shared" si="13"/>
        <v>583303</v>
      </c>
      <c r="BF25" s="18">
        <f t="shared" si="14"/>
        <v>12300</v>
      </c>
      <c r="BG25" s="18">
        <f t="shared" si="15"/>
        <v>13398</v>
      </c>
      <c r="BH25" s="18">
        <f t="shared" si="16"/>
        <v>148015</v>
      </c>
      <c r="BI25" s="18">
        <f t="shared" si="17"/>
        <v>15093</v>
      </c>
      <c r="BJ25" s="18">
        <f t="shared" si="18"/>
        <v>111810</v>
      </c>
      <c r="BK25" s="18">
        <f t="shared" si="19"/>
        <v>4098</v>
      </c>
      <c r="BL25" s="18">
        <f t="shared" si="20"/>
        <v>3359</v>
      </c>
      <c r="BM25" s="18">
        <f t="shared" si="21"/>
        <v>21115</v>
      </c>
      <c r="BN25" s="18">
        <f t="shared" si="22"/>
        <v>60434</v>
      </c>
      <c r="BO25" s="18">
        <f t="shared" si="23"/>
        <v>30128</v>
      </c>
    </row>
    <row r="26" spans="1:67">
      <c r="A26" t="s">
        <v>94</v>
      </c>
      <c r="B26" s="1">
        <v>42621027</v>
      </c>
      <c r="C26" s="33">
        <v>734648</v>
      </c>
      <c r="D26" s="1">
        <v>5295482</v>
      </c>
      <c r="E26" s="33">
        <v>228842</v>
      </c>
      <c r="F26" s="1">
        <v>3064793</v>
      </c>
      <c r="G26" s="1">
        <f t="shared" si="0"/>
        <v>9323765</v>
      </c>
      <c r="H26" s="1">
        <f t="shared" si="1"/>
        <v>33297262</v>
      </c>
      <c r="I26" s="33">
        <f t="shared" si="2"/>
        <v>863318</v>
      </c>
      <c r="J26" s="21">
        <f t="shared" si="3"/>
        <v>8460447</v>
      </c>
      <c r="K26" s="1">
        <v>11681</v>
      </c>
      <c r="L26" s="33">
        <v>117553</v>
      </c>
      <c r="M26" s="1">
        <v>3313</v>
      </c>
      <c r="N26" s="33">
        <v>11125</v>
      </c>
      <c r="O26" s="1">
        <v>10470</v>
      </c>
      <c r="P26" s="33">
        <v>497199</v>
      </c>
      <c r="Q26" s="1">
        <v>22332</v>
      </c>
      <c r="R26" s="33">
        <v>346</v>
      </c>
      <c r="S26" s="1">
        <v>1209</v>
      </c>
      <c r="T26" s="33">
        <v>4393</v>
      </c>
      <c r="U26" s="1">
        <v>1435</v>
      </c>
      <c r="V26" s="33">
        <v>285</v>
      </c>
      <c r="W26" s="1">
        <v>24322</v>
      </c>
      <c r="X26" s="33">
        <v>163</v>
      </c>
      <c r="Y26" s="1">
        <v>165</v>
      </c>
      <c r="Z26" s="33">
        <v>372</v>
      </c>
      <c r="AA26" s="1">
        <v>360</v>
      </c>
      <c r="AB26" s="33">
        <v>194</v>
      </c>
      <c r="AC26" s="1">
        <v>73624</v>
      </c>
      <c r="AD26" s="33">
        <v>50227</v>
      </c>
      <c r="AE26" s="1">
        <v>129</v>
      </c>
      <c r="AF26" s="33">
        <v>268</v>
      </c>
      <c r="AG26" s="1">
        <v>165</v>
      </c>
      <c r="AH26" s="33">
        <v>31</v>
      </c>
      <c r="AI26" s="1">
        <v>112</v>
      </c>
      <c r="AJ26" s="33">
        <v>147</v>
      </c>
      <c r="AK26" s="1">
        <v>2799</v>
      </c>
      <c r="AL26" s="33">
        <v>756</v>
      </c>
      <c r="AM26" s="1">
        <v>975</v>
      </c>
      <c r="AN26" s="33">
        <v>2215</v>
      </c>
      <c r="AO26" s="1">
        <v>64</v>
      </c>
      <c r="AP26" s="33">
        <v>1807</v>
      </c>
      <c r="AQ26" s="1">
        <v>3607</v>
      </c>
      <c r="AR26" s="33">
        <v>17924</v>
      </c>
      <c r="AS26" s="1">
        <v>544</v>
      </c>
      <c r="AT26" s="33">
        <v>528</v>
      </c>
      <c r="AU26" s="21">
        <v>479</v>
      </c>
      <c r="AV26" s="18">
        <f t="shared" si="4"/>
        <v>143672</v>
      </c>
      <c r="AW26" s="18">
        <f t="shared" si="5"/>
        <v>507669</v>
      </c>
      <c r="AX26" s="18">
        <f t="shared" si="6"/>
        <v>28280</v>
      </c>
      <c r="AY26" s="18">
        <f t="shared" si="7"/>
        <v>183697</v>
      </c>
      <c r="AZ26" s="18">
        <f t="shared" si="8"/>
        <v>590976</v>
      </c>
      <c r="BA26" s="18">
        <f t="shared" si="9"/>
        <v>4787813</v>
      </c>
      <c r="BB26" s="18">
        <f t="shared" si="10"/>
        <v>200562</v>
      </c>
      <c r="BC26" s="19">
        <f t="shared" si="11"/>
        <v>2881096</v>
      </c>
      <c r="BD26" s="18">
        <f t="shared" si="12"/>
        <v>849064</v>
      </c>
      <c r="BE26" s="18">
        <f t="shared" si="13"/>
        <v>497199</v>
      </c>
      <c r="BF26" s="18">
        <f t="shared" si="14"/>
        <v>10470</v>
      </c>
      <c r="BG26" s="18">
        <f t="shared" si="15"/>
        <v>11125</v>
      </c>
      <c r="BH26" s="18">
        <f t="shared" si="16"/>
        <v>120866</v>
      </c>
      <c r="BI26" s="18">
        <f t="shared" si="17"/>
        <v>11681</v>
      </c>
      <c r="BJ26" s="18">
        <f t="shared" si="18"/>
        <v>96085</v>
      </c>
      <c r="BK26" s="18">
        <f t="shared" si="19"/>
        <v>3607</v>
      </c>
      <c r="BL26" s="18">
        <f t="shared" si="20"/>
        <v>2799</v>
      </c>
      <c r="BM26" s="18">
        <f t="shared" si="21"/>
        <v>17924</v>
      </c>
      <c r="BN26" s="18">
        <f t="shared" si="22"/>
        <v>52442</v>
      </c>
      <c r="BO26" s="18">
        <f t="shared" si="23"/>
        <v>24866</v>
      </c>
    </row>
    <row r="27" spans="1:67">
      <c r="A27" t="s">
        <v>95</v>
      </c>
      <c r="B27" s="1">
        <v>242040</v>
      </c>
      <c r="C27" s="33">
        <v>3539</v>
      </c>
      <c r="D27" s="1">
        <v>23834</v>
      </c>
      <c r="E27" s="33">
        <v>2021</v>
      </c>
      <c r="F27" s="1">
        <v>23115</v>
      </c>
      <c r="G27" s="1">
        <f t="shared" si="0"/>
        <v>52509</v>
      </c>
      <c r="H27" s="1">
        <f t="shared" si="1"/>
        <v>189531</v>
      </c>
      <c r="I27" s="33">
        <f t="shared" si="2"/>
        <v>17420</v>
      </c>
      <c r="J27" s="21">
        <f t="shared" si="3"/>
        <v>35089</v>
      </c>
      <c r="K27" s="1">
        <v>883</v>
      </c>
      <c r="L27" s="33">
        <v>1266</v>
      </c>
      <c r="M27" s="1">
        <v>9</v>
      </c>
      <c r="N27" s="33">
        <v>418</v>
      </c>
      <c r="O27" s="1">
        <v>18</v>
      </c>
      <c r="P27" s="33">
        <v>10783</v>
      </c>
      <c r="Q27" s="1">
        <v>201</v>
      </c>
      <c r="R27" s="33">
        <v>16</v>
      </c>
      <c r="S27" s="1">
        <v>0</v>
      </c>
      <c r="T27" s="33">
        <v>252</v>
      </c>
      <c r="U27" s="1">
        <v>0</v>
      </c>
      <c r="V27" s="33">
        <v>0</v>
      </c>
      <c r="W27" s="1">
        <v>0</v>
      </c>
      <c r="X27" s="33">
        <v>0</v>
      </c>
      <c r="Y27" s="1">
        <v>0</v>
      </c>
      <c r="Z27" s="33">
        <v>0</v>
      </c>
      <c r="AA27" s="1">
        <v>0</v>
      </c>
      <c r="AB27" s="33">
        <v>0</v>
      </c>
      <c r="AC27" s="1">
        <v>3056</v>
      </c>
      <c r="AD27" s="33">
        <v>107</v>
      </c>
      <c r="AE27" s="1">
        <v>0</v>
      </c>
      <c r="AF27" s="33">
        <v>4</v>
      </c>
      <c r="AG27" s="1">
        <v>0</v>
      </c>
      <c r="AH27" s="33">
        <v>0</v>
      </c>
      <c r="AI27" s="1">
        <v>0</v>
      </c>
      <c r="AJ27" s="33">
        <v>0</v>
      </c>
      <c r="AK27" s="1">
        <v>0</v>
      </c>
      <c r="AL27" s="33">
        <v>0</v>
      </c>
      <c r="AM27" s="1">
        <v>0</v>
      </c>
      <c r="AN27" s="33">
        <v>0</v>
      </c>
      <c r="AO27" s="1">
        <v>0</v>
      </c>
      <c r="AP27" s="33">
        <v>0</v>
      </c>
      <c r="AQ27" s="1">
        <v>407</v>
      </c>
      <c r="AR27" s="33">
        <v>0</v>
      </c>
      <c r="AS27" s="1">
        <v>0</v>
      </c>
      <c r="AT27" s="33">
        <v>0</v>
      </c>
      <c r="AU27" s="21">
        <v>0</v>
      </c>
      <c r="AV27" s="18">
        <f t="shared" si="4"/>
        <v>2576</v>
      </c>
      <c r="AW27" s="18">
        <f t="shared" si="5"/>
        <v>10801</v>
      </c>
      <c r="AX27" s="18">
        <f t="shared" si="6"/>
        <v>469</v>
      </c>
      <c r="AY27" s="18">
        <f t="shared" si="7"/>
        <v>3574</v>
      </c>
      <c r="AZ27" s="18">
        <f t="shared" si="8"/>
        <v>963</v>
      </c>
      <c r="BA27" s="18">
        <f t="shared" si="9"/>
        <v>13033</v>
      </c>
      <c r="BB27" s="18">
        <f t="shared" si="10"/>
        <v>1552</v>
      </c>
      <c r="BC27" s="19">
        <f t="shared" si="11"/>
        <v>19541</v>
      </c>
      <c r="BD27" s="18">
        <f t="shared" si="12"/>
        <v>17148</v>
      </c>
      <c r="BE27" s="18">
        <f t="shared" si="13"/>
        <v>10783</v>
      </c>
      <c r="BF27" s="18">
        <f t="shared" si="14"/>
        <v>18</v>
      </c>
      <c r="BG27" s="18">
        <f t="shared" si="15"/>
        <v>418</v>
      </c>
      <c r="BH27" s="18">
        <f t="shared" si="16"/>
        <v>1275</v>
      </c>
      <c r="BI27" s="18">
        <f t="shared" si="17"/>
        <v>883</v>
      </c>
      <c r="BJ27" s="18">
        <f t="shared" si="18"/>
        <v>3257</v>
      </c>
      <c r="BK27" s="18">
        <f t="shared" si="19"/>
        <v>407</v>
      </c>
      <c r="BL27" s="18">
        <f t="shared" si="20"/>
        <v>0</v>
      </c>
      <c r="BM27" s="18">
        <f t="shared" si="21"/>
        <v>0</v>
      </c>
      <c r="BN27" s="18">
        <f t="shared" si="22"/>
        <v>107</v>
      </c>
      <c r="BO27" s="18">
        <f t="shared" si="23"/>
        <v>0</v>
      </c>
    </row>
    <row r="28" spans="1:67">
      <c r="A28" t="s">
        <v>96</v>
      </c>
      <c r="B28" s="1">
        <v>42378987</v>
      </c>
      <c r="C28" s="33">
        <v>731109</v>
      </c>
      <c r="D28" s="1">
        <v>5271648</v>
      </c>
      <c r="E28" s="33">
        <v>226821</v>
      </c>
      <c r="F28" s="1">
        <v>3041678</v>
      </c>
      <c r="G28" s="1">
        <f t="shared" si="0"/>
        <v>9271256</v>
      </c>
      <c r="H28" s="1">
        <f t="shared" si="1"/>
        <v>33107731</v>
      </c>
      <c r="I28" s="33">
        <f t="shared" si="2"/>
        <v>845898</v>
      </c>
      <c r="J28" s="21">
        <f t="shared" si="3"/>
        <v>8425358</v>
      </c>
      <c r="K28" s="1">
        <v>10798</v>
      </c>
      <c r="L28" s="33">
        <v>116287</v>
      </c>
      <c r="M28" s="1">
        <v>3304</v>
      </c>
      <c r="N28" s="33">
        <v>10707</v>
      </c>
      <c r="O28" s="1">
        <v>10452</v>
      </c>
      <c r="P28" s="33">
        <v>486416</v>
      </c>
      <c r="Q28" s="1">
        <v>22131</v>
      </c>
      <c r="R28" s="33">
        <v>330</v>
      </c>
      <c r="S28" s="1">
        <v>1209</v>
      </c>
      <c r="T28" s="33">
        <v>4141</v>
      </c>
      <c r="U28" s="1">
        <v>1435</v>
      </c>
      <c r="V28" s="33">
        <v>285</v>
      </c>
      <c r="W28" s="1">
        <v>24322</v>
      </c>
      <c r="X28" s="33">
        <v>163</v>
      </c>
      <c r="Y28" s="1">
        <v>165</v>
      </c>
      <c r="Z28" s="33">
        <v>372</v>
      </c>
      <c r="AA28" s="1">
        <v>360</v>
      </c>
      <c r="AB28" s="33">
        <v>194</v>
      </c>
      <c r="AC28" s="1">
        <v>70568</v>
      </c>
      <c r="AD28" s="33">
        <v>50120</v>
      </c>
      <c r="AE28" s="1">
        <v>129</v>
      </c>
      <c r="AF28" s="33">
        <v>264</v>
      </c>
      <c r="AG28" s="1">
        <v>165</v>
      </c>
      <c r="AH28" s="33">
        <v>31</v>
      </c>
      <c r="AI28" s="1">
        <v>112</v>
      </c>
      <c r="AJ28" s="33">
        <v>147</v>
      </c>
      <c r="AK28" s="1">
        <v>2799</v>
      </c>
      <c r="AL28" s="33">
        <v>756</v>
      </c>
      <c r="AM28" s="1">
        <v>975</v>
      </c>
      <c r="AN28" s="33">
        <v>2215</v>
      </c>
      <c r="AO28" s="1">
        <v>64</v>
      </c>
      <c r="AP28" s="33">
        <v>1807</v>
      </c>
      <c r="AQ28" s="1">
        <v>3200</v>
      </c>
      <c r="AR28" s="33">
        <v>17924</v>
      </c>
      <c r="AS28" s="1">
        <v>544</v>
      </c>
      <c r="AT28" s="33">
        <v>528</v>
      </c>
      <c r="AU28" s="21">
        <v>479</v>
      </c>
      <c r="AV28" s="18">
        <f t="shared" si="4"/>
        <v>141096</v>
      </c>
      <c r="AW28" s="18">
        <f t="shared" si="5"/>
        <v>496868</v>
      </c>
      <c r="AX28" s="18">
        <f t="shared" si="6"/>
        <v>27811</v>
      </c>
      <c r="AY28" s="18">
        <f t="shared" si="7"/>
        <v>180123</v>
      </c>
      <c r="AZ28" s="18">
        <f t="shared" si="8"/>
        <v>590013</v>
      </c>
      <c r="BA28" s="18">
        <f t="shared" si="9"/>
        <v>4774780</v>
      </c>
      <c r="BB28" s="18">
        <f t="shared" si="10"/>
        <v>199010</v>
      </c>
      <c r="BC28" s="19">
        <f t="shared" si="11"/>
        <v>2861555</v>
      </c>
      <c r="BD28" s="18">
        <f t="shared" si="12"/>
        <v>831916</v>
      </c>
      <c r="BE28" s="18">
        <f t="shared" si="13"/>
        <v>486416</v>
      </c>
      <c r="BF28" s="18">
        <f t="shared" si="14"/>
        <v>10452</v>
      </c>
      <c r="BG28" s="18">
        <f t="shared" si="15"/>
        <v>10707</v>
      </c>
      <c r="BH28" s="18">
        <f t="shared" si="16"/>
        <v>119591</v>
      </c>
      <c r="BI28" s="18">
        <f t="shared" si="17"/>
        <v>10798</v>
      </c>
      <c r="BJ28" s="18">
        <f t="shared" si="18"/>
        <v>92828</v>
      </c>
      <c r="BK28" s="18">
        <f t="shared" si="19"/>
        <v>3200</v>
      </c>
      <c r="BL28" s="18">
        <f t="shared" si="20"/>
        <v>2799</v>
      </c>
      <c r="BM28" s="18">
        <f t="shared" si="21"/>
        <v>17924</v>
      </c>
      <c r="BN28" s="18">
        <f t="shared" si="22"/>
        <v>52335</v>
      </c>
      <c r="BO28" s="18">
        <f t="shared" si="23"/>
        <v>24866</v>
      </c>
    </row>
    <row r="29" spans="1:67">
      <c r="A29" t="s">
        <v>97</v>
      </c>
      <c r="B29" s="1">
        <v>40622092</v>
      </c>
      <c r="C29" s="33">
        <v>701125</v>
      </c>
      <c r="D29" s="1">
        <v>4975961</v>
      </c>
      <c r="E29" s="33">
        <v>218834</v>
      </c>
      <c r="F29" s="1">
        <v>2936020</v>
      </c>
      <c r="G29" s="1">
        <f t="shared" si="0"/>
        <v>8831940</v>
      </c>
      <c r="H29" s="1">
        <f t="shared" si="1"/>
        <v>31790152</v>
      </c>
      <c r="I29" s="33">
        <f t="shared" si="2"/>
        <v>807679</v>
      </c>
      <c r="J29" s="21">
        <f t="shared" si="3"/>
        <v>8024261</v>
      </c>
      <c r="K29" s="1">
        <v>10479</v>
      </c>
      <c r="L29" s="33">
        <v>111972</v>
      </c>
      <c r="M29" s="1">
        <v>3108</v>
      </c>
      <c r="N29" s="33">
        <v>10156</v>
      </c>
      <c r="O29" s="1">
        <v>9850</v>
      </c>
      <c r="P29" s="33">
        <v>461207</v>
      </c>
      <c r="Q29" s="1">
        <v>21307</v>
      </c>
      <c r="R29" s="33">
        <v>296</v>
      </c>
      <c r="S29" s="1">
        <v>1187</v>
      </c>
      <c r="T29" s="33">
        <v>4055</v>
      </c>
      <c r="U29" s="1">
        <v>1431</v>
      </c>
      <c r="V29" s="33">
        <v>285</v>
      </c>
      <c r="W29" s="1">
        <v>23604</v>
      </c>
      <c r="X29" s="33">
        <v>163</v>
      </c>
      <c r="Y29" s="1">
        <v>149</v>
      </c>
      <c r="Z29" s="33">
        <v>367</v>
      </c>
      <c r="AA29" s="1">
        <v>357</v>
      </c>
      <c r="AB29" s="33">
        <v>185</v>
      </c>
      <c r="AC29" s="1">
        <v>67780</v>
      </c>
      <c r="AD29" s="33">
        <v>48574</v>
      </c>
      <c r="AE29" s="1">
        <v>124</v>
      </c>
      <c r="AF29" s="33">
        <v>257</v>
      </c>
      <c r="AG29" s="1">
        <v>136</v>
      </c>
      <c r="AH29" s="33">
        <v>31</v>
      </c>
      <c r="AI29" s="1">
        <v>68</v>
      </c>
      <c r="AJ29" s="33">
        <v>147</v>
      </c>
      <c r="AK29" s="1">
        <v>2725</v>
      </c>
      <c r="AL29" s="33">
        <v>742</v>
      </c>
      <c r="AM29" s="1">
        <v>938</v>
      </c>
      <c r="AN29" s="33">
        <v>2161</v>
      </c>
      <c r="AO29" s="1">
        <v>64</v>
      </c>
      <c r="AP29" s="33">
        <v>1783</v>
      </c>
      <c r="AQ29" s="1">
        <v>3109</v>
      </c>
      <c r="AR29" s="33">
        <v>17350</v>
      </c>
      <c r="AS29" s="1">
        <v>544</v>
      </c>
      <c r="AT29" s="33">
        <v>520</v>
      </c>
      <c r="AU29" s="21">
        <v>468</v>
      </c>
      <c r="AV29" s="18">
        <f t="shared" si="4"/>
        <v>135715</v>
      </c>
      <c r="AW29" s="18">
        <f t="shared" si="5"/>
        <v>471057</v>
      </c>
      <c r="AX29" s="18">
        <f t="shared" si="6"/>
        <v>26845</v>
      </c>
      <c r="AY29" s="18">
        <f t="shared" si="7"/>
        <v>174062</v>
      </c>
      <c r="AZ29" s="18">
        <f t="shared" si="8"/>
        <v>565410</v>
      </c>
      <c r="BA29" s="18">
        <f t="shared" si="9"/>
        <v>4504904</v>
      </c>
      <c r="BB29" s="18">
        <f t="shared" si="10"/>
        <v>191989</v>
      </c>
      <c r="BC29" s="19">
        <f t="shared" si="11"/>
        <v>2761958</v>
      </c>
      <c r="BD29" s="18">
        <f t="shared" si="12"/>
        <v>794050</v>
      </c>
      <c r="BE29" s="18">
        <f t="shared" si="13"/>
        <v>461207</v>
      </c>
      <c r="BF29" s="18">
        <f t="shared" si="14"/>
        <v>9850</v>
      </c>
      <c r="BG29" s="18">
        <f t="shared" si="15"/>
        <v>10156</v>
      </c>
      <c r="BH29" s="18">
        <f t="shared" si="16"/>
        <v>115080</v>
      </c>
      <c r="BI29" s="18">
        <f t="shared" si="17"/>
        <v>10479</v>
      </c>
      <c r="BJ29" s="18">
        <f t="shared" si="18"/>
        <v>89211</v>
      </c>
      <c r="BK29" s="18">
        <f t="shared" si="19"/>
        <v>3109</v>
      </c>
      <c r="BL29" s="18">
        <f t="shared" si="20"/>
        <v>2725</v>
      </c>
      <c r="BM29" s="18">
        <f t="shared" si="21"/>
        <v>17350</v>
      </c>
      <c r="BN29" s="18">
        <f t="shared" si="22"/>
        <v>50735</v>
      </c>
      <c r="BO29" s="18">
        <f t="shared" si="23"/>
        <v>24148</v>
      </c>
    </row>
    <row r="30" spans="1:67">
      <c r="A30" t="s">
        <v>98</v>
      </c>
      <c r="B30" s="1">
        <v>1756895</v>
      </c>
      <c r="C30" s="33">
        <v>29984</v>
      </c>
      <c r="D30" s="1">
        <v>295687</v>
      </c>
      <c r="E30" s="33">
        <v>7987</v>
      </c>
      <c r="F30" s="1">
        <v>105658</v>
      </c>
      <c r="G30" s="1">
        <f t="shared" si="0"/>
        <v>439316</v>
      </c>
      <c r="H30" s="1">
        <f t="shared" si="1"/>
        <v>1317579</v>
      </c>
      <c r="I30" s="33">
        <f t="shared" si="2"/>
        <v>38219</v>
      </c>
      <c r="J30" s="21">
        <f t="shared" si="3"/>
        <v>401097</v>
      </c>
      <c r="K30" s="1">
        <v>319</v>
      </c>
      <c r="L30" s="33">
        <v>4315</v>
      </c>
      <c r="M30" s="1">
        <v>196</v>
      </c>
      <c r="N30" s="33">
        <v>551</v>
      </c>
      <c r="O30" s="1">
        <v>602</v>
      </c>
      <c r="P30" s="33">
        <v>25209</v>
      </c>
      <c r="Q30" s="1">
        <v>824</v>
      </c>
      <c r="R30" s="33">
        <v>34</v>
      </c>
      <c r="S30" s="1">
        <v>22</v>
      </c>
      <c r="T30" s="33">
        <v>86</v>
      </c>
      <c r="U30" s="1">
        <v>4</v>
      </c>
      <c r="V30" s="33">
        <v>0</v>
      </c>
      <c r="W30" s="1">
        <v>718</v>
      </c>
      <c r="X30" s="33">
        <v>0</v>
      </c>
      <c r="Y30" s="1">
        <v>16</v>
      </c>
      <c r="Z30" s="33">
        <v>5</v>
      </c>
      <c r="AA30" s="1">
        <v>3</v>
      </c>
      <c r="AB30" s="33">
        <v>9</v>
      </c>
      <c r="AC30" s="1">
        <v>2788</v>
      </c>
      <c r="AD30" s="33">
        <v>1546</v>
      </c>
      <c r="AE30" s="1">
        <v>5</v>
      </c>
      <c r="AF30" s="33">
        <v>7</v>
      </c>
      <c r="AG30" s="1">
        <v>29</v>
      </c>
      <c r="AH30" s="33">
        <v>0</v>
      </c>
      <c r="AI30" s="1">
        <v>44</v>
      </c>
      <c r="AJ30" s="33">
        <v>0</v>
      </c>
      <c r="AK30" s="1">
        <v>74</v>
      </c>
      <c r="AL30" s="33">
        <v>14</v>
      </c>
      <c r="AM30" s="1">
        <v>37</v>
      </c>
      <c r="AN30" s="33">
        <v>54</v>
      </c>
      <c r="AO30" s="1">
        <v>0</v>
      </c>
      <c r="AP30" s="33">
        <v>24</v>
      </c>
      <c r="AQ30" s="1">
        <v>91</v>
      </c>
      <c r="AR30" s="33">
        <v>574</v>
      </c>
      <c r="AS30" s="1">
        <v>0</v>
      </c>
      <c r="AT30" s="33">
        <v>8</v>
      </c>
      <c r="AU30" s="21">
        <v>11</v>
      </c>
      <c r="AV30" s="18">
        <f t="shared" si="4"/>
        <v>5381</v>
      </c>
      <c r="AW30" s="18">
        <f t="shared" si="5"/>
        <v>25811</v>
      </c>
      <c r="AX30" s="18">
        <f t="shared" si="6"/>
        <v>966</v>
      </c>
      <c r="AY30" s="18">
        <f t="shared" si="7"/>
        <v>6061</v>
      </c>
      <c r="AZ30" s="18">
        <f t="shared" si="8"/>
        <v>24603</v>
      </c>
      <c r="BA30" s="18">
        <f t="shared" si="9"/>
        <v>269876</v>
      </c>
      <c r="BB30" s="18">
        <f t="shared" si="10"/>
        <v>7021</v>
      </c>
      <c r="BC30" s="19">
        <f t="shared" si="11"/>
        <v>99597</v>
      </c>
      <c r="BD30" s="18">
        <f t="shared" si="12"/>
        <v>37866</v>
      </c>
      <c r="BE30" s="18">
        <f t="shared" si="13"/>
        <v>25209</v>
      </c>
      <c r="BF30" s="18">
        <f t="shared" si="14"/>
        <v>602</v>
      </c>
      <c r="BG30" s="18">
        <f t="shared" si="15"/>
        <v>551</v>
      </c>
      <c r="BH30" s="18">
        <f t="shared" si="16"/>
        <v>4511</v>
      </c>
      <c r="BI30" s="18">
        <f t="shared" si="17"/>
        <v>319</v>
      </c>
      <c r="BJ30" s="18">
        <f t="shared" si="18"/>
        <v>3617</v>
      </c>
      <c r="BK30" s="18">
        <f t="shared" si="19"/>
        <v>91</v>
      </c>
      <c r="BL30" s="18">
        <f t="shared" si="20"/>
        <v>74</v>
      </c>
      <c r="BM30" s="18">
        <f t="shared" si="21"/>
        <v>574</v>
      </c>
      <c r="BN30" s="18">
        <f t="shared" si="22"/>
        <v>1600</v>
      </c>
      <c r="BO30" s="18">
        <f t="shared" si="23"/>
        <v>718</v>
      </c>
    </row>
    <row r="31" spans="1:67">
      <c r="A31" t="s">
        <v>99</v>
      </c>
      <c r="B31" s="1">
        <v>6848913</v>
      </c>
      <c r="C31" s="33">
        <v>148491</v>
      </c>
      <c r="D31" s="1">
        <v>908463</v>
      </c>
      <c r="E31" s="33">
        <v>43897</v>
      </c>
      <c r="F31" s="1">
        <v>509294</v>
      </c>
      <c r="G31" s="1">
        <f t="shared" si="0"/>
        <v>1610145</v>
      </c>
      <c r="H31" s="1">
        <f t="shared" si="1"/>
        <v>5238768</v>
      </c>
      <c r="I31" s="33">
        <f t="shared" si="2"/>
        <v>156855</v>
      </c>
      <c r="J31" s="21">
        <f t="shared" si="3"/>
        <v>1453290</v>
      </c>
      <c r="K31" s="1">
        <v>3412</v>
      </c>
      <c r="L31" s="33">
        <v>26259</v>
      </c>
      <c r="M31" s="1">
        <v>890</v>
      </c>
      <c r="N31" s="33">
        <v>2273</v>
      </c>
      <c r="O31" s="1">
        <v>1830</v>
      </c>
      <c r="P31" s="33">
        <v>86104</v>
      </c>
      <c r="Q31" s="1">
        <v>4086</v>
      </c>
      <c r="R31" s="33">
        <v>40</v>
      </c>
      <c r="S31" s="1">
        <v>232</v>
      </c>
      <c r="T31" s="33">
        <v>1216</v>
      </c>
      <c r="U31" s="1">
        <v>249</v>
      </c>
      <c r="V31" s="33">
        <v>74</v>
      </c>
      <c r="W31" s="1">
        <v>4873</v>
      </c>
      <c r="X31" s="33">
        <v>37</v>
      </c>
      <c r="Y31" s="1">
        <v>30</v>
      </c>
      <c r="Z31" s="33">
        <v>39</v>
      </c>
      <c r="AA31" s="1">
        <v>22</v>
      </c>
      <c r="AB31" s="33">
        <v>24</v>
      </c>
      <c r="AC31" s="1">
        <v>11606</v>
      </c>
      <c r="AD31" s="33">
        <v>7774</v>
      </c>
      <c r="AE31" s="1">
        <v>33</v>
      </c>
      <c r="AF31" s="33">
        <v>31</v>
      </c>
      <c r="AG31" s="1">
        <v>38</v>
      </c>
      <c r="AH31" s="33">
        <v>8</v>
      </c>
      <c r="AI31" s="1">
        <v>62</v>
      </c>
      <c r="AJ31" s="33">
        <v>29</v>
      </c>
      <c r="AK31" s="1">
        <v>560</v>
      </c>
      <c r="AL31" s="33">
        <v>209</v>
      </c>
      <c r="AM31" s="1">
        <v>123</v>
      </c>
      <c r="AN31" s="33">
        <v>218</v>
      </c>
      <c r="AO31" s="1">
        <v>12</v>
      </c>
      <c r="AP31" s="33">
        <v>278</v>
      </c>
      <c r="AQ31" s="1">
        <v>491</v>
      </c>
      <c r="AR31" s="33">
        <v>3191</v>
      </c>
      <c r="AS31" s="1">
        <v>389</v>
      </c>
      <c r="AT31" s="33">
        <v>17</v>
      </c>
      <c r="AU31" s="21">
        <v>96</v>
      </c>
      <c r="AV31" s="18">
        <f t="shared" si="4"/>
        <v>32834</v>
      </c>
      <c r="AW31" s="18">
        <f t="shared" si="5"/>
        <v>87934</v>
      </c>
      <c r="AX31" s="18">
        <f t="shared" si="6"/>
        <v>5574</v>
      </c>
      <c r="AY31" s="18">
        <f t="shared" si="7"/>
        <v>30513</v>
      </c>
      <c r="AZ31" s="18">
        <f t="shared" si="8"/>
        <v>115657</v>
      </c>
      <c r="BA31" s="18">
        <f t="shared" si="9"/>
        <v>820529</v>
      </c>
      <c r="BB31" s="18">
        <f t="shared" si="10"/>
        <v>38323</v>
      </c>
      <c r="BC31" s="19">
        <f t="shared" si="11"/>
        <v>478781</v>
      </c>
      <c r="BD31" s="18">
        <f t="shared" si="12"/>
        <v>153989</v>
      </c>
      <c r="BE31" s="18">
        <f t="shared" si="13"/>
        <v>86104</v>
      </c>
      <c r="BF31" s="18">
        <f t="shared" si="14"/>
        <v>1830</v>
      </c>
      <c r="BG31" s="18">
        <f t="shared" si="15"/>
        <v>2273</v>
      </c>
      <c r="BH31" s="18">
        <f t="shared" si="16"/>
        <v>27149</v>
      </c>
      <c r="BI31" s="18">
        <f t="shared" si="17"/>
        <v>3412</v>
      </c>
      <c r="BJ31" s="18">
        <f t="shared" si="18"/>
        <v>15725</v>
      </c>
      <c r="BK31" s="18">
        <f t="shared" si="19"/>
        <v>491</v>
      </c>
      <c r="BL31" s="18">
        <f t="shared" si="20"/>
        <v>560</v>
      </c>
      <c r="BM31" s="18">
        <f t="shared" si="21"/>
        <v>3191</v>
      </c>
      <c r="BN31" s="18">
        <f t="shared" si="22"/>
        <v>7992</v>
      </c>
      <c r="BO31" s="18">
        <f t="shared" si="23"/>
        <v>5262</v>
      </c>
    </row>
    <row r="32" spans="1:67">
      <c r="J32" s="22"/>
      <c r="AU32" s="22"/>
      <c r="BC32" s="22"/>
    </row>
    <row r="33" spans="1:67">
      <c r="A33" s="6" t="s">
        <v>198</v>
      </c>
      <c r="J33" s="22"/>
      <c r="AU33" s="22"/>
      <c r="BC33" s="22"/>
    </row>
    <row r="34" spans="1:67">
      <c r="A34" t="s">
        <v>93</v>
      </c>
      <c r="J34" s="22"/>
      <c r="AU34" s="22"/>
      <c r="BC34" s="22"/>
    </row>
    <row r="35" spans="1:67">
      <c r="A35" t="s">
        <v>94</v>
      </c>
      <c r="B35" s="4">
        <f t="shared" ref="B35:B40" si="24">B5/B$4*100</f>
        <v>61.611670173219011</v>
      </c>
      <c r="C35" s="4">
        <f t="shared" ref="C35:AU40" si="25">C5/C$4*100</f>
        <v>60.573286298510155</v>
      </c>
      <c r="D35" s="4">
        <f t="shared" si="25"/>
        <v>66.696560738684283</v>
      </c>
      <c r="E35" s="4">
        <f t="shared" si="25"/>
        <v>60.840445482031456</v>
      </c>
      <c r="F35" s="4">
        <f t="shared" si="25"/>
        <v>64.444359498790092</v>
      </c>
      <c r="G35" s="4">
        <f t="shared" si="25"/>
        <v>65.323877565948564</v>
      </c>
      <c r="H35" s="4">
        <f t="shared" si="25"/>
        <v>59.841963906999261</v>
      </c>
      <c r="I35" s="35">
        <f t="shared" si="25"/>
        <v>60.815366533572558</v>
      </c>
      <c r="J35" s="23">
        <f t="shared" ref="J35:J40" si="26">J5/J$4*100</f>
        <v>65.898194860591957</v>
      </c>
      <c r="K35" s="4">
        <f t="shared" si="25"/>
        <v>48.605914302957153</v>
      </c>
      <c r="L35" s="4">
        <f t="shared" si="25"/>
        <v>60.040686331727002</v>
      </c>
      <c r="M35" s="4">
        <f t="shared" si="25"/>
        <v>56.536763294298332</v>
      </c>
      <c r="N35" s="4">
        <f t="shared" si="25"/>
        <v>63.295463900551574</v>
      </c>
      <c r="O35" s="4">
        <f t="shared" si="25"/>
        <v>54.21985140026672</v>
      </c>
      <c r="P35" s="4">
        <f t="shared" si="25"/>
        <v>65.611149676937046</v>
      </c>
      <c r="Q35" s="4">
        <f t="shared" si="25"/>
        <v>63.082489853796886</v>
      </c>
      <c r="R35" s="4">
        <f t="shared" si="25"/>
        <v>60.263157894736842</v>
      </c>
      <c r="S35" s="4">
        <f t="shared" si="25"/>
        <v>61.18598382749326</v>
      </c>
      <c r="T35" s="4">
        <f t="shared" si="25"/>
        <v>53.377230246389132</v>
      </c>
      <c r="U35" s="4">
        <f t="shared" si="25"/>
        <v>71.666666666666671</v>
      </c>
      <c r="V35" s="4">
        <f t="shared" si="25"/>
        <v>50.479846449136275</v>
      </c>
      <c r="W35" s="4">
        <f t="shared" si="25"/>
        <v>57.666753095222667</v>
      </c>
      <c r="X35" s="4">
        <f t="shared" si="25"/>
        <v>72.370486656200939</v>
      </c>
      <c r="Y35" s="4">
        <f t="shared" si="25"/>
        <v>67.171717171717177</v>
      </c>
      <c r="Z35" s="4">
        <f t="shared" si="25"/>
        <v>54.852624011502513</v>
      </c>
      <c r="AA35" s="4">
        <f t="shared" si="25"/>
        <v>54.993983152827916</v>
      </c>
      <c r="AB35" s="4">
        <f t="shared" si="25"/>
        <v>63.34661354581673</v>
      </c>
      <c r="AC35" s="4">
        <f t="shared" si="25"/>
        <v>57.071541487882286</v>
      </c>
      <c r="AD35" s="4">
        <f t="shared" si="25"/>
        <v>60.936033908176142</v>
      </c>
      <c r="AE35" s="4">
        <f t="shared" si="25"/>
        <v>45.62841530054645</v>
      </c>
      <c r="AF35" s="4">
        <f t="shared" si="25"/>
        <v>57.004830917874393</v>
      </c>
      <c r="AG35" s="4">
        <f t="shared" si="25"/>
        <v>71.577726218097453</v>
      </c>
      <c r="AH35" s="4">
        <f t="shared" si="25"/>
        <v>85</v>
      </c>
      <c r="AI35" s="4">
        <f t="shared" si="25"/>
        <v>45.792563600782778</v>
      </c>
      <c r="AJ35" s="4">
        <f t="shared" si="25"/>
        <v>42.804967129291455</v>
      </c>
      <c r="AK35" s="4">
        <f t="shared" si="25"/>
        <v>56.955701121350067</v>
      </c>
      <c r="AL35" s="4">
        <f t="shared" si="25"/>
        <v>47.892412685668404</v>
      </c>
      <c r="AM35" s="4">
        <f t="shared" si="25"/>
        <v>66.752799310938855</v>
      </c>
      <c r="AN35" s="4">
        <f t="shared" si="25"/>
        <v>57.880696554279368</v>
      </c>
      <c r="AO35" s="4">
        <f t="shared" si="25"/>
        <v>43.220338983050851</v>
      </c>
      <c r="AP35" s="4">
        <f t="shared" si="25"/>
        <v>64.849445324881145</v>
      </c>
      <c r="AQ35" s="4">
        <f t="shared" si="25"/>
        <v>62.996802192782098</v>
      </c>
      <c r="AR35" s="4">
        <f t="shared" si="25"/>
        <v>59.21326777231436</v>
      </c>
      <c r="AS35" s="4">
        <f t="shared" si="25"/>
        <v>28.481012658227851</v>
      </c>
      <c r="AT35" s="4">
        <f t="shared" si="25"/>
        <v>65.371931110296813</v>
      </c>
      <c r="AU35" s="23">
        <f t="shared" si="25"/>
        <v>42.677824267782427</v>
      </c>
      <c r="AV35" s="4">
        <f t="shared" ref="AV35:BO35" si="27">AV5/AV$4*100</f>
        <v>59.693736638058901</v>
      </c>
      <c r="AW35" s="4">
        <f t="shared" si="27"/>
        <v>64.419908434906304</v>
      </c>
      <c r="AX35" s="4">
        <f t="shared" si="27"/>
        <v>61.243853452455156</v>
      </c>
      <c r="AY35" s="4">
        <f t="shared" si="27"/>
        <v>58.567825486615298</v>
      </c>
      <c r="AZ35" s="4">
        <f t="shared" si="27"/>
        <v>60.813605746387545</v>
      </c>
      <c r="BA35" s="4">
        <f t="shared" si="27"/>
        <v>66.868171359182043</v>
      </c>
      <c r="BB35" s="4">
        <f t="shared" si="27"/>
        <v>60.749358854068937</v>
      </c>
      <c r="BC35" s="23">
        <f t="shared" si="27"/>
        <v>65.51641130076635</v>
      </c>
      <c r="BD35" s="4">
        <f t="shared" si="27"/>
        <v>60.957518924415325</v>
      </c>
      <c r="BE35" s="4">
        <f t="shared" si="27"/>
        <v>65.611149676937046</v>
      </c>
      <c r="BF35" s="4">
        <f t="shared" si="27"/>
        <v>54.21985140026672</v>
      </c>
      <c r="BG35" s="4">
        <f t="shared" si="27"/>
        <v>63.295463900551574</v>
      </c>
      <c r="BH35" s="4">
        <f t="shared" si="27"/>
        <v>59.760662779993865</v>
      </c>
      <c r="BI35" s="4">
        <f t="shared" si="27"/>
        <v>48.605914302957153</v>
      </c>
      <c r="BJ35" s="4">
        <f t="shared" si="27"/>
        <v>58.159254054464661</v>
      </c>
      <c r="BK35" s="4">
        <f t="shared" si="27"/>
        <v>62.996802192782098</v>
      </c>
      <c r="BL35" s="4">
        <f t="shared" si="27"/>
        <v>56.955701121350067</v>
      </c>
      <c r="BM35" s="4">
        <f t="shared" si="27"/>
        <v>59.21326777231436</v>
      </c>
      <c r="BN35" s="4">
        <f t="shared" si="27"/>
        <v>60.635341992225953</v>
      </c>
      <c r="BO35" s="4">
        <f t="shared" si="27"/>
        <v>56.043586054911088</v>
      </c>
    </row>
    <row r="36" spans="1:67">
      <c r="A36" t="s">
        <v>95</v>
      </c>
      <c r="B36" s="4">
        <f t="shared" si="24"/>
        <v>1.2168435504049223E-2</v>
      </c>
      <c r="C36" s="4">
        <f t="shared" ref="C36:R36" si="28">C6/C$4*100</f>
        <v>0</v>
      </c>
      <c r="D36" s="4">
        <f t="shared" si="28"/>
        <v>1.2959373481323418E-2</v>
      </c>
      <c r="E36" s="4">
        <f t="shared" si="28"/>
        <v>0</v>
      </c>
      <c r="F36" s="4">
        <f t="shared" si="28"/>
        <v>8.0746093907707213E-3</v>
      </c>
      <c r="G36" s="4">
        <f t="shared" si="28"/>
        <v>9.9984220281799079E-3</v>
      </c>
      <c r="H36" s="4">
        <f t="shared" si="28"/>
        <v>1.3202937631691261E-2</v>
      </c>
      <c r="I36" s="35">
        <f t="shared" si="28"/>
        <v>4.0986832640719201E-2</v>
      </c>
      <c r="J36" s="23">
        <f t="shared" si="26"/>
        <v>6.0509591029504995E-3</v>
      </c>
      <c r="K36" s="4">
        <f t="shared" si="28"/>
        <v>0</v>
      </c>
      <c r="L36" s="4">
        <f t="shared" si="28"/>
        <v>0</v>
      </c>
      <c r="M36" s="4">
        <f t="shared" si="28"/>
        <v>0</v>
      </c>
      <c r="N36" s="4">
        <f t="shared" si="28"/>
        <v>0</v>
      </c>
      <c r="O36" s="4">
        <f t="shared" si="28"/>
        <v>0.10287673842636694</v>
      </c>
      <c r="P36" s="4">
        <f t="shared" si="28"/>
        <v>0.11302753599971521</v>
      </c>
      <c r="Q36" s="4">
        <f t="shared" si="28"/>
        <v>0</v>
      </c>
      <c r="R36" s="4">
        <f t="shared" si="28"/>
        <v>0</v>
      </c>
      <c r="S36" s="4">
        <f t="shared" si="25"/>
        <v>0</v>
      </c>
      <c r="T36" s="4">
        <f t="shared" si="25"/>
        <v>0</v>
      </c>
      <c r="U36" s="4">
        <f t="shared" si="25"/>
        <v>0</v>
      </c>
      <c r="V36" s="4">
        <f t="shared" si="25"/>
        <v>0</v>
      </c>
      <c r="W36" s="4">
        <f t="shared" si="25"/>
        <v>0</v>
      </c>
      <c r="X36" s="4">
        <f t="shared" si="25"/>
        <v>0</v>
      </c>
      <c r="Y36" s="4">
        <f t="shared" si="25"/>
        <v>0</v>
      </c>
      <c r="Z36" s="4">
        <f t="shared" si="25"/>
        <v>0</v>
      </c>
      <c r="AA36" s="4">
        <f t="shared" si="25"/>
        <v>0</v>
      </c>
      <c r="AB36" s="4">
        <f t="shared" si="25"/>
        <v>0</v>
      </c>
      <c r="AC36" s="4">
        <f t="shared" si="25"/>
        <v>2.4960479241201431E-2</v>
      </c>
      <c r="AD36" s="4">
        <f t="shared" si="25"/>
        <v>0</v>
      </c>
      <c r="AE36" s="4">
        <f t="shared" si="25"/>
        <v>0</v>
      </c>
      <c r="AF36" s="4">
        <f t="shared" si="25"/>
        <v>0</v>
      </c>
      <c r="AG36" s="4">
        <f t="shared" si="25"/>
        <v>0</v>
      </c>
      <c r="AH36" s="4">
        <f t="shared" si="25"/>
        <v>0</v>
      </c>
      <c r="AI36" s="4">
        <f t="shared" si="25"/>
        <v>0</v>
      </c>
      <c r="AJ36" s="4">
        <f t="shared" si="25"/>
        <v>0</v>
      </c>
      <c r="AK36" s="4">
        <f t="shared" si="25"/>
        <v>0</v>
      </c>
      <c r="AL36" s="4">
        <f t="shared" si="25"/>
        <v>0</v>
      </c>
      <c r="AM36" s="4">
        <f t="shared" si="25"/>
        <v>0</v>
      </c>
      <c r="AN36" s="4">
        <f t="shared" si="25"/>
        <v>0</v>
      </c>
      <c r="AO36" s="4">
        <f t="shared" si="25"/>
        <v>0</v>
      </c>
      <c r="AP36" s="4">
        <f t="shared" si="25"/>
        <v>0</v>
      </c>
      <c r="AQ36" s="4">
        <f t="shared" si="25"/>
        <v>0</v>
      </c>
      <c r="AR36" s="4">
        <f t="shared" si="25"/>
        <v>0</v>
      </c>
      <c r="AS36" s="4">
        <f t="shared" si="25"/>
        <v>0</v>
      </c>
      <c r="AT36" s="4">
        <f t="shared" si="25"/>
        <v>0</v>
      </c>
      <c r="AU36" s="23">
        <f t="shared" si="25"/>
        <v>0</v>
      </c>
      <c r="AV36" s="4">
        <f t="shared" ref="AV36:BO36" si="29">AV6/AV$4*100</f>
        <v>0</v>
      </c>
      <c r="AW36" s="4">
        <f t="shared" si="29"/>
        <v>0.1119660197076133</v>
      </c>
      <c r="AX36" s="4">
        <f t="shared" si="29"/>
        <v>0</v>
      </c>
      <c r="AY36" s="4">
        <f t="shared" si="29"/>
        <v>5.8460647632622162E-3</v>
      </c>
      <c r="AZ36" s="4">
        <f t="shared" si="29"/>
        <v>0</v>
      </c>
      <c r="BA36" s="4">
        <f t="shared" si="29"/>
        <v>5.4964016590122516E-3</v>
      </c>
      <c r="BB36" s="4">
        <f t="shared" si="29"/>
        <v>0</v>
      </c>
      <c r="BC36" s="23">
        <f t="shared" si="29"/>
        <v>8.4811611572976064E-3</v>
      </c>
      <c r="BD36" s="4">
        <f t="shared" si="29"/>
        <v>4.2650547960682406E-2</v>
      </c>
      <c r="BE36" s="4">
        <f t="shared" si="29"/>
        <v>0.11302753599971521</v>
      </c>
      <c r="BF36" s="4">
        <f t="shared" si="29"/>
        <v>0.10287673842636694</v>
      </c>
      <c r="BG36" s="4">
        <f t="shared" si="29"/>
        <v>0</v>
      </c>
      <c r="BH36" s="4">
        <f t="shared" si="29"/>
        <v>0</v>
      </c>
      <c r="BI36" s="4">
        <f t="shared" si="29"/>
        <v>0</v>
      </c>
      <c r="BJ36" s="4">
        <f t="shared" si="29"/>
        <v>1.9939990124957271E-2</v>
      </c>
      <c r="BK36" s="4">
        <f t="shared" si="29"/>
        <v>0</v>
      </c>
      <c r="BL36" s="4">
        <f t="shared" si="29"/>
        <v>0</v>
      </c>
      <c r="BM36" s="4">
        <f t="shared" si="29"/>
        <v>0</v>
      </c>
      <c r="BN36" s="4">
        <f t="shared" si="29"/>
        <v>0</v>
      </c>
      <c r="BO36" s="4">
        <f t="shared" si="29"/>
        <v>0</v>
      </c>
    </row>
    <row r="37" spans="1:67">
      <c r="A37" t="s">
        <v>96</v>
      </c>
      <c r="B37" s="4">
        <f t="shared" si="24"/>
        <v>61.599501737714967</v>
      </c>
      <c r="C37" s="4">
        <f t="shared" si="25"/>
        <v>60.573286298510155</v>
      </c>
      <c r="D37" s="4">
        <f t="shared" si="25"/>
        <v>66.683601365202961</v>
      </c>
      <c r="E37" s="4">
        <f t="shared" si="25"/>
        <v>60.840445482031456</v>
      </c>
      <c r="F37" s="4">
        <f t="shared" si="25"/>
        <v>64.436284889399332</v>
      </c>
      <c r="G37" s="4">
        <f t="shared" si="25"/>
        <v>65.313879143920389</v>
      </c>
      <c r="H37" s="4">
        <f t="shared" si="25"/>
        <v>59.828760969367579</v>
      </c>
      <c r="I37" s="35">
        <f t="shared" si="25"/>
        <v>60.774379700931838</v>
      </c>
      <c r="J37" s="23">
        <f t="shared" si="26"/>
        <v>65.892143901488993</v>
      </c>
      <c r="K37" s="4">
        <f t="shared" si="25"/>
        <v>48.605914302957153</v>
      </c>
      <c r="L37" s="4">
        <f t="shared" si="25"/>
        <v>60.040686331727002</v>
      </c>
      <c r="M37" s="4">
        <f t="shared" si="25"/>
        <v>56.536763294298332</v>
      </c>
      <c r="N37" s="4">
        <f t="shared" si="25"/>
        <v>63.295463900551574</v>
      </c>
      <c r="O37" s="4">
        <f t="shared" si="25"/>
        <v>54.116974661840359</v>
      </c>
      <c r="P37" s="4">
        <f t="shared" si="25"/>
        <v>65.498122140937326</v>
      </c>
      <c r="Q37" s="4">
        <f t="shared" si="25"/>
        <v>63.082489853796886</v>
      </c>
      <c r="R37" s="4">
        <f t="shared" si="25"/>
        <v>60.263157894736842</v>
      </c>
      <c r="S37" s="4">
        <f t="shared" si="25"/>
        <v>61.18598382749326</v>
      </c>
      <c r="T37" s="4">
        <f t="shared" si="25"/>
        <v>53.377230246389132</v>
      </c>
      <c r="U37" s="4">
        <f t="shared" si="25"/>
        <v>71.666666666666671</v>
      </c>
      <c r="V37" s="4">
        <f t="shared" si="25"/>
        <v>50.479846449136275</v>
      </c>
      <c r="W37" s="4">
        <f t="shared" si="25"/>
        <v>57.666753095222667</v>
      </c>
      <c r="X37" s="4">
        <f t="shared" si="25"/>
        <v>72.370486656200939</v>
      </c>
      <c r="Y37" s="4">
        <f t="shared" si="25"/>
        <v>67.171717171717177</v>
      </c>
      <c r="Z37" s="4">
        <f t="shared" si="25"/>
        <v>54.852624011502513</v>
      </c>
      <c r="AA37" s="4">
        <f t="shared" si="25"/>
        <v>54.993983152827916</v>
      </c>
      <c r="AB37" s="4">
        <f t="shared" si="25"/>
        <v>63.34661354581673</v>
      </c>
      <c r="AC37" s="4">
        <f t="shared" si="25"/>
        <v>57.046581008641084</v>
      </c>
      <c r="AD37" s="4">
        <f t="shared" si="25"/>
        <v>60.936033908176142</v>
      </c>
      <c r="AE37" s="4">
        <f t="shared" si="25"/>
        <v>45.62841530054645</v>
      </c>
      <c r="AF37" s="4">
        <f t="shared" si="25"/>
        <v>57.004830917874393</v>
      </c>
      <c r="AG37" s="4">
        <f t="shared" si="25"/>
        <v>71.577726218097453</v>
      </c>
      <c r="AH37" s="4">
        <f t="shared" si="25"/>
        <v>85</v>
      </c>
      <c r="AI37" s="4">
        <f t="shared" si="25"/>
        <v>45.792563600782778</v>
      </c>
      <c r="AJ37" s="4">
        <f t="shared" si="25"/>
        <v>42.804967129291455</v>
      </c>
      <c r="AK37" s="4">
        <f t="shared" si="25"/>
        <v>56.955701121350067</v>
      </c>
      <c r="AL37" s="4">
        <f t="shared" si="25"/>
        <v>47.892412685668404</v>
      </c>
      <c r="AM37" s="4">
        <f t="shared" si="25"/>
        <v>66.752799310938855</v>
      </c>
      <c r="AN37" s="4">
        <f t="shared" si="25"/>
        <v>57.880696554279368</v>
      </c>
      <c r="AO37" s="4">
        <f t="shared" si="25"/>
        <v>43.220338983050851</v>
      </c>
      <c r="AP37" s="4">
        <f t="shared" si="25"/>
        <v>64.849445324881145</v>
      </c>
      <c r="AQ37" s="4">
        <f t="shared" si="25"/>
        <v>62.996802192782098</v>
      </c>
      <c r="AR37" s="4">
        <f t="shared" si="25"/>
        <v>59.21326777231436</v>
      </c>
      <c r="AS37" s="4">
        <f t="shared" si="25"/>
        <v>28.481012658227851</v>
      </c>
      <c r="AT37" s="4">
        <f t="shared" si="25"/>
        <v>65.371931110296813</v>
      </c>
      <c r="AU37" s="23">
        <f t="shared" si="25"/>
        <v>42.677824267782427</v>
      </c>
      <c r="AV37" s="4">
        <f t="shared" ref="AV37:BO37" si="30">AV7/AV$4*100</f>
        <v>59.693736638058901</v>
      </c>
      <c r="AW37" s="4">
        <f t="shared" si="30"/>
        <v>64.307942415198696</v>
      </c>
      <c r="AX37" s="4">
        <f t="shared" si="30"/>
        <v>61.243853452455156</v>
      </c>
      <c r="AY37" s="4">
        <f t="shared" si="30"/>
        <v>58.56197942185203</v>
      </c>
      <c r="AZ37" s="4">
        <f t="shared" si="30"/>
        <v>60.813605746387545</v>
      </c>
      <c r="BA37" s="4">
        <f t="shared" si="30"/>
        <v>66.862674957523026</v>
      </c>
      <c r="BB37" s="4">
        <f t="shared" si="30"/>
        <v>60.749358854068937</v>
      </c>
      <c r="BC37" s="23">
        <f t="shared" si="30"/>
        <v>65.507930139609044</v>
      </c>
      <c r="BD37" s="4">
        <f t="shared" si="30"/>
        <v>60.914868376454635</v>
      </c>
      <c r="BE37" s="4">
        <f t="shared" si="30"/>
        <v>65.498122140937326</v>
      </c>
      <c r="BF37" s="4">
        <f t="shared" si="30"/>
        <v>54.116974661840359</v>
      </c>
      <c r="BG37" s="4">
        <f t="shared" si="30"/>
        <v>63.295463900551574</v>
      </c>
      <c r="BH37" s="4">
        <f t="shared" si="30"/>
        <v>59.760662779993865</v>
      </c>
      <c r="BI37" s="4">
        <f t="shared" si="30"/>
        <v>48.605914302957153</v>
      </c>
      <c r="BJ37" s="4">
        <f t="shared" si="30"/>
        <v>58.1393140643397</v>
      </c>
      <c r="BK37" s="4">
        <f t="shared" si="30"/>
        <v>62.996802192782098</v>
      </c>
      <c r="BL37" s="4">
        <f t="shared" si="30"/>
        <v>56.955701121350067</v>
      </c>
      <c r="BM37" s="4">
        <f t="shared" si="30"/>
        <v>59.21326777231436</v>
      </c>
      <c r="BN37" s="4">
        <f t="shared" si="30"/>
        <v>60.635341992225953</v>
      </c>
      <c r="BO37" s="4">
        <f t="shared" si="30"/>
        <v>56.043586054911088</v>
      </c>
    </row>
    <row r="38" spans="1:67">
      <c r="A38" t="s">
        <v>97</v>
      </c>
      <c r="B38" s="4">
        <f t="shared" si="24"/>
        <v>52.835337057495067</v>
      </c>
      <c r="C38" s="4">
        <f t="shared" si="25"/>
        <v>51.511472969976893</v>
      </c>
      <c r="D38" s="4">
        <f t="shared" si="25"/>
        <v>57.690438551901735</v>
      </c>
      <c r="E38" s="4">
        <f t="shared" si="25"/>
        <v>52.791917027058055</v>
      </c>
      <c r="F38" s="4">
        <f t="shared" si="25"/>
        <v>58.385224152015688</v>
      </c>
      <c r="G38" s="4">
        <f t="shared" si="25"/>
        <v>57.389086906376278</v>
      </c>
      <c r="H38" s="4">
        <f t="shared" si="25"/>
        <v>50.664445512441389</v>
      </c>
      <c r="I38" s="35">
        <f t="shared" si="25"/>
        <v>53.203894563408802</v>
      </c>
      <c r="J38" s="23">
        <f t="shared" si="26"/>
        <v>57.922218205537945</v>
      </c>
      <c r="K38" s="4">
        <f t="shared" si="25"/>
        <v>41.098370549185276</v>
      </c>
      <c r="L38" s="4">
        <f t="shared" si="25"/>
        <v>50.150906271364491</v>
      </c>
      <c r="M38" s="4">
        <f t="shared" si="25"/>
        <v>46.765214052601266</v>
      </c>
      <c r="N38" s="4">
        <f t="shared" si="25"/>
        <v>50.444554210916273</v>
      </c>
      <c r="O38" s="4">
        <f t="shared" si="25"/>
        <v>42.457610973518769</v>
      </c>
      <c r="P38" s="4">
        <f t="shared" si="25"/>
        <v>58.120182980011037</v>
      </c>
      <c r="Q38" s="4">
        <f t="shared" si="25"/>
        <v>53.845777712581288</v>
      </c>
      <c r="R38" s="4">
        <f t="shared" si="25"/>
        <v>52.368421052631575</v>
      </c>
      <c r="S38" s="4">
        <f t="shared" si="25"/>
        <v>49.685534591194966</v>
      </c>
      <c r="T38" s="4">
        <f t="shared" si="25"/>
        <v>45.645709430756156</v>
      </c>
      <c r="U38" s="4">
        <f t="shared" si="25"/>
        <v>69</v>
      </c>
      <c r="V38" s="4">
        <f t="shared" si="25"/>
        <v>37.044145873320538</v>
      </c>
      <c r="W38" s="4">
        <f t="shared" si="25"/>
        <v>51.079276592986325</v>
      </c>
      <c r="X38" s="4">
        <f t="shared" si="25"/>
        <v>63.893249607535317</v>
      </c>
      <c r="Y38" s="4">
        <f t="shared" si="25"/>
        <v>67.171717171717177</v>
      </c>
      <c r="Z38" s="4">
        <f t="shared" si="25"/>
        <v>50.323508267433503</v>
      </c>
      <c r="AA38" s="4">
        <f t="shared" si="25"/>
        <v>45.427196149217806</v>
      </c>
      <c r="AB38" s="4">
        <f t="shared" si="25"/>
        <v>63.34661354581673</v>
      </c>
      <c r="AC38" s="4">
        <f t="shared" si="25"/>
        <v>52.074691262643668</v>
      </c>
      <c r="AD38" s="4">
        <f t="shared" si="25"/>
        <v>53.064839680331325</v>
      </c>
      <c r="AE38" s="4">
        <f t="shared" si="25"/>
        <v>40.16393442622951</v>
      </c>
      <c r="AF38" s="4">
        <f t="shared" si="25"/>
        <v>57.004830917874393</v>
      </c>
      <c r="AG38" s="4">
        <f t="shared" si="25"/>
        <v>69.837587006960561</v>
      </c>
      <c r="AH38" s="4">
        <f t="shared" si="25"/>
        <v>85</v>
      </c>
      <c r="AI38" s="4">
        <f t="shared" si="25"/>
        <v>43.639921722113499</v>
      </c>
      <c r="AJ38" s="4">
        <f t="shared" si="25"/>
        <v>36.888239590942298</v>
      </c>
      <c r="AK38" s="4">
        <f t="shared" si="25"/>
        <v>50.027756189630288</v>
      </c>
      <c r="AL38" s="4">
        <f t="shared" si="25"/>
        <v>45.925331192292248</v>
      </c>
      <c r="AM38" s="4">
        <f t="shared" si="25"/>
        <v>59.259259259259252</v>
      </c>
      <c r="AN38" s="4">
        <f t="shared" si="25"/>
        <v>49.840681733975543</v>
      </c>
      <c r="AO38" s="4">
        <f t="shared" si="25"/>
        <v>43.220338983050851</v>
      </c>
      <c r="AP38" s="4">
        <f t="shared" si="25"/>
        <v>53.819334389857367</v>
      </c>
      <c r="AQ38" s="4">
        <f t="shared" si="25"/>
        <v>54.941373534338354</v>
      </c>
      <c r="AR38" s="4">
        <f t="shared" si="25"/>
        <v>54.743450843125821</v>
      </c>
      <c r="AS38" s="4">
        <f t="shared" si="25"/>
        <v>26.334617501375895</v>
      </c>
      <c r="AT38" s="4">
        <f t="shared" si="25"/>
        <v>58.043239281788203</v>
      </c>
      <c r="AU38" s="23">
        <f t="shared" si="25"/>
        <v>35.325762104004781</v>
      </c>
      <c r="AV38" s="4">
        <f t="shared" ref="AV38:BO38" si="31">AV8/AV$4*100</f>
        <v>49.27628146769095</v>
      </c>
      <c r="AW38" s="4">
        <f t="shared" si="31"/>
        <v>56.482274703250198</v>
      </c>
      <c r="AX38" s="4">
        <f t="shared" si="31"/>
        <v>52.008449338596854</v>
      </c>
      <c r="AY38" s="4">
        <f t="shared" si="31"/>
        <v>52.078415215357886</v>
      </c>
      <c r="AZ38" s="4">
        <f t="shared" si="31"/>
        <v>52.122194583414853</v>
      </c>
      <c r="BA38" s="4">
        <f t="shared" si="31"/>
        <v>57.781508122510282</v>
      </c>
      <c r="BB38" s="4">
        <f t="shared" si="31"/>
        <v>52.968818414962158</v>
      </c>
      <c r="BC38" s="23">
        <f t="shared" si="31"/>
        <v>59.535770693779298</v>
      </c>
      <c r="BD38" s="4">
        <f t="shared" si="31"/>
        <v>53.337052310473389</v>
      </c>
      <c r="BE38" s="4">
        <f t="shared" si="31"/>
        <v>58.120182980011037</v>
      </c>
      <c r="BF38" s="4">
        <f t="shared" si="31"/>
        <v>42.457610973518769</v>
      </c>
      <c r="BG38" s="4">
        <f t="shared" si="31"/>
        <v>50.444554210916273</v>
      </c>
      <c r="BH38" s="4">
        <f t="shared" si="31"/>
        <v>49.880331389996933</v>
      </c>
      <c r="BI38" s="4">
        <f t="shared" si="31"/>
        <v>41.098370549185276</v>
      </c>
      <c r="BJ38" s="4">
        <f t="shared" si="31"/>
        <v>52.335827414637848</v>
      </c>
      <c r="BK38" s="4">
        <f t="shared" si="31"/>
        <v>54.941373534338354</v>
      </c>
      <c r="BL38" s="4">
        <f t="shared" si="31"/>
        <v>50.027756189630288</v>
      </c>
      <c r="BM38" s="4">
        <f t="shared" si="31"/>
        <v>54.743450843125821</v>
      </c>
      <c r="BN38" s="4">
        <f t="shared" si="31"/>
        <v>52.747533236583209</v>
      </c>
      <c r="BO38" s="4">
        <f t="shared" si="31"/>
        <v>49.703100609102876</v>
      </c>
    </row>
    <row r="39" spans="1:67">
      <c r="A39" t="s">
        <v>98</v>
      </c>
      <c r="B39" s="4">
        <f t="shared" si="24"/>
        <v>8.7641646802199009</v>
      </c>
      <c r="C39" s="4">
        <f t="shared" si="25"/>
        <v>9.0618133285332636</v>
      </c>
      <c r="D39" s="4">
        <f t="shared" si="25"/>
        <v>8.9931628133012325</v>
      </c>
      <c r="E39" s="4">
        <f t="shared" si="25"/>
        <v>8.0485284549734004</v>
      </c>
      <c r="F39" s="4">
        <f t="shared" si="25"/>
        <v>6.0510607373836374</v>
      </c>
      <c r="G39" s="4">
        <f t="shared" si="25"/>
        <v>7.9247922375441053</v>
      </c>
      <c r="H39" s="4">
        <f t="shared" si="25"/>
        <v>9.1643154569261842</v>
      </c>
      <c r="I39" s="35">
        <f t="shared" si="25"/>
        <v>7.570485137523038</v>
      </c>
      <c r="J39" s="23">
        <f t="shared" si="26"/>
        <v>7.9699256959510603</v>
      </c>
      <c r="K39" s="4">
        <f t="shared" si="25"/>
        <v>7.507543753771877</v>
      </c>
      <c r="L39" s="4">
        <f t="shared" si="25"/>
        <v>9.8897800603625097</v>
      </c>
      <c r="M39" s="4">
        <f t="shared" si="25"/>
        <v>9.7715492416970626</v>
      </c>
      <c r="N39" s="4">
        <f t="shared" si="25"/>
        <v>12.850909689635301</v>
      </c>
      <c r="O39" s="4">
        <f t="shared" si="25"/>
        <v>11.659363688321585</v>
      </c>
      <c r="P39" s="4">
        <f t="shared" si="25"/>
        <v>7.3779391609262914</v>
      </c>
      <c r="Q39" s="4">
        <f t="shared" si="25"/>
        <v>9.2367121412155893</v>
      </c>
      <c r="R39" s="4">
        <f t="shared" si="25"/>
        <v>7.8947368421052628</v>
      </c>
      <c r="S39" s="4">
        <f t="shared" si="25"/>
        <v>11.500449236298294</v>
      </c>
      <c r="T39" s="4">
        <f t="shared" si="25"/>
        <v>7.7315208156329653</v>
      </c>
      <c r="U39" s="4">
        <f t="shared" si="25"/>
        <v>2.666666666666667</v>
      </c>
      <c r="V39" s="4">
        <f t="shared" si="25"/>
        <v>13.435700575815741</v>
      </c>
      <c r="W39" s="4">
        <f t="shared" si="25"/>
        <v>6.5874765022363393</v>
      </c>
      <c r="X39" s="4">
        <f t="shared" si="25"/>
        <v>8.4772370486656197</v>
      </c>
      <c r="Y39" s="4">
        <f t="shared" si="25"/>
        <v>0</v>
      </c>
      <c r="Z39" s="4">
        <f t="shared" si="25"/>
        <v>4.5291157440690153</v>
      </c>
      <c r="AA39" s="4">
        <f t="shared" si="25"/>
        <v>9.5667870036101075</v>
      </c>
      <c r="AB39" s="4">
        <f t="shared" si="25"/>
        <v>0</v>
      </c>
      <c r="AC39" s="4">
        <f t="shared" si="25"/>
        <v>4.9718897459974087</v>
      </c>
      <c r="AD39" s="4">
        <f t="shared" si="25"/>
        <v>7.8711942278448248</v>
      </c>
      <c r="AE39" s="4">
        <f t="shared" si="25"/>
        <v>5.4644808743169397</v>
      </c>
      <c r="AF39" s="4">
        <f t="shared" si="25"/>
        <v>0</v>
      </c>
      <c r="AG39" s="4">
        <f t="shared" si="25"/>
        <v>1.740139211136891</v>
      </c>
      <c r="AH39" s="4">
        <f t="shared" si="25"/>
        <v>0</v>
      </c>
      <c r="AI39" s="4">
        <f t="shared" si="25"/>
        <v>2.152641878669276</v>
      </c>
      <c r="AJ39" s="4">
        <f t="shared" si="25"/>
        <v>5.9167275383491598</v>
      </c>
      <c r="AK39" s="4">
        <f t="shared" si="25"/>
        <v>6.9279449317197734</v>
      </c>
      <c r="AL39" s="4">
        <f t="shared" si="25"/>
        <v>1.9670814933761542</v>
      </c>
      <c r="AM39" s="4">
        <f t="shared" si="25"/>
        <v>7.4935400516795871</v>
      </c>
      <c r="AN39" s="4">
        <f t="shared" si="25"/>
        <v>8.0400148203038153</v>
      </c>
      <c r="AO39" s="4">
        <f t="shared" si="25"/>
        <v>0</v>
      </c>
      <c r="AP39" s="4">
        <f t="shared" si="25"/>
        <v>11.030110935023773</v>
      </c>
      <c r="AQ39" s="4">
        <f t="shared" si="25"/>
        <v>8.0554286584437342</v>
      </c>
      <c r="AR39" s="4">
        <f t="shared" si="25"/>
        <v>4.4698169291885437</v>
      </c>
      <c r="AS39" s="4">
        <f t="shared" si="25"/>
        <v>2.1463951568519537</v>
      </c>
      <c r="AT39" s="4">
        <f t="shared" si="25"/>
        <v>7.3286918285086111</v>
      </c>
      <c r="AU39" s="23">
        <f t="shared" si="25"/>
        <v>7.3520621637776449</v>
      </c>
      <c r="AV39" s="4">
        <f t="shared" ref="AV39:BO39" si="32">AV9/AV$4*100</f>
        <v>10.417455170367946</v>
      </c>
      <c r="AW39" s="4">
        <f t="shared" si="32"/>
        <v>7.8256677119484879</v>
      </c>
      <c r="AX39" s="4">
        <f t="shared" si="32"/>
        <v>9.2354041138582996</v>
      </c>
      <c r="AY39" s="4">
        <f t="shared" si="32"/>
        <v>6.483564206494143</v>
      </c>
      <c r="AZ39" s="4">
        <f t="shared" si="32"/>
        <v>8.6914111629726936</v>
      </c>
      <c r="BA39" s="4">
        <f t="shared" si="32"/>
        <v>9.0811668350127395</v>
      </c>
      <c r="BB39" s="4">
        <f t="shared" si="32"/>
        <v>7.7805404391067743</v>
      </c>
      <c r="BC39" s="23">
        <f t="shared" si="32"/>
        <v>5.9721594458297567</v>
      </c>
      <c r="BD39" s="4">
        <f t="shared" si="32"/>
        <v>7.5778160659812448</v>
      </c>
      <c r="BE39" s="4">
        <f t="shared" si="32"/>
        <v>7.3779391609262914</v>
      </c>
      <c r="BF39" s="4">
        <f t="shared" si="32"/>
        <v>11.659363688321585</v>
      </c>
      <c r="BG39" s="4">
        <f t="shared" si="32"/>
        <v>12.850909689635301</v>
      </c>
      <c r="BH39" s="4">
        <f t="shared" si="32"/>
        <v>9.8803313899969307</v>
      </c>
      <c r="BI39" s="4">
        <f t="shared" si="32"/>
        <v>7.507543753771877</v>
      </c>
      <c r="BJ39" s="4">
        <f t="shared" si="32"/>
        <v>5.8034866497018491</v>
      </c>
      <c r="BK39" s="4">
        <f t="shared" si="32"/>
        <v>8.0554286584437342</v>
      </c>
      <c r="BL39" s="4">
        <f t="shared" si="32"/>
        <v>6.9279449317197734</v>
      </c>
      <c r="BM39" s="4">
        <f t="shared" si="32"/>
        <v>4.4698169291885437</v>
      </c>
      <c r="BN39" s="4">
        <f t="shared" si="32"/>
        <v>7.8878087556427445</v>
      </c>
      <c r="BO39" s="4">
        <f t="shared" si="32"/>
        <v>6.3404854458082101</v>
      </c>
    </row>
    <row r="40" spans="1:67">
      <c r="A40" t="s">
        <v>99</v>
      </c>
      <c r="B40" s="4">
        <f t="shared" si="24"/>
        <v>38.388329826780982</v>
      </c>
      <c r="C40" s="4">
        <f t="shared" si="25"/>
        <v>39.426713701489852</v>
      </c>
      <c r="D40" s="4">
        <f t="shared" si="25"/>
        <v>33.30343926131571</v>
      </c>
      <c r="E40" s="4">
        <f t="shared" si="25"/>
        <v>39.159554517968544</v>
      </c>
      <c r="F40" s="4">
        <f t="shared" si="25"/>
        <v>35.555640501209901</v>
      </c>
      <c r="G40" s="4">
        <f t="shared" si="25"/>
        <v>34.676122434051436</v>
      </c>
      <c r="H40" s="4">
        <f t="shared" si="25"/>
        <v>40.158036093000732</v>
      </c>
      <c r="I40" s="35">
        <f t="shared" si="25"/>
        <v>39.184633466427442</v>
      </c>
      <c r="J40" s="23">
        <f t="shared" si="26"/>
        <v>34.10180513940805</v>
      </c>
      <c r="K40" s="4">
        <f t="shared" si="25"/>
        <v>51.394085697042847</v>
      </c>
      <c r="L40" s="4">
        <f t="shared" si="25"/>
        <v>39.959313668272998</v>
      </c>
      <c r="M40" s="4">
        <f t="shared" si="25"/>
        <v>43.463236705701668</v>
      </c>
      <c r="N40" s="4">
        <f t="shared" si="25"/>
        <v>36.704536099448426</v>
      </c>
      <c r="O40" s="4">
        <f t="shared" si="25"/>
        <v>45.78014859973328</v>
      </c>
      <c r="P40" s="4">
        <f t="shared" si="25"/>
        <v>34.388850323062961</v>
      </c>
      <c r="Q40" s="4">
        <f t="shared" si="25"/>
        <v>36.917510146203121</v>
      </c>
      <c r="R40" s="4">
        <f t="shared" si="25"/>
        <v>39.736842105263158</v>
      </c>
      <c r="S40" s="4">
        <f t="shared" si="25"/>
        <v>38.81401617250674</v>
      </c>
      <c r="T40" s="4">
        <f t="shared" si="25"/>
        <v>46.622769753610875</v>
      </c>
      <c r="U40" s="4">
        <f t="shared" si="25"/>
        <v>28.333333333333332</v>
      </c>
      <c r="V40" s="4">
        <f t="shared" si="25"/>
        <v>49.520153550863725</v>
      </c>
      <c r="W40" s="4">
        <f t="shared" si="25"/>
        <v>42.33324690477734</v>
      </c>
      <c r="X40" s="4">
        <f t="shared" si="25"/>
        <v>27.629513343799054</v>
      </c>
      <c r="Y40" s="4">
        <f t="shared" si="25"/>
        <v>32.828282828282831</v>
      </c>
      <c r="Z40" s="4">
        <f t="shared" si="25"/>
        <v>45.147375988497487</v>
      </c>
      <c r="AA40" s="4">
        <f t="shared" si="25"/>
        <v>45.006016847172084</v>
      </c>
      <c r="AB40" s="4">
        <f t="shared" si="25"/>
        <v>36.65338645418327</v>
      </c>
      <c r="AC40" s="4">
        <f t="shared" si="25"/>
        <v>42.928458512117714</v>
      </c>
      <c r="AD40" s="4">
        <f t="shared" si="25"/>
        <v>39.063966091823858</v>
      </c>
      <c r="AE40" s="4">
        <f t="shared" si="25"/>
        <v>54.371584699453557</v>
      </c>
      <c r="AF40" s="4">
        <f t="shared" si="25"/>
        <v>42.995169082125607</v>
      </c>
      <c r="AG40" s="4">
        <f t="shared" si="25"/>
        <v>28.42227378190255</v>
      </c>
      <c r="AH40" s="4">
        <f t="shared" si="25"/>
        <v>15</v>
      </c>
      <c r="AI40" s="4">
        <f t="shared" si="25"/>
        <v>54.207436399217222</v>
      </c>
      <c r="AJ40" s="4">
        <f t="shared" si="25"/>
        <v>57.195032870708552</v>
      </c>
      <c r="AK40" s="4">
        <f t="shared" si="25"/>
        <v>43.04429887864994</v>
      </c>
      <c r="AL40" s="4">
        <f t="shared" si="25"/>
        <v>52.107587314331596</v>
      </c>
      <c r="AM40" s="4">
        <f t="shared" si="25"/>
        <v>33.247200689061152</v>
      </c>
      <c r="AN40" s="4">
        <f t="shared" si="25"/>
        <v>42.119303445720632</v>
      </c>
      <c r="AO40" s="4">
        <f t="shared" si="25"/>
        <v>56.779661016949156</v>
      </c>
      <c r="AP40" s="4">
        <f t="shared" si="25"/>
        <v>35.150554675118862</v>
      </c>
      <c r="AQ40" s="4">
        <f t="shared" si="25"/>
        <v>37.003197807217909</v>
      </c>
      <c r="AR40" s="4">
        <f t="shared" si="25"/>
        <v>40.78673222768564</v>
      </c>
      <c r="AS40" s="4">
        <f t="shared" si="25"/>
        <v>71.51898734177216</v>
      </c>
      <c r="AT40" s="4">
        <f t="shared" si="25"/>
        <v>34.628068889703187</v>
      </c>
      <c r="AU40" s="23">
        <f t="shared" si="25"/>
        <v>57.322175732217573</v>
      </c>
      <c r="AV40" s="4">
        <f t="shared" ref="AV40:BO40" si="33">AV10/AV$4*100</f>
        <v>40.306263361941106</v>
      </c>
      <c r="AW40" s="4">
        <f t="shared" si="33"/>
        <v>35.580091565093696</v>
      </c>
      <c r="AX40" s="4">
        <f t="shared" si="33"/>
        <v>38.756146547544844</v>
      </c>
      <c r="AY40" s="4">
        <f t="shared" si="33"/>
        <v>41.432174513384709</v>
      </c>
      <c r="AZ40" s="4">
        <f t="shared" si="33"/>
        <v>39.186394253612455</v>
      </c>
      <c r="BA40" s="4">
        <f t="shared" si="33"/>
        <v>33.131828640817965</v>
      </c>
      <c r="BB40" s="4">
        <f t="shared" si="33"/>
        <v>39.25064114593107</v>
      </c>
      <c r="BC40" s="23">
        <f t="shared" si="33"/>
        <v>34.48358869923365</v>
      </c>
      <c r="BD40" s="4">
        <f t="shared" si="33"/>
        <v>39.042481075584675</v>
      </c>
      <c r="BE40" s="4">
        <f t="shared" si="33"/>
        <v>34.388850323062961</v>
      </c>
      <c r="BF40" s="4">
        <f t="shared" si="33"/>
        <v>45.78014859973328</v>
      </c>
      <c r="BG40" s="4">
        <f t="shared" si="33"/>
        <v>36.704536099448426</v>
      </c>
      <c r="BH40" s="4">
        <f t="shared" si="33"/>
        <v>40.239337220006135</v>
      </c>
      <c r="BI40" s="4">
        <f t="shared" si="33"/>
        <v>51.394085697042847</v>
      </c>
      <c r="BJ40" s="4">
        <f t="shared" si="33"/>
        <v>41.840745945535339</v>
      </c>
      <c r="BK40" s="4">
        <f t="shared" si="33"/>
        <v>37.003197807217909</v>
      </c>
      <c r="BL40" s="4">
        <f t="shared" si="33"/>
        <v>43.04429887864994</v>
      </c>
      <c r="BM40" s="4">
        <f t="shared" si="33"/>
        <v>40.78673222768564</v>
      </c>
      <c r="BN40" s="4">
        <f t="shared" si="33"/>
        <v>39.364658007774047</v>
      </c>
      <c r="BO40" s="4">
        <f t="shared" si="33"/>
        <v>43.956413945088919</v>
      </c>
    </row>
    <row r="41" spans="1:67">
      <c r="A41" t="s">
        <v>100</v>
      </c>
      <c r="J41" s="22"/>
      <c r="AU41" s="22"/>
      <c r="BC41" s="22"/>
    </row>
    <row r="42" spans="1:67">
      <c r="A42" t="s">
        <v>94</v>
      </c>
      <c r="B42" s="4">
        <f t="shared" ref="B42:B47" si="34">B12/B$11*100</f>
        <v>74.379479658842342</v>
      </c>
      <c r="C42" s="4">
        <f t="shared" ref="C42:AU47" si="35">C12/C$11*100</f>
        <v>71.329873392615113</v>
      </c>
      <c r="D42" s="4">
        <f t="shared" si="35"/>
        <v>73.773359514556219</v>
      </c>
      <c r="E42" s="4">
        <f t="shared" si="35"/>
        <v>70.0023497514686</v>
      </c>
      <c r="F42" s="4">
        <f t="shared" si="35"/>
        <v>73.581696878108247</v>
      </c>
      <c r="G42" s="4">
        <f t="shared" si="35"/>
        <v>73.347533528204224</v>
      </c>
      <c r="H42" s="4">
        <f t="shared" si="35"/>
        <v>74.618641703960222</v>
      </c>
      <c r="I42" s="35">
        <f t="shared" si="35"/>
        <v>71.460539282882692</v>
      </c>
      <c r="J42" s="23">
        <f t="shared" ref="J42:J47" si="36">J12/J$11*100</f>
        <v>73.552883548638064</v>
      </c>
      <c r="K42" s="4">
        <f t="shared" si="35"/>
        <v>61.04665986741459</v>
      </c>
      <c r="L42" s="4">
        <f t="shared" si="35"/>
        <v>71.581015801970466</v>
      </c>
      <c r="M42" s="4">
        <f t="shared" si="35"/>
        <v>73.976037893563657</v>
      </c>
      <c r="N42" s="4">
        <f t="shared" si="35"/>
        <v>64.733604524258354</v>
      </c>
      <c r="O42" s="4">
        <f t="shared" si="35"/>
        <v>61.968345620456766</v>
      </c>
      <c r="P42" s="4">
        <f t="shared" si="35"/>
        <v>73.848412371134017</v>
      </c>
      <c r="Q42" s="4">
        <f t="shared" si="35"/>
        <v>70.85794148144808</v>
      </c>
      <c r="R42" s="4">
        <f t="shared" si="35"/>
        <v>71.798029556650249</v>
      </c>
      <c r="S42" s="4">
        <f t="shared" si="35"/>
        <v>72.546270330902971</v>
      </c>
      <c r="T42" s="4">
        <f t="shared" si="35"/>
        <v>65.125014673083697</v>
      </c>
      <c r="U42" s="4">
        <f t="shared" si="35"/>
        <v>69.398907103825138</v>
      </c>
      <c r="V42" s="4">
        <f t="shared" si="35"/>
        <v>64.585045193097784</v>
      </c>
      <c r="W42" s="4">
        <f t="shared" si="35"/>
        <v>67.838550035349314</v>
      </c>
      <c r="X42" s="4">
        <f t="shared" si="35"/>
        <v>91.883116883116884</v>
      </c>
      <c r="Y42" s="4">
        <f t="shared" si="35"/>
        <v>87.552742616033754</v>
      </c>
      <c r="Z42" s="4">
        <f t="shared" si="35"/>
        <v>77.869334902884049</v>
      </c>
      <c r="AA42" s="4">
        <f t="shared" si="35"/>
        <v>71.011673151750969</v>
      </c>
      <c r="AB42" s="4">
        <f t="shared" si="35"/>
        <v>89.4894894894895</v>
      </c>
      <c r="AC42" s="4">
        <f t="shared" si="35"/>
        <v>70.469945128034581</v>
      </c>
      <c r="AD42" s="4">
        <f t="shared" si="35"/>
        <v>72.766946919887289</v>
      </c>
      <c r="AE42" s="4">
        <f t="shared" si="35"/>
        <v>69.495412844036693</v>
      </c>
      <c r="AF42" s="4">
        <f t="shared" si="35"/>
        <v>82.27146814404432</v>
      </c>
      <c r="AG42" s="4">
        <f t="shared" si="35"/>
        <v>77.117572692793928</v>
      </c>
      <c r="AH42" s="4">
        <f t="shared" si="35"/>
        <v>53.488372093023251</v>
      </c>
      <c r="AI42" s="4">
        <f t="shared" si="35"/>
        <v>73.872180451127818</v>
      </c>
      <c r="AJ42" s="4">
        <f t="shared" si="35"/>
        <v>59.677419354838712</v>
      </c>
      <c r="AK42" s="4">
        <f t="shared" si="35"/>
        <v>68.841654308782338</v>
      </c>
      <c r="AL42" s="4">
        <f t="shared" si="35"/>
        <v>59.820282413350448</v>
      </c>
      <c r="AM42" s="4">
        <f t="shared" si="35"/>
        <v>79.047619047619051</v>
      </c>
      <c r="AN42" s="4">
        <f t="shared" si="35"/>
        <v>73.789037603569156</v>
      </c>
      <c r="AO42" s="4">
        <f t="shared" si="35"/>
        <v>62.809917355371901</v>
      </c>
      <c r="AP42" s="4">
        <f t="shared" si="35"/>
        <v>68.844397611520904</v>
      </c>
      <c r="AQ42" s="4">
        <f t="shared" si="35"/>
        <v>69.668610003068423</v>
      </c>
      <c r="AR42" s="4">
        <f t="shared" si="35"/>
        <v>73.190725271293616</v>
      </c>
      <c r="AS42" s="4">
        <f t="shared" si="35"/>
        <v>53.293722552312062</v>
      </c>
      <c r="AT42" s="4">
        <f t="shared" si="35"/>
        <v>74.208675263774921</v>
      </c>
      <c r="AU42" s="23">
        <f t="shared" si="35"/>
        <v>66.502808988764045</v>
      </c>
      <c r="AV42" s="4">
        <f t="shared" ref="AV42:BO42" si="37">AV12/AV$11*100</f>
        <v>69.710422564679263</v>
      </c>
      <c r="AW42" s="4">
        <f t="shared" si="37"/>
        <v>73.133925747700928</v>
      </c>
      <c r="AX42" s="4">
        <f t="shared" si="37"/>
        <v>69.659045555618903</v>
      </c>
      <c r="AY42" s="4">
        <f t="shared" si="37"/>
        <v>70.762546165544222</v>
      </c>
      <c r="AZ42" s="4">
        <f t="shared" si="37"/>
        <v>71.740413174923091</v>
      </c>
      <c r="BA42" s="4">
        <f t="shared" si="37"/>
        <v>73.829880299454175</v>
      </c>
      <c r="BB42" s="4">
        <f t="shared" si="37"/>
        <v>70.052205160900357</v>
      </c>
      <c r="BC42" s="23">
        <f t="shared" si="37"/>
        <v>73.867892326348866</v>
      </c>
      <c r="BD42" s="4">
        <f t="shared" si="37"/>
        <v>71.54875933668194</v>
      </c>
      <c r="BE42" s="4">
        <f t="shared" si="37"/>
        <v>73.848412371134017</v>
      </c>
      <c r="BF42" s="4">
        <f t="shared" si="37"/>
        <v>61.968345620456766</v>
      </c>
      <c r="BG42" s="4">
        <f t="shared" si="37"/>
        <v>64.733604524258354</v>
      </c>
      <c r="BH42" s="4">
        <f t="shared" si="37"/>
        <v>71.727824698337329</v>
      </c>
      <c r="BI42" s="4">
        <f t="shared" si="37"/>
        <v>61.04665986741459</v>
      </c>
      <c r="BJ42" s="4">
        <f t="shared" si="37"/>
        <v>70.538787118923608</v>
      </c>
      <c r="BK42" s="4">
        <f t="shared" si="37"/>
        <v>69.668610003068423</v>
      </c>
      <c r="BL42" s="4">
        <f t="shared" si="37"/>
        <v>68.841654308782338</v>
      </c>
      <c r="BM42" s="4">
        <f t="shared" si="37"/>
        <v>73.190725271293616</v>
      </c>
      <c r="BN42" s="4">
        <f t="shared" si="37"/>
        <v>72.835495522451851</v>
      </c>
      <c r="BO42" s="4">
        <f t="shared" si="37"/>
        <v>66.724697317401279</v>
      </c>
    </row>
    <row r="43" spans="1:67">
      <c r="A43" t="s">
        <v>95</v>
      </c>
      <c r="B43" s="4">
        <f t="shared" si="34"/>
        <v>0.23577568888090117</v>
      </c>
      <c r="C43" s="4">
        <f t="shared" ref="C43:R43" si="38">C13/C$11*100</f>
        <v>0.18445671217480414</v>
      </c>
      <c r="D43" s="4">
        <f t="shared" si="38"/>
        <v>0.364868478636938</v>
      </c>
      <c r="E43" s="4">
        <f t="shared" si="38"/>
        <v>0.21436963398102127</v>
      </c>
      <c r="F43" s="4">
        <f t="shared" si="38"/>
        <v>0.29648253124925877</v>
      </c>
      <c r="G43" s="4">
        <f t="shared" si="38"/>
        <v>0.31637733587812072</v>
      </c>
      <c r="H43" s="4">
        <f t="shared" si="38"/>
        <v>0.21709559099264814</v>
      </c>
      <c r="I43" s="35">
        <f t="shared" si="38"/>
        <v>1.4267507428291974</v>
      </c>
      <c r="J43" s="23">
        <f t="shared" si="36"/>
        <v>0.19554220224063143</v>
      </c>
      <c r="K43" s="4">
        <f t="shared" si="38"/>
        <v>1.5107088220295768</v>
      </c>
      <c r="L43" s="4">
        <f t="shared" si="38"/>
        <v>0.34114789443519555</v>
      </c>
      <c r="M43" s="4">
        <f t="shared" si="38"/>
        <v>0</v>
      </c>
      <c r="N43" s="4">
        <f t="shared" si="38"/>
        <v>1.7164401230280784</v>
      </c>
      <c r="O43" s="4">
        <f t="shared" si="38"/>
        <v>0.11341960096922205</v>
      </c>
      <c r="P43" s="4">
        <f t="shared" si="38"/>
        <v>2.7688247422680412</v>
      </c>
      <c r="Q43" s="4">
        <f t="shared" si="38"/>
        <v>0.36517740408457688</v>
      </c>
      <c r="R43" s="4">
        <f t="shared" si="38"/>
        <v>0</v>
      </c>
      <c r="S43" s="4">
        <f t="shared" si="35"/>
        <v>0</v>
      </c>
      <c r="T43" s="4">
        <f t="shared" si="35"/>
        <v>1.7725085103885434</v>
      </c>
      <c r="U43" s="4">
        <f t="shared" si="35"/>
        <v>0</v>
      </c>
      <c r="V43" s="4">
        <f t="shared" si="35"/>
        <v>0</v>
      </c>
      <c r="W43" s="4">
        <f t="shared" si="35"/>
        <v>0.12211581721190308</v>
      </c>
      <c r="X43" s="4">
        <f t="shared" si="35"/>
        <v>0</v>
      </c>
      <c r="Y43" s="4">
        <f t="shared" si="35"/>
        <v>0</v>
      </c>
      <c r="Z43" s="4">
        <f t="shared" si="35"/>
        <v>0</v>
      </c>
      <c r="AA43" s="4">
        <f t="shared" si="35"/>
        <v>0</v>
      </c>
      <c r="AB43" s="4">
        <f t="shared" si="35"/>
        <v>0</v>
      </c>
      <c r="AC43" s="4">
        <f t="shared" si="35"/>
        <v>1.9184403059527768</v>
      </c>
      <c r="AD43" s="4">
        <f t="shared" si="35"/>
        <v>9.1635930448328781E-3</v>
      </c>
      <c r="AE43" s="4">
        <f t="shared" si="35"/>
        <v>0</v>
      </c>
      <c r="AF43" s="4">
        <f t="shared" si="35"/>
        <v>0</v>
      </c>
      <c r="AG43" s="4">
        <f t="shared" si="35"/>
        <v>0</v>
      </c>
      <c r="AH43" s="4">
        <f t="shared" si="35"/>
        <v>0</v>
      </c>
      <c r="AI43" s="4">
        <f t="shared" si="35"/>
        <v>0</v>
      </c>
      <c r="AJ43" s="4">
        <f t="shared" si="35"/>
        <v>0</v>
      </c>
      <c r="AK43" s="4">
        <f t="shared" si="35"/>
        <v>0</v>
      </c>
      <c r="AL43" s="4">
        <f t="shared" si="35"/>
        <v>0</v>
      </c>
      <c r="AM43" s="4">
        <f t="shared" si="35"/>
        <v>0</v>
      </c>
      <c r="AN43" s="4">
        <f t="shared" si="35"/>
        <v>0</v>
      </c>
      <c r="AO43" s="4">
        <f t="shared" si="35"/>
        <v>0</v>
      </c>
      <c r="AP43" s="4">
        <f t="shared" si="35"/>
        <v>0</v>
      </c>
      <c r="AQ43" s="4">
        <f t="shared" si="35"/>
        <v>0.38355323718932188</v>
      </c>
      <c r="AR43" s="4">
        <f t="shared" si="35"/>
        <v>4.684206417362792E-2</v>
      </c>
      <c r="AS43" s="4">
        <f t="shared" si="35"/>
        <v>0</v>
      </c>
      <c r="AT43" s="4">
        <f t="shared" si="35"/>
        <v>0</v>
      </c>
      <c r="AU43" s="23">
        <f t="shared" si="35"/>
        <v>0</v>
      </c>
      <c r="AV43" s="4">
        <f t="shared" ref="AV43:BO43" si="39">AV13/AV$11*100</f>
        <v>0.62636076549392927</v>
      </c>
      <c r="AW43" s="4">
        <f t="shared" si="39"/>
        <v>2.6091243388047949</v>
      </c>
      <c r="AX43" s="4">
        <f t="shared" si="39"/>
        <v>0.66138320314727173</v>
      </c>
      <c r="AY43" s="4">
        <f t="shared" si="39"/>
        <v>0.65108039907084003</v>
      </c>
      <c r="AZ43" s="4">
        <f t="shared" si="39"/>
        <v>7.2431579505675192E-2</v>
      </c>
      <c r="BA43" s="4">
        <f t="shared" si="39"/>
        <v>0.16649437125695987</v>
      </c>
      <c r="BB43" s="4">
        <f t="shared" si="39"/>
        <v>0.14945331550381499</v>
      </c>
      <c r="BC43" s="23">
        <f t="shared" si="39"/>
        <v>0.26048435091995731</v>
      </c>
      <c r="BD43" s="4">
        <f t="shared" si="39"/>
        <v>1.4681171867053115</v>
      </c>
      <c r="BE43" s="4">
        <f t="shared" si="39"/>
        <v>2.7688247422680412</v>
      </c>
      <c r="BF43" s="4">
        <f t="shared" si="39"/>
        <v>0.11341960096922205</v>
      </c>
      <c r="BG43" s="4">
        <f t="shared" si="39"/>
        <v>1.7164401230280784</v>
      </c>
      <c r="BH43" s="4">
        <f t="shared" si="39"/>
        <v>0.32023637714451625</v>
      </c>
      <c r="BI43" s="4">
        <f t="shared" si="39"/>
        <v>1.5107088220295768</v>
      </c>
      <c r="BJ43" s="4">
        <f t="shared" si="39"/>
        <v>1.6214942654471098</v>
      </c>
      <c r="BK43" s="4">
        <f t="shared" si="39"/>
        <v>0.38355323718932188</v>
      </c>
      <c r="BL43" s="4">
        <f t="shared" si="39"/>
        <v>0</v>
      </c>
      <c r="BM43" s="4">
        <f t="shared" si="39"/>
        <v>4.684206417362792E-2</v>
      </c>
      <c r="BN43" s="4">
        <f t="shared" si="39"/>
        <v>8.5490179315651105E-3</v>
      </c>
      <c r="BO43" s="4">
        <f t="shared" si="39"/>
        <v>0.11276410540476378</v>
      </c>
    </row>
    <row r="44" spans="1:67">
      <c r="A44" t="s">
        <v>96</v>
      </c>
      <c r="B44" s="4">
        <f t="shared" si="34"/>
        <v>74.14370396996145</v>
      </c>
      <c r="C44" s="4">
        <f t="shared" si="35"/>
        <v>71.14541668044032</v>
      </c>
      <c r="D44" s="4">
        <f t="shared" si="35"/>
        <v>73.408491035919283</v>
      </c>
      <c r="E44" s="4">
        <f t="shared" si="35"/>
        <v>69.787980117487564</v>
      </c>
      <c r="F44" s="4">
        <f t="shared" si="35"/>
        <v>73.285214346858993</v>
      </c>
      <c r="G44" s="4">
        <f t="shared" si="35"/>
        <v>73.031156192326094</v>
      </c>
      <c r="H44" s="4">
        <f t="shared" si="35"/>
        <v>74.40154611296758</v>
      </c>
      <c r="I44" s="35">
        <f t="shared" si="35"/>
        <v>70.033788540053493</v>
      </c>
      <c r="J44" s="23">
        <f t="shared" si="36"/>
        <v>73.357341346397433</v>
      </c>
      <c r="K44" s="4">
        <f t="shared" si="35"/>
        <v>59.535951045385005</v>
      </c>
      <c r="L44" s="4">
        <f t="shared" si="35"/>
        <v>71.23986790753527</v>
      </c>
      <c r="M44" s="4">
        <f t="shared" si="35"/>
        <v>73.976037893563657</v>
      </c>
      <c r="N44" s="4">
        <f t="shared" si="35"/>
        <v>63.017164401230289</v>
      </c>
      <c r="O44" s="4">
        <f t="shared" si="35"/>
        <v>61.854926019487557</v>
      </c>
      <c r="P44" s="4">
        <f t="shared" si="35"/>
        <v>71.07958762886598</v>
      </c>
      <c r="Q44" s="4">
        <f t="shared" si="35"/>
        <v>70.492764077363518</v>
      </c>
      <c r="R44" s="4">
        <f t="shared" si="35"/>
        <v>71.798029556650249</v>
      </c>
      <c r="S44" s="4">
        <f t="shared" si="35"/>
        <v>72.546270330902971</v>
      </c>
      <c r="T44" s="4">
        <f t="shared" si="35"/>
        <v>63.352506162695157</v>
      </c>
      <c r="U44" s="4">
        <f t="shared" si="35"/>
        <v>69.398907103825138</v>
      </c>
      <c r="V44" s="4">
        <f t="shared" si="35"/>
        <v>64.585045193097784</v>
      </c>
      <c r="W44" s="4">
        <f t="shared" si="35"/>
        <v>67.716434218137408</v>
      </c>
      <c r="X44" s="4">
        <f t="shared" si="35"/>
        <v>91.883116883116884</v>
      </c>
      <c r="Y44" s="4">
        <f t="shared" si="35"/>
        <v>87.552742616033754</v>
      </c>
      <c r="Z44" s="4">
        <f t="shared" si="35"/>
        <v>77.869334902884049</v>
      </c>
      <c r="AA44" s="4">
        <f t="shared" si="35"/>
        <v>71.011673151750969</v>
      </c>
      <c r="AB44" s="4">
        <f t="shared" si="35"/>
        <v>89.4894894894895</v>
      </c>
      <c r="AC44" s="4">
        <f t="shared" si="35"/>
        <v>68.55150482208181</v>
      </c>
      <c r="AD44" s="4">
        <f t="shared" si="35"/>
        <v>72.757783326842457</v>
      </c>
      <c r="AE44" s="4">
        <f t="shared" si="35"/>
        <v>69.495412844036693</v>
      </c>
      <c r="AF44" s="4">
        <f t="shared" si="35"/>
        <v>82.27146814404432</v>
      </c>
      <c r="AG44" s="4">
        <f t="shared" si="35"/>
        <v>77.117572692793928</v>
      </c>
      <c r="AH44" s="4">
        <f t="shared" si="35"/>
        <v>53.488372093023251</v>
      </c>
      <c r="AI44" s="4">
        <f t="shared" si="35"/>
        <v>73.872180451127818</v>
      </c>
      <c r="AJ44" s="4">
        <f t="shared" si="35"/>
        <v>59.677419354838712</v>
      </c>
      <c r="AK44" s="4">
        <f t="shared" si="35"/>
        <v>68.841654308782338</v>
      </c>
      <c r="AL44" s="4">
        <f t="shared" si="35"/>
        <v>59.820282413350448</v>
      </c>
      <c r="AM44" s="4">
        <f t="shared" si="35"/>
        <v>79.047619047619051</v>
      </c>
      <c r="AN44" s="4">
        <f t="shared" si="35"/>
        <v>73.789037603569156</v>
      </c>
      <c r="AO44" s="4">
        <f t="shared" si="35"/>
        <v>62.809917355371901</v>
      </c>
      <c r="AP44" s="4">
        <f t="shared" si="35"/>
        <v>68.844397611520904</v>
      </c>
      <c r="AQ44" s="4">
        <f t="shared" si="35"/>
        <v>69.285056765879105</v>
      </c>
      <c r="AR44" s="4">
        <f t="shared" si="35"/>
        <v>73.143883207119998</v>
      </c>
      <c r="AS44" s="4">
        <f t="shared" si="35"/>
        <v>53.293722552312062</v>
      </c>
      <c r="AT44" s="4">
        <f t="shared" si="35"/>
        <v>74.208675263774921</v>
      </c>
      <c r="AU44" s="23">
        <f t="shared" si="35"/>
        <v>66.502808988764045</v>
      </c>
      <c r="AV44" s="4">
        <f t="shared" ref="AV44:BO44" si="40">AV14/AV$11*100</f>
        <v>69.084061799185335</v>
      </c>
      <c r="AW44" s="4">
        <f t="shared" si="40"/>
        <v>70.524801408896138</v>
      </c>
      <c r="AX44" s="4">
        <f t="shared" si="40"/>
        <v>68.997662352471636</v>
      </c>
      <c r="AY44" s="4">
        <f t="shared" si="40"/>
        <v>70.111465766473373</v>
      </c>
      <c r="AZ44" s="4">
        <f t="shared" si="40"/>
        <v>71.667981595417416</v>
      </c>
      <c r="BA44" s="4">
        <f t="shared" si="40"/>
        <v>73.663385928197215</v>
      </c>
      <c r="BB44" s="4">
        <f t="shared" si="40"/>
        <v>69.902751845396551</v>
      </c>
      <c r="BC44" s="23">
        <f t="shared" si="40"/>
        <v>73.607407975428899</v>
      </c>
      <c r="BD44" s="4">
        <f t="shared" si="40"/>
        <v>70.08064214997664</v>
      </c>
      <c r="BE44" s="4">
        <f t="shared" si="40"/>
        <v>71.07958762886598</v>
      </c>
      <c r="BF44" s="4">
        <f t="shared" si="40"/>
        <v>61.854926019487557</v>
      </c>
      <c r="BG44" s="4">
        <f t="shared" si="40"/>
        <v>63.017164401230289</v>
      </c>
      <c r="BH44" s="4">
        <f t="shared" si="40"/>
        <v>71.407588321192819</v>
      </c>
      <c r="BI44" s="4">
        <f t="shared" si="40"/>
        <v>59.535951045385005</v>
      </c>
      <c r="BJ44" s="4">
        <f t="shared" si="40"/>
        <v>68.917292853476496</v>
      </c>
      <c r="BK44" s="4">
        <f t="shared" si="40"/>
        <v>69.285056765879105</v>
      </c>
      <c r="BL44" s="4">
        <f t="shared" si="40"/>
        <v>68.841654308782338</v>
      </c>
      <c r="BM44" s="4">
        <f t="shared" si="40"/>
        <v>73.143883207119998</v>
      </c>
      <c r="BN44" s="4">
        <f t="shared" si="40"/>
        <v>72.826946504520294</v>
      </c>
      <c r="BO44" s="4">
        <f t="shared" si="40"/>
        <v>66.611933211996515</v>
      </c>
    </row>
    <row r="45" spans="1:67">
      <c r="A45" t="s">
        <v>97</v>
      </c>
      <c r="B45" s="4">
        <f t="shared" si="34"/>
        <v>66.838009908056634</v>
      </c>
      <c r="C45" s="4">
        <f t="shared" si="35"/>
        <v>63.630028759379854</v>
      </c>
      <c r="D45" s="4">
        <f t="shared" si="35"/>
        <v>64.593580832846925</v>
      </c>
      <c r="E45" s="4">
        <f t="shared" si="35"/>
        <v>63.485946678716672</v>
      </c>
      <c r="F45" s="4">
        <f t="shared" si="35"/>
        <v>67.548269666340872</v>
      </c>
      <c r="G45" s="4">
        <f t="shared" si="35"/>
        <v>65.630716635935542</v>
      </c>
      <c r="H45" s="4">
        <f t="shared" si="35"/>
        <v>67.117810102509594</v>
      </c>
      <c r="I45" s="35">
        <f t="shared" si="35"/>
        <v>62.881880895396314</v>
      </c>
      <c r="J45" s="23">
        <f t="shared" si="36"/>
        <v>65.929855585027994</v>
      </c>
      <c r="K45" s="4">
        <f t="shared" si="35"/>
        <v>52.237378888322283</v>
      </c>
      <c r="L45" s="4">
        <f t="shared" si="35"/>
        <v>63.500814206308057</v>
      </c>
      <c r="M45" s="4">
        <f t="shared" si="35"/>
        <v>62.315408191696854</v>
      </c>
      <c r="N45" s="4">
        <f t="shared" si="35"/>
        <v>55.799186427224925</v>
      </c>
      <c r="O45" s="4">
        <f t="shared" si="35"/>
        <v>51.868845697788316</v>
      </c>
      <c r="P45" s="4">
        <f t="shared" si="35"/>
        <v>63.193072164948447</v>
      </c>
      <c r="Q45" s="4">
        <f t="shared" si="35"/>
        <v>64.194580947657911</v>
      </c>
      <c r="R45" s="4">
        <f t="shared" si="35"/>
        <v>69.70443349753694</v>
      </c>
      <c r="S45" s="4">
        <f t="shared" si="35"/>
        <v>63.825014021312398</v>
      </c>
      <c r="T45" s="4">
        <f t="shared" si="35"/>
        <v>54.736471416832963</v>
      </c>
      <c r="U45" s="4">
        <f t="shared" si="35"/>
        <v>67.868852459016395</v>
      </c>
      <c r="V45" s="4">
        <f t="shared" si="35"/>
        <v>45.686113393590801</v>
      </c>
      <c r="W45" s="4">
        <f t="shared" si="35"/>
        <v>62.379758767701432</v>
      </c>
      <c r="X45" s="4">
        <f t="shared" si="35"/>
        <v>86.525974025974023</v>
      </c>
      <c r="Y45" s="4">
        <f t="shared" si="35"/>
        <v>69.40928270042194</v>
      </c>
      <c r="Z45" s="4">
        <f t="shared" si="35"/>
        <v>75.456150676868745</v>
      </c>
      <c r="AA45" s="4">
        <f t="shared" si="35"/>
        <v>66.342412451361866</v>
      </c>
      <c r="AB45" s="4">
        <f t="shared" si="35"/>
        <v>83.483483483483482</v>
      </c>
      <c r="AC45" s="4">
        <f t="shared" si="35"/>
        <v>62.796183904223483</v>
      </c>
      <c r="AD45" s="4">
        <f t="shared" si="35"/>
        <v>65.54030835490596</v>
      </c>
      <c r="AE45" s="4">
        <f t="shared" si="35"/>
        <v>67.431192660550451</v>
      </c>
      <c r="AF45" s="4">
        <f t="shared" si="35"/>
        <v>82.27146814404432</v>
      </c>
      <c r="AG45" s="4">
        <f t="shared" si="35"/>
        <v>66.877370417193433</v>
      </c>
      <c r="AH45" s="4">
        <f t="shared" si="35"/>
        <v>53.488372093023251</v>
      </c>
      <c r="AI45" s="4">
        <f t="shared" si="35"/>
        <v>66.917293233082702</v>
      </c>
      <c r="AJ45" s="4">
        <f t="shared" si="35"/>
        <v>53.125</v>
      </c>
      <c r="AK45" s="4">
        <f t="shared" si="35"/>
        <v>63.420662382600099</v>
      </c>
      <c r="AL45" s="4">
        <f t="shared" si="35"/>
        <v>58.215661103979464</v>
      </c>
      <c r="AM45" s="4">
        <f t="shared" si="35"/>
        <v>71.904761904761898</v>
      </c>
      <c r="AN45" s="4">
        <f t="shared" si="35"/>
        <v>67.319949012109632</v>
      </c>
      <c r="AO45" s="4">
        <f t="shared" si="35"/>
        <v>62.809917355371901</v>
      </c>
      <c r="AP45" s="4">
        <f t="shared" si="35"/>
        <v>65.964172813487892</v>
      </c>
      <c r="AQ45" s="4">
        <f t="shared" si="35"/>
        <v>63.992022092666467</v>
      </c>
      <c r="AR45" s="4">
        <f t="shared" si="35"/>
        <v>69.455070653446796</v>
      </c>
      <c r="AS45" s="4">
        <f t="shared" si="35"/>
        <v>46.034616378196844</v>
      </c>
      <c r="AT45" s="4">
        <f t="shared" si="35"/>
        <v>72.215709261430248</v>
      </c>
      <c r="AU45" s="23">
        <f t="shared" si="35"/>
        <v>60.042134831460672</v>
      </c>
      <c r="AV45" s="4">
        <f t="shared" ref="AV45:BO45" si="41">AV15/AV$11*100</f>
        <v>61.274820689519906</v>
      </c>
      <c r="AW45" s="4">
        <f t="shared" si="41"/>
        <v>62.512014684269602</v>
      </c>
      <c r="AX45" s="4">
        <f t="shared" si="41"/>
        <v>61.9875705570443</v>
      </c>
      <c r="AY45" s="4">
        <f t="shared" si="41"/>
        <v>64.206955330135855</v>
      </c>
      <c r="AZ45" s="4">
        <f t="shared" si="41"/>
        <v>64.227087090272619</v>
      </c>
      <c r="BA45" s="4">
        <f t="shared" si="41"/>
        <v>64.777574482593053</v>
      </c>
      <c r="BB45" s="4">
        <f t="shared" si="41"/>
        <v>63.703544237767396</v>
      </c>
      <c r="BC45" s="23">
        <f t="shared" si="41"/>
        <v>67.887474289173255</v>
      </c>
      <c r="BD45" s="4">
        <f t="shared" si="41"/>
        <v>62.892121327614689</v>
      </c>
      <c r="BE45" s="4">
        <f t="shared" si="41"/>
        <v>63.193072164948447</v>
      </c>
      <c r="BF45" s="4">
        <f t="shared" si="41"/>
        <v>51.868845697788316</v>
      </c>
      <c r="BG45" s="4">
        <f t="shared" si="41"/>
        <v>55.799186427224925</v>
      </c>
      <c r="BH45" s="4">
        <f t="shared" si="41"/>
        <v>63.428151766423859</v>
      </c>
      <c r="BI45" s="4">
        <f t="shared" si="41"/>
        <v>52.237378888322283</v>
      </c>
      <c r="BJ45" s="4">
        <f t="shared" si="41"/>
        <v>63.074191566883485</v>
      </c>
      <c r="BK45" s="4">
        <f t="shared" si="41"/>
        <v>63.992022092666467</v>
      </c>
      <c r="BL45" s="4">
        <f t="shared" si="41"/>
        <v>63.420662382600099</v>
      </c>
      <c r="BM45" s="4">
        <f t="shared" si="41"/>
        <v>69.455070653446796</v>
      </c>
      <c r="BN45" s="4">
        <f t="shared" si="41"/>
        <v>65.659663596144384</v>
      </c>
      <c r="BO45" s="4">
        <f t="shared" si="41"/>
        <v>61.128036717575377</v>
      </c>
    </row>
    <row r="46" spans="1:67">
      <c r="A46" t="s">
        <v>98</v>
      </c>
      <c r="B46" s="4">
        <f t="shared" si="34"/>
        <v>7.305694061904819</v>
      </c>
      <c r="C46" s="4">
        <f t="shared" si="35"/>
        <v>7.5153879210604613</v>
      </c>
      <c r="D46" s="4">
        <f t="shared" si="35"/>
        <v>8.8149102030723494</v>
      </c>
      <c r="E46" s="4">
        <f t="shared" si="35"/>
        <v>6.3020334387708985</v>
      </c>
      <c r="F46" s="4">
        <f t="shared" si="35"/>
        <v>5.7369446805181257</v>
      </c>
      <c r="G46" s="4">
        <f t="shared" si="35"/>
        <v>7.4004395563905661</v>
      </c>
      <c r="H46" s="4">
        <f t="shared" si="35"/>
        <v>7.2837360104579822</v>
      </c>
      <c r="I46" s="35">
        <f t="shared" si="35"/>
        <v>7.1519076446571876</v>
      </c>
      <c r="J46" s="23">
        <f t="shared" si="36"/>
        <v>7.4274857613694341</v>
      </c>
      <c r="K46" s="4">
        <f t="shared" si="35"/>
        <v>7.2985721570627229</v>
      </c>
      <c r="L46" s="4">
        <f t="shared" si="35"/>
        <v>7.7390537012272222</v>
      </c>
      <c r="M46" s="4">
        <f t="shared" si="35"/>
        <v>11.660629701866815</v>
      </c>
      <c r="N46" s="4">
        <f t="shared" si="35"/>
        <v>7.2179779740053576</v>
      </c>
      <c r="O46" s="4">
        <f t="shared" si="35"/>
        <v>9.986080321699232</v>
      </c>
      <c r="P46" s="4">
        <f t="shared" si="35"/>
        <v>7.8865154639175259</v>
      </c>
      <c r="Q46" s="4">
        <f t="shared" si="35"/>
        <v>6.2981831297056035</v>
      </c>
      <c r="R46" s="4">
        <f t="shared" si="35"/>
        <v>2.0935960591133003</v>
      </c>
      <c r="S46" s="4">
        <f t="shared" si="35"/>
        <v>8.7212563095905775</v>
      </c>
      <c r="T46" s="4">
        <f t="shared" si="35"/>
        <v>8.6160347458621906</v>
      </c>
      <c r="U46" s="4">
        <f t="shared" si="35"/>
        <v>1.5300546448087431</v>
      </c>
      <c r="V46" s="4">
        <f t="shared" si="35"/>
        <v>18.898931799506986</v>
      </c>
      <c r="W46" s="4">
        <f t="shared" si="35"/>
        <v>5.3366754504359752</v>
      </c>
      <c r="X46" s="4">
        <f t="shared" si="35"/>
        <v>5.3571428571428568</v>
      </c>
      <c r="Y46" s="4">
        <f t="shared" si="35"/>
        <v>18.143459915611814</v>
      </c>
      <c r="Z46" s="4">
        <f t="shared" si="35"/>
        <v>2.4131842260153031</v>
      </c>
      <c r="AA46" s="4">
        <f t="shared" si="35"/>
        <v>4.6692607003891053</v>
      </c>
      <c r="AB46" s="4">
        <f t="shared" si="35"/>
        <v>6.0060060060060056</v>
      </c>
      <c r="AC46" s="4">
        <f t="shared" si="35"/>
        <v>5.7553209178583309</v>
      </c>
      <c r="AD46" s="4">
        <f t="shared" si="35"/>
        <v>7.2174749719364968</v>
      </c>
      <c r="AE46" s="4">
        <f t="shared" si="35"/>
        <v>2.0642201834862388</v>
      </c>
      <c r="AF46" s="4">
        <f t="shared" si="35"/>
        <v>0</v>
      </c>
      <c r="AG46" s="4">
        <f t="shared" si="35"/>
        <v>10.240202275600506</v>
      </c>
      <c r="AH46" s="4">
        <f t="shared" si="35"/>
        <v>0</v>
      </c>
      <c r="AI46" s="4">
        <f t="shared" si="35"/>
        <v>6.954887218045112</v>
      </c>
      <c r="AJ46" s="4">
        <f t="shared" si="35"/>
        <v>6.5524193548387091</v>
      </c>
      <c r="AK46" s="4">
        <f t="shared" si="35"/>
        <v>5.4209919261822375</v>
      </c>
      <c r="AL46" s="4">
        <f t="shared" si="35"/>
        <v>1.6046213093709885</v>
      </c>
      <c r="AM46" s="4">
        <f t="shared" si="35"/>
        <v>7.1428571428571423</v>
      </c>
      <c r="AN46" s="4">
        <f t="shared" si="35"/>
        <v>6.4690885914595277</v>
      </c>
      <c r="AO46" s="4">
        <f t="shared" si="35"/>
        <v>0</v>
      </c>
      <c r="AP46" s="4">
        <f t="shared" si="35"/>
        <v>2.8802247980330171</v>
      </c>
      <c r="AQ46" s="4">
        <f t="shared" si="35"/>
        <v>5.2930346732126416</v>
      </c>
      <c r="AR46" s="4">
        <f t="shared" si="35"/>
        <v>3.6888125536731984</v>
      </c>
      <c r="AS46" s="4">
        <f t="shared" si="35"/>
        <v>7.2591061741152156</v>
      </c>
      <c r="AT46" s="4">
        <f t="shared" si="35"/>
        <v>1.992966002344666</v>
      </c>
      <c r="AU46" s="23">
        <f t="shared" si="35"/>
        <v>6.4606741573033712</v>
      </c>
      <c r="AV46" s="4">
        <f t="shared" ref="AV46:BO46" si="42">AV16/AV$11*100</f>
        <v>7.8092411096654395</v>
      </c>
      <c r="AW46" s="4">
        <f t="shared" si="42"/>
        <v>8.0127867246265367</v>
      </c>
      <c r="AX46" s="4">
        <f t="shared" si="42"/>
        <v>7.0100917954273338</v>
      </c>
      <c r="AY46" s="4">
        <f t="shared" si="42"/>
        <v>5.9045104363375049</v>
      </c>
      <c r="AZ46" s="4">
        <f t="shared" si="42"/>
        <v>7.4408945051447972</v>
      </c>
      <c r="BA46" s="4">
        <f t="shared" si="42"/>
        <v>8.8858114456041655</v>
      </c>
      <c r="BB46" s="4">
        <f t="shared" si="42"/>
        <v>6.1992076076291571</v>
      </c>
      <c r="BC46" s="23">
        <f t="shared" si="42"/>
        <v>5.7199336862556418</v>
      </c>
      <c r="BD46" s="4">
        <f t="shared" si="42"/>
        <v>7.1885208223619408</v>
      </c>
      <c r="BE46" s="4">
        <f t="shared" si="42"/>
        <v>7.8865154639175259</v>
      </c>
      <c r="BF46" s="4">
        <f t="shared" si="42"/>
        <v>9.986080321699232</v>
      </c>
      <c r="BG46" s="4">
        <f t="shared" si="42"/>
        <v>7.2179779740053576</v>
      </c>
      <c r="BH46" s="4">
        <f t="shared" si="42"/>
        <v>7.9794365547689612</v>
      </c>
      <c r="BI46" s="4">
        <f t="shared" si="42"/>
        <v>7.2985721570627229</v>
      </c>
      <c r="BJ46" s="4">
        <f t="shared" si="42"/>
        <v>5.8431012865930114</v>
      </c>
      <c r="BK46" s="4">
        <f t="shared" si="42"/>
        <v>5.2930346732126416</v>
      </c>
      <c r="BL46" s="4">
        <f t="shared" si="42"/>
        <v>5.4209919261822375</v>
      </c>
      <c r="BM46" s="4">
        <f t="shared" si="42"/>
        <v>3.6888125536731984</v>
      </c>
      <c r="BN46" s="4">
        <f t="shared" si="42"/>
        <v>7.1672829083759009</v>
      </c>
      <c r="BO46" s="4">
        <f t="shared" si="42"/>
        <v>5.4838964944211446</v>
      </c>
    </row>
    <row r="47" spans="1:67">
      <c r="A47" t="s">
        <v>99</v>
      </c>
      <c r="B47" s="4">
        <f t="shared" si="34"/>
        <v>25.620520341157654</v>
      </c>
      <c r="C47" s="4">
        <f t="shared" si="35"/>
        <v>28.670126607384883</v>
      </c>
      <c r="D47" s="4">
        <f t="shared" si="35"/>
        <v>26.226640485443788</v>
      </c>
      <c r="E47" s="4">
        <f t="shared" si="35"/>
        <v>29.997650248531404</v>
      </c>
      <c r="F47" s="4">
        <f t="shared" si="35"/>
        <v>26.418303121891746</v>
      </c>
      <c r="G47" s="4">
        <f t="shared" si="35"/>
        <v>26.652466471795776</v>
      </c>
      <c r="H47" s="4">
        <f t="shared" si="35"/>
        <v>25.381358296039778</v>
      </c>
      <c r="I47" s="35">
        <f t="shared" si="35"/>
        <v>28.539460717117304</v>
      </c>
      <c r="J47" s="23">
        <f t="shared" si="36"/>
        <v>26.447116451361936</v>
      </c>
      <c r="K47" s="4">
        <f t="shared" si="35"/>
        <v>38.953340132585417</v>
      </c>
      <c r="L47" s="4">
        <f t="shared" si="35"/>
        <v>28.418984198029527</v>
      </c>
      <c r="M47" s="4">
        <f t="shared" si="35"/>
        <v>26.023962106436333</v>
      </c>
      <c r="N47" s="4">
        <f t="shared" si="35"/>
        <v>35.266395475741639</v>
      </c>
      <c r="O47" s="4">
        <f t="shared" si="35"/>
        <v>38.031654379543227</v>
      </c>
      <c r="P47" s="4">
        <f t="shared" si="35"/>
        <v>26.151587628865979</v>
      </c>
      <c r="Q47" s="4">
        <f t="shared" si="35"/>
        <v>29.142058518551917</v>
      </c>
      <c r="R47" s="4">
        <f t="shared" si="35"/>
        <v>28.201970443349754</v>
      </c>
      <c r="S47" s="4">
        <f t="shared" si="35"/>
        <v>27.453729669097026</v>
      </c>
      <c r="T47" s="4">
        <f t="shared" si="35"/>
        <v>34.874985326916303</v>
      </c>
      <c r="U47" s="4">
        <f t="shared" si="35"/>
        <v>30.601092896174865</v>
      </c>
      <c r="V47" s="4">
        <f t="shared" si="35"/>
        <v>35.414954806902223</v>
      </c>
      <c r="W47" s="4">
        <f t="shared" si="35"/>
        <v>32.161449964650686</v>
      </c>
      <c r="X47" s="4">
        <f t="shared" si="35"/>
        <v>8.1168831168831161</v>
      </c>
      <c r="Y47" s="4">
        <f t="shared" si="35"/>
        <v>12.447257383966246</v>
      </c>
      <c r="Z47" s="4">
        <f t="shared" si="35"/>
        <v>22.130665097115951</v>
      </c>
      <c r="AA47" s="4">
        <f t="shared" si="35"/>
        <v>28.988326848249031</v>
      </c>
      <c r="AB47" s="4">
        <f t="shared" si="35"/>
        <v>10.51051051051051</v>
      </c>
      <c r="AC47" s="4">
        <f t="shared" si="35"/>
        <v>29.530054871965415</v>
      </c>
      <c r="AD47" s="4">
        <f t="shared" si="35"/>
        <v>27.233053080112711</v>
      </c>
      <c r="AE47" s="4">
        <f t="shared" si="35"/>
        <v>30.504587155963304</v>
      </c>
      <c r="AF47" s="4">
        <f t="shared" si="35"/>
        <v>17.72853185595568</v>
      </c>
      <c r="AG47" s="4">
        <f t="shared" si="35"/>
        <v>22.882427307206068</v>
      </c>
      <c r="AH47" s="4">
        <f t="shared" si="35"/>
        <v>46.511627906976742</v>
      </c>
      <c r="AI47" s="4">
        <f t="shared" si="35"/>
        <v>26.127819548872182</v>
      </c>
      <c r="AJ47" s="4">
        <f t="shared" si="35"/>
        <v>40.322580645161288</v>
      </c>
      <c r="AK47" s="4">
        <f t="shared" si="35"/>
        <v>31.158345691217665</v>
      </c>
      <c r="AL47" s="4">
        <f t="shared" si="35"/>
        <v>40.179717586649552</v>
      </c>
      <c r="AM47" s="4">
        <f t="shared" si="35"/>
        <v>20.952380952380953</v>
      </c>
      <c r="AN47" s="4">
        <f t="shared" si="35"/>
        <v>26.210962396430848</v>
      </c>
      <c r="AO47" s="4">
        <f t="shared" si="35"/>
        <v>37.190082644628099</v>
      </c>
      <c r="AP47" s="4">
        <f t="shared" si="35"/>
        <v>31.155602388479103</v>
      </c>
      <c r="AQ47" s="4">
        <f t="shared" si="35"/>
        <v>30.331389996931573</v>
      </c>
      <c r="AR47" s="4">
        <f t="shared" si="35"/>
        <v>26.809274728706377</v>
      </c>
      <c r="AS47" s="4">
        <f t="shared" si="35"/>
        <v>46.706277447687938</v>
      </c>
      <c r="AT47" s="4">
        <f t="shared" si="35"/>
        <v>25.791324736225086</v>
      </c>
      <c r="AU47" s="23">
        <f t="shared" si="35"/>
        <v>33.497191011235955</v>
      </c>
      <c r="AV47" s="4">
        <f t="shared" ref="AV47:BO47" si="43">AV17/AV$11*100</f>
        <v>30.28957743532073</v>
      </c>
      <c r="AW47" s="4">
        <f t="shared" si="43"/>
        <v>26.866074252299065</v>
      </c>
      <c r="AX47" s="4">
        <f t="shared" si="43"/>
        <v>30.34095444438109</v>
      </c>
      <c r="AY47" s="4">
        <f t="shared" si="43"/>
        <v>29.237453834455788</v>
      </c>
      <c r="AZ47" s="4">
        <f t="shared" si="43"/>
        <v>28.259586825076905</v>
      </c>
      <c r="BA47" s="4">
        <f t="shared" si="43"/>
        <v>26.170119700545829</v>
      </c>
      <c r="BB47" s="4">
        <f t="shared" si="43"/>
        <v>29.94779483909964</v>
      </c>
      <c r="BC47" s="23">
        <f t="shared" si="43"/>
        <v>26.132107673651145</v>
      </c>
      <c r="BD47" s="4">
        <f t="shared" si="43"/>
        <v>28.451240663318057</v>
      </c>
      <c r="BE47" s="4">
        <f t="shared" si="43"/>
        <v>26.151587628865979</v>
      </c>
      <c r="BF47" s="4">
        <f t="shared" si="43"/>
        <v>38.031654379543227</v>
      </c>
      <c r="BG47" s="4">
        <f t="shared" si="43"/>
        <v>35.266395475741639</v>
      </c>
      <c r="BH47" s="4">
        <f t="shared" si="43"/>
        <v>28.272175301662667</v>
      </c>
      <c r="BI47" s="4">
        <f t="shared" si="43"/>
        <v>38.953340132585417</v>
      </c>
      <c r="BJ47" s="4">
        <f t="shared" si="43"/>
        <v>29.461212881076399</v>
      </c>
      <c r="BK47" s="4">
        <f t="shared" si="43"/>
        <v>30.331389996931573</v>
      </c>
      <c r="BL47" s="4">
        <f t="shared" si="43"/>
        <v>31.158345691217665</v>
      </c>
      <c r="BM47" s="4">
        <f t="shared" si="43"/>
        <v>26.809274728706377</v>
      </c>
      <c r="BN47" s="4">
        <f t="shared" si="43"/>
        <v>27.164504477548139</v>
      </c>
      <c r="BO47" s="4">
        <f t="shared" si="43"/>
        <v>33.275302682598721</v>
      </c>
    </row>
    <row r="48" spans="1:67">
      <c r="A48" t="s">
        <v>101</v>
      </c>
      <c r="J48" s="22"/>
      <c r="AU48" s="22"/>
      <c r="BC48" s="22"/>
    </row>
    <row r="49" spans="1:67">
      <c r="A49" t="s">
        <v>94</v>
      </c>
      <c r="B49" s="4">
        <f t="shared" ref="B49:B54" si="44">B19/B$18*100</f>
        <v>80.377479326844536</v>
      </c>
      <c r="C49" s="4">
        <f t="shared" ref="C49:AU54" si="45">C19/C$18*100</f>
        <v>77.421967768565125</v>
      </c>
      <c r="D49" s="4">
        <f t="shared" si="45"/>
        <v>78.849911699954063</v>
      </c>
      <c r="E49" s="4">
        <f t="shared" si="45"/>
        <v>75.631512539518269</v>
      </c>
      <c r="F49" s="4">
        <f t="shared" si="45"/>
        <v>80.049300558066435</v>
      </c>
      <c r="G49" s="4">
        <f t="shared" si="45"/>
        <v>79.021474907372919</v>
      </c>
      <c r="H49" s="4">
        <f t="shared" si="45"/>
        <v>80.783524880335861</v>
      </c>
      <c r="I49" s="35">
        <f t="shared" si="45"/>
        <v>77.773120618275868</v>
      </c>
      <c r="J49" s="23">
        <f t="shared" ref="J49:J54" si="46">J19/J$18*100</f>
        <v>79.164224398227944</v>
      </c>
      <c r="K49" s="4">
        <f t="shared" si="45"/>
        <v>67.903711133400208</v>
      </c>
      <c r="L49" s="4">
        <f t="shared" si="45"/>
        <v>77.03573969678726</v>
      </c>
      <c r="M49" s="4">
        <f t="shared" si="45"/>
        <v>82.79742765273312</v>
      </c>
      <c r="N49" s="4">
        <f t="shared" si="45"/>
        <v>76.966865190352408</v>
      </c>
      <c r="O49" s="4">
        <f t="shared" si="45"/>
        <v>74.873320114562674</v>
      </c>
      <c r="P49" s="4">
        <f t="shared" si="45"/>
        <v>78.366611978840965</v>
      </c>
      <c r="Q49" s="4">
        <f t="shared" si="45"/>
        <v>76.034673792609013</v>
      </c>
      <c r="R49" s="4">
        <f t="shared" si="45"/>
        <v>63.829787234042556</v>
      </c>
      <c r="S49" s="4">
        <f t="shared" si="45"/>
        <v>74.414540370499822</v>
      </c>
      <c r="T49" s="4">
        <f t="shared" si="45"/>
        <v>75.451291627762217</v>
      </c>
      <c r="U49" s="4">
        <f t="shared" si="45"/>
        <v>73.723621511232125</v>
      </c>
      <c r="V49" s="4">
        <f t="shared" si="45"/>
        <v>66.61786237188872</v>
      </c>
      <c r="W49" s="4">
        <f t="shared" si="45"/>
        <v>77.455769467591637</v>
      </c>
      <c r="X49" s="4">
        <f t="shared" si="45"/>
        <v>90.211132437619952</v>
      </c>
      <c r="Y49" s="4">
        <f t="shared" si="45"/>
        <v>81.818181818181827</v>
      </c>
      <c r="Z49" s="4">
        <f t="shared" si="45"/>
        <v>66.135084427767353</v>
      </c>
      <c r="AA49" s="4">
        <f t="shared" si="45"/>
        <v>77.641752577319593</v>
      </c>
      <c r="AB49" s="4">
        <f t="shared" si="45"/>
        <v>67.032967032967022</v>
      </c>
      <c r="AC49" s="4">
        <f t="shared" si="45"/>
        <v>78.797713502890744</v>
      </c>
      <c r="AD49" s="4">
        <f t="shared" si="45"/>
        <v>79.338863317498223</v>
      </c>
      <c r="AE49" s="4">
        <f t="shared" si="45"/>
        <v>63.798219584569736</v>
      </c>
      <c r="AF49" s="4">
        <f t="shared" si="45"/>
        <v>75.238095238095241</v>
      </c>
      <c r="AG49" s="4">
        <f t="shared" si="45"/>
        <v>76.801801801801801</v>
      </c>
      <c r="AH49" s="4">
        <f t="shared" si="45"/>
        <v>78.571428571428569</v>
      </c>
      <c r="AI49" s="4">
        <f t="shared" si="45"/>
        <v>52.764612954186418</v>
      </c>
      <c r="AJ49" s="4">
        <f t="shared" si="45"/>
        <v>62.106537530266351</v>
      </c>
      <c r="AK49" s="4">
        <f t="shared" si="45"/>
        <v>84.257425742574256</v>
      </c>
      <c r="AL49" s="4">
        <f t="shared" si="45"/>
        <v>65.491452991452988</v>
      </c>
      <c r="AM49" s="4">
        <f t="shared" si="45"/>
        <v>71.069182389937097</v>
      </c>
      <c r="AN49" s="4">
        <f t="shared" si="45"/>
        <v>78.410008071025018</v>
      </c>
      <c r="AO49" s="4">
        <f t="shared" si="45"/>
        <v>81.967213114754102</v>
      </c>
      <c r="AP49" s="4">
        <f t="shared" si="45"/>
        <v>79.894560268392041</v>
      </c>
      <c r="AQ49" s="4">
        <f t="shared" si="45"/>
        <v>81.984016678248778</v>
      </c>
      <c r="AR49" s="4">
        <f t="shared" si="45"/>
        <v>80.102166420482519</v>
      </c>
      <c r="AS49" s="4">
        <f t="shared" si="45"/>
        <v>56.645702306079656</v>
      </c>
      <c r="AT49" s="4">
        <f t="shared" si="45"/>
        <v>75.905511811023615</v>
      </c>
      <c r="AU49" s="23">
        <f t="shared" si="45"/>
        <v>79.512804497189265</v>
      </c>
      <c r="AV49" s="4">
        <f t="shared" ref="AV49:BO49" si="47">AV19/AV$18*100</f>
        <v>76.157692025828723</v>
      </c>
      <c r="AW49" s="4">
        <f t="shared" si="47"/>
        <v>78.19997687966567</v>
      </c>
      <c r="AX49" s="4">
        <f t="shared" si="47"/>
        <v>75.559318446396446</v>
      </c>
      <c r="AY49" s="4">
        <f t="shared" si="47"/>
        <v>78.5734252702199</v>
      </c>
      <c r="AZ49" s="4">
        <f t="shared" si="47"/>
        <v>77.761394043267629</v>
      </c>
      <c r="BA49" s="4">
        <f t="shared" si="47"/>
        <v>78.917498113920999</v>
      </c>
      <c r="BB49" s="4">
        <f t="shared" si="47"/>
        <v>75.642679413305387</v>
      </c>
      <c r="BC49" s="23">
        <f t="shared" si="47"/>
        <v>80.179167231495128</v>
      </c>
      <c r="BD49" s="4">
        <f t="shared" si="47"/>
        <v>77.875795799550104</v>
      </c>
      <c r="BE49" s="4">
        <f t="shared" si="47"/>
        <v>78.366611978840965</v>
      </c>
      <c r="BF49" s="4">
        <f t="shared" si="47"/>
        <v>74.873320114562674</v>
      </c>
      <c r="BG49" s="4">
        <f t="shared" si="47"/>
        <v>76.966865190352408</v>
      </c>
      <c r="BH49" s="4">
        <f t="shared" si="47"/>
        <v>77.207022537544873</v>
      </c>
      <c r="BI49" s="4">
        <f t="shared" si="47"/>
        <v>67.903711133400208</v>
      </c>
      <c r="BJ49" s="4">
        <f t="shared" si="47"/>
        <v>78.213021294319788</v>
      </c>
      <c r="BK49" s="4">
        <f t="shared" si="47"/>
        <v>81.984016678248778</v>
      </c>
      <c r="BL49" s="4">
        <f t="shared" si="47"/>
        <v>84.257425742574256</v>
      </c>
      <c r="BM49" s="4">
        <f t="shared" si="47"/>
        <v>80.102166420482519</v>
      </c>
      <c r="BN49" s="4">
        <f t="shared" si="47"/>
        <v>79.285465723233955</v>
      </c>
      <c r="BO49" s="4">
        <f t="shared" si="47"/>
        <v>76.484630285479483</v>
      </c>
    </row>
    <row r="50" spans="1:67">
      <c r="A50" t="s">
        <v>95</v>
      </c>
      <c r="B50" s="4">
        <f t="shared" si="44"/>
        <v>0.71227500114868592</v>
      </c>
      <c r="C50" s="4">
        <f t="shared" ref="C50:R50" si="48">C20/C$18*100</f>
        <v>0.58863472246876736</v>
      </c>
      <c r="D50" s="4">
        <f t="shared" si="48"/>
        <v>0.69627027997318003</v>
      </c>
      <c r="E50" s="4">
        <f t="shared" si="48"/>
        <v>0.83048612784779619</v>
      </c>
      <c r="F50" s="4">
        <f t="shared" si="48"/>
        <v>0.83815470317175467</v>
      </c>
      <c r="G50" s="4">
        <f t="shared" si="48"/>
        <v>0.73843765845129383</v>
      </c>
      <c r="H50" s="4">
        <f t="shared" si="48"/>
        <v>0.70444078577836944</v>
      </c>
      <c r="I50" s="35">
        <f t="shared" si="48"/>
        <v>2.6601751298124645</v>
      </c>
      <c r="J50" s="23">
        <f t="shared" si="46"/>
        <v>0.51868670474387379</v>
      </c>
      <c r="K50" s="4">
        <f t="shared" si="48"/>
        <v>4.1086221627846502</v>
      </c>
      <c r="L50" s="4">
        <f t="shared" si="48"/>
        <v>1.3135570029007717</v>
      </c>
      <c r="M50" s="4">
        <f t="shared" si="48"/>
        <v>0</v>
      </c>
      <c r="N50" s="4">
        <f t="shared" si="48"/>
        <v>2.178276463426672</v>
      </c>
      <c r="O50" s="4">
        <f t="shared" si="48"/>
        <v>0.32679738562091504</v>
      </c>
      <c r="P50" s="4">
        <f t="shared" si="48"/>
        <v>3.759665398791963</v>
      </c>
      <c r="Q50" s="4">
        <f t="shared" si="48"/>
        <v>0.8668448152251842</v>
      </c>
      <c r="R50" s="4">
        <f t="shared" si="48"/>
        <v>0</v>
      </c>
      <c r="S50" s="4">
        <f t="shared" si="45"/>
        <v>0</v>
      </c>
      <c r="T50" s="4">
        <f t="shared" si="45"/>
        <v>6.3803299097416746</v>
      </c>
      <c r="U50" s="4">
        <f t="shared" si="45"/>
        <v>1.2253233492171545</v>
      </c>
      <c r="V50" s="4">
        <f t="shared" si="45"/>
        <v>0</v>
      </c>
      <c r="W50" s="4">
        <f t="shared" si="45"/>
        <v>0.39612495381962975</v>
      </c>
      <c r="X50" s="4">
        <f t="shared" si="45"/>
        <v>0</v>
      </c>
      <c r="Y50" s="4">
        <f t="shared" si="45"/>
        <v>0</v>
      </c>
      <c r="Z50" s="4">
        <f t="shared" si="45"/>
        <v>0</v>
      </c>
      <c r="AA50" s="4">
        <f t="shared" si="45"/>
        <v>0</v>
      </c>
      <c r="AB50" s="4">
        <f t="shared" si="45"/>
        <v>0</v>
      </c>
      <c r="AC50" s="4">
        <f t="shared" si="45"/>
        <v>4.1628272977094252</v>
      </c>
      <c r="AD50" s="4">
        <f t="shared" si="45"/>
        <v>0.31383070371920152</v>
      </c>
      <c r="AE50" s="4">
        <f t="shared" si="45"/>
        <v>0</v>
      </c>
      <c r="AF50" s="4">
        <f t="shared" si="45"/>
        <v>0</v>
      </c>
      <c r="AG50" s="4">
        <f t="shared" si="45"/>
        <v>0</v>
      </c>
      <c r="AH50" s="4">
        <f t="shared" si="45"/>
        <v>0</v>
      </c>
      <c r="AI50" s="4">
        <f t="shared" si="45"/>
        <v>0</v>
      </c>
      <c r="AJ50" s="4">
        <f t="shared" si="45"/>
        <v>0</v>
      </c>
      <c r="AK50" s="4">
        <f t="shared" si="45"/>
        <v>0</v>
      </c>
      <c r="AL50" s="4">
        <f t="shared" si="45"/>
        <v>0</v>
      </c>
      <c r="AM50" s="4">
        <f t="shared" si="45"/>
        <v>0</v>
      </c>
      <c r="AN50" s="4">
        <f t="shared" si="45"/>
        <v>0</v>
      </c>
      <c r="AO50" s="4">
        <f t="shared" si="45"/>
        <v>0</v>
      </c>
      <c r="AP50" s="4">
        <f t="shared" si="45"/>
        <v>0</v>
      </c>
      <c r="AQ50" s="4">
        <f t="shared" si="45"/>
        <v>2.970813064628214</v>
      </c>
      <c r="AR50" s="4">
        <f t="shared" si="45"/>
        <v>5.2314130969965532E-2</v>
      </c>
      <c r="AS50" s="4">
        <f t="shared" si="45"/>
        <v>0</v>
      </c>
      <c r="AT50" s="4">
        <f t="shared" si="45"/>
        <v>0</v>
      </c>
      <c r="AU50" s="23">
        <f t="shared" si="45"/>
        <v>0</v>
      </c>
      <c r="AV50" s="4">
        <f t="shared" ref="AV50:BO50" si="49">AV20/AV$18*100</f>
        <v>1.6969440350462914</v>
      </c>
      <c r="AW50" s="4">
        <f t="shared" si="49"/>
        <v>3.5959126051362174</v>
      </c>
      <c r="AX50" s="4">
        <f t="shared" si="49"/>
        <v>2.2986559424277702</v>
      </c>
      <c r="AY50" s="4">
        <f t="shared" si="49"/>
        <v>1.788731519443409</v>
      </c>
      <c r="AZ50" s="4">
        <f t="shared" si="49"/>
        <v>0.29108151594116721</v>
      </c>
      <c r="BA50" s="4">
        <f t="shared" si="49"/>
        <v>0.39473784867872475</v>
      </c>
      <c r="BB50" s="4">
        <f t="shared" si="49"/>
        <v>0.60339182818229431</v>
      </c>
      <c r="BC50" s="23">
        <f t="shared" si="49"/>
        <v>0.75451061075812365</v>
      </c>
      <c r="BD50" s="4">
        <f t="shared" si="49"/>
        <v>2.6657602821252113</v>
      </c>
      <c r="BE50" s="4">
        <f t="shared" si="49"/>
        <v>3.759665398791963</v>
      </c>
      <c r="BF50" s="4">
        <f t="shared" si="49"/>
        <v>0.32679738562091504</v>
      </c>
      <c r="BG50" s="4">
        <f t="shared" si="49"/>
        <v>2.178276463426672</v>
      </c>
      <c r="BH50" s="4">
        <f t="shared" si="49"/>
        <v>1.2745077213926121</v>
      </c>
      <c r="BI50" s="4">
        <f t="shared" si="49"/>
        <v>4.1086221627846502</v>
      </c>
      <c r="BJ50" s="4">
        <f t="shared" si="49"/>
        <v>3.4954704014161502</v>
      </c>
      <c r="BK50" s="4">
        <f t="shared" si="49"/>
        <v>2.970813064628214</v>
      </c>
      <c r="BL50" s="4">
        <f t="shared" si="49"/>
        <v>0</v>
      </c>
      <c r="BM50" s="4">
        <f t="shared" si="49"/>
        <v>5.2314130969965532E-2</v>
      </c>
      <c r="BN50" s="4">
        <f t="shared" si="49"/>
        <v>0.29578935158334296</v>
      </c>
      <c r="BO50" s="4">
        <f t="shared" si="49"/>
        <v>0.37763907096875188</v>
      </c>
    </row>
    <row r="51" spans="1:67">
      <c r="A51" t="s">
        <v>96</v>
      </c>
      <c r="B51" s="4">
        <f t="shared" si="44"/>
        <v>79.665204325695854</v>
      </c>
      <c r="C51" s="4">
        <f t="shared" si="45"/>
        <v>76.833333046096357</v>
      </c>
      <c r="D51" s="4">
        <f t="shared" si="45"/>
        <v>78.153641419980886</v>
      </c>
      <c r="E51" s="4">
        <f t="shared" si="45"/>
        <v>74.801026411670463</v>
      </c>
      <c r="F51" s="4">
        <f t="shared" si="45"/>
        <v>79.211145854894681</v>
      </c>
      <c r="G51" s="4">
        <f t="shared" si="45"/>
        <v>78.283037248921644</v>
      </c>
      <c r="H51" s="4">
        <f t="shared" si="45"/>
        <v>80.079084094557501</v>
      </c>
      <c r="I51" s="35">
        <f t="shared" si="45"/>
        <v>75.11294548846341</v>
      </c>
      <c r="J51" s="23">
        <f t="shared" si="46"/>
        <v>78.645537693484073</v>
      </c>
      <c r="K51" s="4">
        <f t="shared" si="45"/>
        <v>63.795088970615552</v>
      </c>
      <c r="L51" s="4">
        <f t="shared" si="45"/>
        <v>75.722182693886481</v>
      </c>
      <c r="M51" s="4">
        <f t="shared" si="45"/>
        <v>82.79742765273312</v>
      </c>
      <c r="N51" s="4">
        <f t="shared" si="45"/>
        <v>74.788588726925724</v>
      </c>
      <c r="O51" s="4">
        <f t="shared" si="45"/>
        <v>74.546522728941767</v>
      </c>
      <c r="P51" s="4">
        <f t="shared" si="45"/>
        <v>74.606946580048998</v>
      </c>
      <c r="Q51" s="4">
        <f t="shared" si="45"/>
        <v>75.16782897738382</v>
      </c>
      <c r="R51" s="4">
        <f t="shared" si="45"/>
        <v>63.829787234042556</v>
      </c>
      <c r="S51" s="4">
        <f t="shared" si="45"/>
        <v>74.414540370499822</v>
      </c>
      <c r="T51" s="4">
        <f t="shared" si="45"/>
        <v>69.070961718020541</v>
      </c>
      <c r="U51" s="4">
        <f t="shared" si="45"/>
        <v>72.498298162014976</v>
      </c>
      <c r="V51" s="4">
        <f t="shared" si="45"/>
        <v>66.61786237188872</v>
      </c>
      <c r="W51" s="4">
        <f t="shared" si="45"/>
        <v>77.059644513772014</v>
      </c>
      <c r="X51" s="4">
        <f t="shared" si="45"/>
        <v>90.211132437619952</v>
      </c>
      <c r="Y51" s="4">
        <f t="shared" si="45"/>
        <v>81.818181818181827</v>
      </c>
      <c r="Z51" s="4">
        <f t="shared" si="45"/>
        <v>66.135084427767353</v>
      </c>
      <c r="AA51" s="4">
        <f t="shared" si="45"/>
        <v>77.641752577319593</v>
      </c>
      <c r="AB51" s="4">
        <f t="shared" si="45"/>
        <v>67.032967032967022</v>
      </c>
      <c r="AC51" s="4">
        <f t="shared" si="45"/>
        <v>74.634886205181317</v>
      </c>
      <c r="AD51" s="4">
        <f t="shared" si="45"/>
        <v>79.025032613779018</v>
      </c>
      <c r="AE51" s="4">
        <f t="shared" si="45"/>
        <v>63.798219584569736</v>
      </c>
      <c r="AF51" s="4">
        <f t="shared" si="45"/>
        <v>75.238095238095241</v>
      </c>
      <c r="AG51" s="4">
        <f t="shared" si="45"/>
        <v>76.801801801801801</v>
      </c>
      <c r="AH51" s="4">
        <f t="shared" si="45"/>
        <v>78.571428571428569</v>
      </c>
      <c r="AI51" s="4">
        <f t="shared" si="45"/>
        <v>52.764612954186418</v>
      </c>
      <c r="AJ51" s="4">
        <f t="shared" si="45"/>
        <v>62.106537530266351</v>
      </c>
      <c r="AK51" s="4">
        <f t="shared" si="45"/>
        <v>84.257425742574256</v>
      </c>
      <c r="AL51" s="4">
        <f t="shared" si="45"/>
        <v>65.491452991452988</v>
      </c>
      <c r="AM51" s="4">
        <f t="shared" si="45"/>
        <v>71.069182389937097</v>
      </c>
      <c r="AN51" s="4">
        <f t="shared" si="45"/>
        <v>78.410008071025018</v>
      </c>
      <c r="AO51" s="4">
        <f t="shared" si="45"/>
        <v>81.967213114754102</v>
      </c>
      <c r="AP51" s="4">
        <f t="shared" si="45"/>
        <v>79.894560268392041</v>
      </c>
      <c r="AQ51" s="4">
        <f t="shared" si="45"/>
        <v>79.013203613620576</v>
      </c>
      <c r="AR51" s="4">
        <f t="shared" si="45"/>
        <v>80.049852289512557</v>
      </c>
      <c r="AS51" s="4">
        <f t="shared" si="45"/>
        <v>56.645702306079656</v>
      </c>
      <c r="AT51" s="4">
        <f t="shared" si="45"/>
        <v>75.905511811023615</v>
      </c>
      <c r="AU51" s="23">
        <f t="shared" si="45"/>
        <v>79.512804497189265</v>
      </c>
      <c r="AV51" s="4">
        <f t="shared" ref="AV51:BO51" si="50">AV21/AV$18*100</f>
        <v>74.460747990782437</v>
      </c>
      <c r="AW51" s="4">
        <f t="shared" si="50"/>
        <v>74.604064274529449</v>
      </c>
      <c r="AX51" s="4">
        <f t="shared" si="50"/>
        <v>73.260662503968675</v>
      </c>
      <c r="AY51" s="4">
        <f t="shared" si="50"/>
        <v>76.784693750776484</v>
      </c>
      <c r="AZ51" s="4">
        <f t="shared" si="50"/>
        <v>77.47031252732647</v>
      </c>
      <c r="BA51" s="4">
        <f t="shared" si="50"/>
        <v>78.522760265242269</v>
      </c>
      <c r="BB51" s="4">
        <f t="shared" si="50"/>
        <v>75.039287585123105</v>
      </c>
      <c r="BC51" s="23">
        <f t="shared" si="50"/>
        <v>79.424656620736997</v>
      </c>
      <c r="BD51" s="4">
        <f t="shared" si="50"/>
        <v>75.210035517424899</v>
      </c>
      <c r="BE51" s="4">
        <f t="shared" si="50"/>
        <v>74.606946580048998</v>
      </c>
      <c r="BF51" s="4">
        <f t="shared" si="50"/>
        <v>74.546522728941767</v>
      </c>
      <c r="BG51" s="4">
        <f t="shared" si="50"/>
        <v>74.788588726925724</v>
      </c>
      <c r="BH51" s="4">
        <f t="shared" si="50"/>
        <v>75.932514816152263</v>
      </c>
      <c r="BI51" s="4">
        <f t="shared" si="50"/>
        <v>63.795088970615552</v>
      </c>
      <c r="BJ51" s="4">
        <f t="shared" si="50"/>
        <v>74.717550892903631</v>
      </c>
      <c r="BK51" s="4">
        <f t="shared" si="50"/>
        <v>79.013203613620576</v>
      </c>
      <c r="BL51" s="4">
        <f t="shared" si="50"/>
        <v>84.257425742574256</v>
      </c>
      <c r="BM51" s="4">
        <f t="shared" si="50"/>
        <v>80.049852289512557</v>
      </c>
      <c r="BN51" s="4">
        <f t="shared" si="50"/>
        <v>78.989676371650617</v>
      </c>
      <c r="BO51" s="4">
        <f t="shared" si="50"/>
        <v>76.106991214510728</v>
      </c>
    </row>
    <row r="52" spans="1:67">
      <c r="A52" t="s">
        <v>97</v>
      </c>
      <c r="B52" s="4">
        <f t="shared" si="44"/>
        <v>73.445339382440935</v>
      </c>
      <c r="C52" s="4">
        <f t="shared" si="45"/>
        <v>70.714323875768855</v>
      </c>
      <c r="D52" s="4">
        <f t="shared" si="45"/>
        <v>70.545549756877904</v>
      </c>
      <c r="E52" s="4">
        <f t="shared" si="45"/>
        <v>69.31652891390334</v>
      </c>
      <c r="F52" s="4">
        <f t="shared" si="45"/>
        <v>74.25760282630408</v>
      </c>
      <c r="G52" s="4">
        <f t="shared" si="45"/>
        <v>71.803828352014804</v>
      </c>
      <c r="H52" s="4">
        <f t="shared" si="45"/>
        <v>73.936877791416933</v>
      </c>
      <c r="I52" s="35">
        <f t="shared" si="45"/>
        <v>69.181251681426687</v>
      </c>
      <c r="J52" s="23">
        <f t="shared" si="46"/>
        <v>72.103720368026941</v>
      </c>
      <c r="K52" s="4">
        <f t="shared" si="45"/>
        <v>58.906348675656595</v>
      </c>
      <c r="L52" s="4">
        <f t="shared" si="45"/>
        <v>69.648623501724032</v>
      </c>
      <c r="M52" s="4">
        <f t="shared" si="45"/>
        <v>77.206145051804214</v>
      </c>
      <c r="N52" s="4">
        <f t="shared" si="45"/>
        <v>68.661774867559473</v>
      </c>
      <c r="O52" s="4">
        <f t="shared" si="45"/>
        <v>65.197914371741206</v>
      </c>
      <c r="P52" s="4">
        <f t="shared" si="45"/>
        <v>67.968077514475112</v>
      </c>
      <c r="Q52" s="4">
        <f t="shared" si="45"/>
        <v>68.500293293358538</v>
      </c>
      <c r="R52" s="4">
        <f t="shared" si="45"/>
        <v>58.51063829787234</v>
      </c>
      <c r="S52" s="4">
        <f t="shared" si="45"/>
        <v>65.921006641034609</v>
      </c>
      <c r="T52" s="4">
        <f t="shared" si="45"/>
        <v>62.262682850918146</v>
      </c>
      <c r="U52" s="4">
        <f t="shared" si="45"/>
        <v>72.02178352620831</v>
      </c>
      <c r="V52" s="4">
        <f t="shared" si="45"/>
        <v>64.71449487554905</v>
      </c>
      <c r="W52" s="4">
        <f t="shared" si="45"/>
        <v>73.018349000451536</v>
      </c>
      <c r="X52" s="4">
        <f t="shared" si="45"/>
        <v>85.028790786948178</v>
      </c>
      <c r="Y52" s="4">
        <f t="shared" si="45"/>
        <v>73.295454545454547</v>
      </c>
      <c r="Z52" s="4">
        <f t="shared" si="45"/>
        <v>63.883677298311447</v>
      </c>
      <c r="AA52" s="4">
        <f t="shared" si="45"/>
        <v>74.80670103092784</v>
      </c>
      <c r="AB52" s="4">
        <f t="shared" si="45"/>
        <v>67.032967032967022</v>
      </c>
      <c r="AC52" s="4">
        <f t="shared" si="45"/>
        <v>70.359528022636653</v>
      </c>
      <c r="AD52" s="4">
        <f t="shared" si="45"/>
        <v>74.187116941935173</v>
      </c>
      <c r="AE52" s="4">
        <f t="shared" si="45"/>
        <v>58.456973293768542</v>
      </c>
      <c r="AF52" s="4">
        <f t="shared" si="45"/>
        <v>70.952380952380949</v>
      </c>
      <c r="AG52" s="4">
        <f t="shared" si="45"/>
        <v>72.747747747747752</v>
      </c>
      <c r="AH52" s="4">
        <f t="shared" si="45"/>
        <v>78.571428571428569</v>
      </c>
      <c r="AI52" s="4">
        <f t="shared" si="45"/>
        <v>49.921011058451811</v>
      </c>
      <c r="AJ52" s="4">
        <f t="shared" si="45"/>
        <v>62.106537530266351</v>
      </c>
      <c r="AK52" s="4">
        <f t="shared" si="45"/>
        <v>75.858085808580853</v>
      </c>
      <c r="AL52" s="4">
        <f t="shared" si="45"/>
        <v>64.636752136752136</v>
      </c>
      <c r="AM52" s="4">
        <f t="shared" si="45"/>
        <v>61.215932914046121</v>
      </c>
      <c r="AN52" s="4">
        <f t="shared" si="45"/>
        <v>69.895076674737695</v>
      </c>
      <c r="AO52" s="4">
        <f t="shared" si="45"/>
        <v>81.967213114754102</v>
      </c>
      <c r="AP52" s="4">
        <f t="shared" si="45"/>
        <v>74.239156482147138</v>
      </c>
      <c r="AQ52" s="4">
        <f t="shared" si="45"/>
        <v>75.191104933981933</v>
      </c>
      <c r="AR52" s="4">
        <f t="shared" si="45"/>
        <v>77.194116198916788</v>
      </c>
      <c r="AS52" s="4">
        <f t="shared" si="45"/>
        <v>54.004192872117393</v>
      </c>
      <c r="AT52" s="4">
        <f t="shared" si="45"/>
        <v>71.574803149606296</v>
      </c>
      <c r="AU52" s="23">
        <f t="shared" si="45"/>
        <v>75.452841973766397</v>
      </c>
      <c r="AV52" s="4">
        <f t="shared" ref="AV52:BO52" si="51">AV22/AV$18*100</f>
        <v>68.521443868120414</v>
      </c>
      <c r="AW52" s="4">
        <f t="shared" si="51"/>
        <v>67.835936706333229</v>
      </c>
      <c r="AX52" s="4">
        <f t="shared" si="51"/>
        <v>66.468409355487353</v>
      </c>
      <c r="AY52" s="4">
        <f t="shared" si="51"/>
        <v>72.468319045844211</v>
      </c>
      <c r="AZ52" s="4">
        <f t="shared" si="51"/>
        <v>71.303057066405501</v>
      </c>
      <c r="BA52" s="4">
        <f t="shared" si="51"/>
        <v>70.827321133956971</v>
      </c>
      <c r="BB52" s="4">
        <f t="shared" si="51"/>
        <v>69.757071765322152</v>
      </c>
      <c r="BC52" s="23">
        <f t="shared" si="51"/>
        <v>74.415047248811675</v>
      </c>
      <c r="BD52" s="4">
        <f t="shared" si="51"/>
        <v>69.256200356129256</v>
      </c>
      <c r="BE52" s="4">
        <f t="shared" si="51"/>
        <v>67.968077514475112</v>
      </c>
      <c r="BF52" s="4">
        <f t="shared" si="51"/>
        <v>65.197914371741206</v>
      </c>
      <c r="BG52" s="4">
        <f t="shared" si="51"/>
        <v>68.661774867559473</v>
      </c>
      <c r="BH52" s="4">
        <f t="shared" si="51"/>
        <v>69.873292690698221</v>
      </c>
      <c r="BI52" s="4">
        <f t="shared" si="51"/>
        <v>58.906348675656595</v>
      </c>
      <c r="BJ52" s="4">
        <f t="shared" si="51"/>
        <v>69.962123184255745</v>
      </c>
      <c r="BK52" s="4">
        <f t="shared" si="51"/>
        <v>75.191104933981933</v>
      </c>
      <c r="BL52" s="4">
        <f t="shared" si="51"/>
        <v>75.858085808580853</v>
      </c>
      <c r="BM52" s="4">
        <f t="shared" si="51"/>
        <v>77.194116198916788</v>
      </c>
      <c r="BN52" s="4">
        <f t="shared" si="51"/>
        <v>73.940378146386735</v>
      </c>
      <c r="BO52" s="4">
        <f t="shared" si="51"/>
        <v>72.131019234155787</v>
      </c>
    </row>
    <row r="53" spans="1:67">
      <c r="A53" t="s">
        <v>98</v>
      </c>
      <c r="B53" s="4">
        <f t="shared" si="44"/>
        <v>6.2198649432549162</v>
      </c>
      <c r="C53" s="4">
        <f t="shared" si="45"/>
        <v>6.1190091703275016</v>
      </c>
      <c r="D53" s="4">
        <f t="shared" si="45"/>
        <v>7.6080916631029876</v>
      </c>
      <c r="E53" s="4">
        <f t="shared" si="45"/>
        <v>5.4844974977671299</v>
      </c>
      <c r="F53" s="4">
        <f t="shared" si="45"/>
        <v>4.9535430285906061</v>
      </c>
      <c r="G53" s="4">
        <f t="shared" si="45"/>
        <v>6.4792088969068224</v>
      </c>
      <c r="H53" s="4">
        <f t="shared" si="45"/>
        <v>6.1422063031405623</v>
      </c>
      <c r="I53" s="35">
        <f t="shared" si="45"/>
        <v>5.9316938070367335</v>
      </c>
      <c r="J53" s="23">
        <f t="shared" si="46"/>
        <v>6.5418173254571261</v>
      </c>
      <c r="K53" s="4">
        <f t="shared" si="45"/>
        <v>4.8887402949589509</v>
      </c>
      <c r="L53" s="4">
        <f t="shared" si="45"/>
        <v>6.0735591921624437</v>
      </c>
      <c r="M53" s="4">
        <f t="shared" si="45"/>
        <v>5.5912826009289036</v>
      </c>
      <c r="N53" s="4">
        <f t="shared" si="45"/>
        <v>6.1268138593662602</v>
      </c>
      <c r="O53" s="4">
        <f t="shared" si="45"/>
        <v>9.3486083572005576</v>
      </c>
      <c r="P53" s="4">
        <f t="shared" si="45"/>
        <v>6.6388690655738909</v>
      </c>
      <c r="Q53" s="4">
        <f t="shared" si="45"/>
        <v>6.6675356840252888</v>
      </c>
      <c r="R53" s="4">
        <f t="shared" si="45"/>
        <v>5.3191489361702127</v>
      </c>
      <c r="S53" s="4">
        <f t="shared" si="45"/>
        <v>8.4935337294652218</v>
      </c>
      <c r="T53" s="4">
        <f t="shared" si="45"/>
        <v>6.8082788671023966</v>
      </c>
      <c r="U53" s="4">
        <f t="shared" si="45"/>
        <v>0.47651463580667119</v>
      </c>
      <c r="V53" s="4">
        <f t="shared" si="45"/>
        <v>1.9033674963396781</v>
      </c>
      <c r="W53" s="4">
        <f t="shared" si="45"/>
        <v>4.0412955133204713</v>
      </c>
      <c r="X53" s="4">
        <f t="shared" si="45"/>
        <v>5.182341650671785</v>
      </c>
      <c r="Y53" s="4">
        <f t="shared" si="45"/>
        <v>8.5227272727272716</v>
      </c>
      <c r="Z53" s="4">
        <f t="shared" si="45"/>
        <v>2.2514071294559099</v>
      </c>
      <c r="AA53" s="4">
        <f t="shared" si="45"/>
        <v>2.8350515463917527</v>
      </c>
      <c r="AB53" s="4">
        <f t="shared" si="45"/>
        <v>0</v>
      </c>
      <c r="AC53" s="4">
        <f t="shared" si="45"/>
        <v>4.2753581825446663</v>
      </c>
      <c r="AD53" s="4">
        <f t="shared" si="45"/>
        <v>4.8379156718438479</v>
      </c>
      <c r="AE53" s="4">
        <f t="shared" si="45"/>
        <v>5.3412462908011866</v>
      </c>
      <c r="AF53" s="4">
        <f t="shared" si="45"/>
        <v>4.2857142857142856</v>
      </c>
      <c r="AG53" s="4">
        <f t="shared" si="45"/>
        <v>4.0540540540540544</v>
      </c>
      <c r="AH53" s="4">
        <f t="shared" si="45"/>
        <v>0</v>
      </c>
      <c r="AI53" s="4">
        <f t="shared" si="45"/>
        <v>2.8436018957345972</v>
      </c>
      <c r="AJ53" s="4">
        <f t="shared" si="45"/>
        <v>0</v>
      </c>
      <c r="AK53" s="4">
        <f t="shared" si="45"/>
        <v>8.3993399339933994</v>
      </c>
      <c r="AL53" s="4">
        <f t="shared" si="45"/>
        <v>0.85470085470085477</v>
      </c>
      <c r="AM53" s="4">
        <f t="shared" si="45"/>
        <v>9.8532494758909852</v>
      </c>
      <c r="AN53" s="4">
        <f t="shared" si="45"/>
        <v>8.514931396287329</v>
      </c>
      <c r="AO53" s="4">
        <f t="shared" si="45"/>
        <v>0</v>
      </c>
      <c r="AP53" s="4">
        <f t="shared" si="45"/>
        <v>5.655403786244908</v>
      </c>
      <c r="AQ53" s="4">
        <f t="shared" si="45"/>
        <v>3.8220986796386378</v>
      </c>
      <c r="AR53" s="4">
        <f t="shared" si="45"/>
        <v>2.8557360905957658</v>
      </c>
      <c r="AS53" s="4">
        <f t="shared" si="45"/>
        <v>2.6415094339622645</v>
      </c>
      <c r="AT53" s="4">
        <f t="shared" si="45"/>
        <v>4.3307086614173231</v>
      </c>
      <c r="AU53" s="23">
        <f t="shared" si="45"/>
        <v>4.0599625234228611</v>
      </c>
      <c r="AV53" s="4">
        <f t="shared" ref="AV53:BO53" si="52">AV23/AV$18*100</f>
        <v>5.9393041226620191</v>
      </c>
      <c r="AW53" s="4">
        <f t="shared" si="52"/>
        <v>6.7681275681962294</v>
      </c>
      <c r="AX53" s="4">
        <f t="shared" si="52"/>
        <v>6.7922531484813211</v>
      </c>
      <c r="AY53" s="4">
        <f t="shared" si="52"/>
        <v>4.3163747049322891</v>
      </c>
      <c r="AZ53" s="4">
        <f t="shared" si="52"/>
        <v>6.1672554609209671</v>
      </c>
      <c r="BA53" s="4">
        <f t="shared" si="52"/>
        <v>7.6954391312853057</v>
      </c>
      <c r="BB53" s="4">
        <f t="shared" si="52"/>
        <v>5.2822158198009426</v>
      </c>
      <c r="BC53" s="23">
        <f t="shared" si="52"/>
        <v>5.009609371925329</v>
      </c>
      <c r="BD53" s="4">
        <f t="shared" si="52"/>
        <v>5.9538351612956442</v>
      </c>
      <c r="BE53" s="4">
        <f t="shared" si="52"/>
        <v>6.6388690655738909</v>
      </c>
      <c r="BF53" s="4">
        <f t="shared" si="52"/>
        <v>9.3486083572005576</v>
      </c>
      <c r="BG53" s="4">
        <f t="shared" si="52"/>
        <v>6.1268138593662602</v>
      </c>
      <c r="BH53" s="4">
        <f t="shared" si="52"/>
        <v>6.0592221254540428</v>
      </c>
      <c r="BI53" s="4">
        <f t="shared" si="52"/>
        <v>4.8887402949589509</v>
      </c>
      <c r="BJ53" s="4">
        <f t="shared" si="52"/>
        <v>4.7554277086478889</v>
      </c>
      <c r="BK53" s="4">
        <f t="shared" si="52"/>
        <v>3.8220986796386378</v>
      </c>
      <c r="BL53" s="4">
        <f t="shared" si="52"/>
        <v>8.3993399339933994</v>
      </c>
      <c r="BM53" s="4">
        <f t="shared" si="52"/>
        <v>2.8557360905957658</v>
      </c>
      <c r="BN53" s="4">
        <f t="shared" si="52"/>
        <v>5.0492982252638905</v>
      </c>
      <c r="BO53" s="4">
        <f t="shared" si="52"/>
        <v>3.9759719803549411</v>
      </c>
    </row>
    <row r="54" spans="1:67">
      <c r="A54" t="s">
        <v>99</v>
      </c>
      <c r="B54" s="4">
        <f t="shared" si="44"/>
        <v>19.622520673155467</v>
      </c>
      <c r="C54" s="4">
        <f t="shared" si="45"/>
        <v>22.578032231434868</v>
      </c>
      <c r="D54" s="4">
        <f t="shared" si="45"/>
        <v>21.150088300045933</v>
      </c>
      <c r="E54" s="4">
        <f t="shared" si="45"/>
        <v>24.368487460481735</v>
      </c>
      <c r="F54" s="4">
        <f t="shared" si="45"/>
        <v>19.950699441933558</v>
      </c>
      <c r="G54" s="4">
        <f t="shared" si="45"/>
        <v>20.978525092627073</v>
      </c>
      <c r="H54" s="4">
        <f t="shared" si="45"/>
        <v>19.216475119664132</v>
      </c>
      <c r="I54" s="35">
        <f t="shared" si="45"/>
        <v>22.226879381724128</v>
      </c>
      <c r="J54" s="23">
        <f t="shared" si="46"/>
        <v>20.835775601772049</v>
      </c>
      <c r="K54" s="4">
        <f t="shared" si="45"/>
        <v>32.096288866599799</v>
      </c>
      <c r="L54" s="4">
        <f t="shared" si="45"/>
        <v>22.96426030321274</v>
      </c>
      <c r="M54" s="4">
        <f t="shared" si="45"/>
        <v>17.20257234726688</v>
      </c>
      <c r="N54" s="4">
        <f t="shared" si="45"/>
        <v>23.033134809647592</v>
      </c>
      <c r="O54" s="4">
        <f t="shared" si="45"/>
        <v>25.126679885437319</v>
      </c>
      <c r="P54" s="4">
        <f t="shared" si="45"/>
        <v>21.633388021159039</v>
      </c>
      <c r="Q54" s="4">
        <f t="shared" si="45"/>
        <v>23.965326207390994</v>
      </c>
      <c r="R54" s="4">
        <f t="shared" si="45"/>
        <v>36.170212765957451</v>
      </c>
      <c r="S54" s="4">
        <f t="shared" si="45"/>
        <v>25.585459629500175</v>
      </c>
      <c r="T54" s="4">
        <f t="shared" si="45"/>
        <v>24.548708372237783</v>
      </c>
      <c r="U54" s="4">
        <f t="shared" si="45"/>
        <v>26.276378488767872</v>
      </c>
      <c r="V54" s="4">
        <f t="shared" si="45"/>
        <v>33.382137628111273</v>
      </c>
      <c r="W54" s="4">
        <f t="shared" si="45"/>
        <v>22.544230532408356</v>
      </c>
      <c r="X54" s="4">
        <f t="shared" si="45"/>
        <v>9.7888675623800374</v>
      </c>
      <c r="Y54" s="4">
        <f t="shared" si="45"/>
        <v>18.181818181818183</v>
      </c>
      <c r="Z54" s="4">
        <f t="shared" si="45"/>
        <v>33.864915572232647</v>
      </c>
      <c r="AA54" s="4">
        <f t="shared" si="45"/>
        <v>22.358247422680414</v>
      </c>
      <c r="AB54" s="4">
        <f t="shared" si="45"/>
        <v>32.967032967032964</v>
      </c>
      <c r="AC54" s="4">
        <f t="shared" si="45"/>
        <v>21.202286497109259</v>
      </c>
      <c r="AD54" s="4">
        <f t="shared" si="45"/>
        <v>20.661136682501784</v>
      </c>
      <c r="AE54" s="4">
        <f t="shared" si="45"/>
        <v>36.201780415430271</v>
      </c>
      <c r="AF54" s="4">
        <f t="shared" si="45"/>
        <v>24.761904761904763</v>
      </c>
      <c r="AG54" s="4">
        <f t="shared" si="45"/>
        <v>23.198198198198199</v>
      </c>
      <c r="AH54" s="4">
        <f t="shared" si="45"/>
        <v>21.428571428571427</v>
      </c>
      <c r="AI54" s="4">
        <f t="shared" si="45"/>
        <v>47.235387045813589</v>
      </c>
      <c r="AJ54" s="4">
        <f t="shared" si="45"/>
        <v>37.893462469733656</v>
      </c>
      <c r="AK54" s="4">
        <f t="shared" si="45"/>
        <v>15.742574257425742</v>
      </c>
      <c r="AL54" s="4">
        <f t="shared" si="45"/>
        <v>34.508547008547005</v>
      </c>
      <c r="AM54" s="4">
        <f t="shared" si="45"/>
        <v>28.930817610062892</v>
      </c>
      <c r="AN54" s="4">
        <f t="shared" si="45"/>
        <v>21.589991928974982</v>
      </c>
      <c r="AO54" s="4">
        <f t="shared" si="45"/>
        <v>18.032786885245901</v>
      </c>
      <c r="AP54" s="4">
        <f t="shared" si="45"/>
        <v>20.105439731607955</v>
      </c>
      <c r="AQ54" s="4">
        <f t="shared" si="45"/>
        <v>18.015983321751218</v>
      </c>
      <c r="AR54" s="4">
        <f t="shared" si="45"/>
        <v>19.897833579517478</v>
      </c>
      <c r="AS54" s="4">
        <f t="shared" si="45"/>
        <v>43.354297693920337</v>
      </c>
      <c r="AT54" s="4">
        <f t="shared" si="45"/>
        <v>24.094488188976378</v>
      </c>
      <c r="AU54" s="23">
        <f t="shared" si="45"/>
        <v>20.487195502810742</v>
      </c>
      <c r="AV54" s="4">
        <f t="shared" ref="AV54:BO54" si="53">AV24/AV$18*100</f>
        <v>23.842307974171273</v>
      </c>
      <c r="AW54" s="4">
        <f t="shared" si="53"/>
        <v>21.800023120334334</v>
      </c>
      <c r="AX54" s="4">
        <f t="shared" si="53"/>
        <v>24.440681553603554</v>
      </c>
      <c r="AY54" s="4">
        <f t="shared" si="53"/>
        <v>21.426574729780096</v>
      </c>
      <c r="AZ54" s="4">
        <f t="shared" si="53"/>
        <v>22.238605956732364</v>
      </c>
      <c r="BA54" s="4">
        <f t="shared" si="53"/>
        <v>21.082501886079005</v>
      </c>
      <c r="BB54" s="4">
        <f t="shared" si="53"/>
        <v>24.357320586694605</v>
      </c>
      <c r="BC54" s="23">
        <f t="shared" si="53"/>
        <v>19.820832768504872</v>
      </c>
      <c r="BD54" s="4">
        <f t="shared" si="53"/>
        <v>22.124204200449892</v>
      </c>
      <c r="BE54" s="4">
        <f t="shared" si="53"/>
        <v>21.633388021159039</v>
      </c>
      <c r="BF54" s="4">
        <f t="shared" si="53"/>
        <v>25.126679885437319</v>
      </c>
      <c r="BG54" s="4">
        <f t="shared" si="53"/>
        <v>23.033134809647592</v>
      </c>
      <c r="BH54" s="4">
        <f t="shared" si="53"/>
        <v>22.792977462455127</v>
      </c>
      <c r="BI54" s="4">
        <f t="shared" si="53"/>
        <v>32.096288866599799</v>
      </c>
      <c r="BJ54" s="4">
        <f t="shared" si="53"/>
        <v>21.78697870568022</v>
      </c>
      <c r="BK54" s="4">
        <f t="shared" si="53"/>
        <v>18.015983321751218</v>
      </c>
      <c r="BL54" s="4">
        <f t="shared" si="53"/>
        <v>15.742574257425742</v>
      </c>
      <c r="BM54" s="4">
        <f t="shared" si="53"/>
        <v>19.897833579517478</v>
      </c>
      <c r="BN54" s="4">
        <f t="shared" si="53"/>
        <v>20.714534276766035</v>
      </c>
      <c r="BO54" s="4">
        <f t="shared" si="53"/>
        <v>23.515369714520514</v>
      </c>
    </row>
    <row r="55" spans="1:67">
      <c r="A55" t="s">
        <v>102</v>
      </c>
      <c r="J55" s="22"/>
      <c r="AU55" s="22"/>
      <c r="BC55" s="22"/>
    </row>
    <row r="56" spans="1:67">
      <c r="A56" t="s">
        <v>94</v>
      </c>
      <c r="B56" s="4">
        <f t="shared" ref="B56:B61" si="54">B26/B$25*100</f>
        <v>86.155404676051759</v>
      </c>
      <c r="C56" s="4">
        <f t="shared" ref="C56:AU61" si="55">C26/C$25*100</f>
        <v>83.1859990329948</v>
      </c>
      <c r="D56" s="4">
        <f t="shared" si="55"/>
        <v>85.356688365225679</v>
      </c>
      <c r="E56" s="4">
        <f t="shared" si="55"/>
        <v>83.905125412940578</v>
      </c>
      <c r="F56" s="4">
        <f t="shared" si="55"/>
        <v>85.75037485097593</v>
      </c>
      <c r="G56" s="4">
        <f t="shared" si="55"/>
        <v>85.273840739497587</v>
      </c>
      <c r="H56" s="4">
        <f t="shared" si="55"/>
        <v>86.405532692392029</v>
      </c>
      <c r="I56" s="35">
        <f t="shared" si="55"/>
        <v>84.624666600664796</v>
      </c>
      <c r="J56" s="23">
        <f t="shared" ref="J56:J61" si="56">J26/J$25*100</f>
        <v>85.340643997314032</v>
      </c>
      <c r="K56" s="4">
        <f t="shared" si="55"/>
        <v>77.393493672563437</v>
      </c>
      <c r="L56" s="4">
        <f t="shared" si="55"/>
        <v>81.740744861346755</v>
      </c>
      <c r="M56" s="4">
        <f t="shared" si="55"/>
        <v>78.8246490601951</v>
      </c>
      <c r="N56" s="4">
        <f t="shared" si="55"/>
        <v>83.034781310643382</v>
      </c>
      <c r="O56" s="4">
        <f t="shared" si="55"/>
        <v>85.121951219512198</v>
      </c>
      <c r="P56" s="4">
        <f t="shared" si="55"/>
        <v>85.238546690142172</v>
      </c>
      <c r="Q56" s="4">
        <f t="shared" si="55"/>
        <v>84.533272768566889</v>
      </c>
      <c r="R56" s="4">
        <f t="shared" si="55"/>
        <v>89.637305699481857</v>
      </c>
      <c r="S56" s="4">
        <f t="shared" si="55"/>
        <v>83.900069396252604</v>
      </c>
      <c r="T56" s="4">
        <f t="shared" si="55"/>
        <v>78.320556248885723</v>
      </c>
      <c r="U56" s="4">
        <f t="shared" si="55"/>
        <v>85.213776722090259</v>
      </c>
      <c r="V56" s="4">
        <f t="shared" si="55"/>
        <v>79.387186629526468</v>
      </c>
      <c r="W56" s="4">
        <f t="shared" si="55"/>
        <v>83.308785750984754</v>
      </c>
      <c r="X56" s="4">
        <f t="shared" si="55"/>
        <v>81.5</v>
      </c>
      <c r="Y56" s="4">
        <f t="shared" si="55"/>
        <v>84.615384615384613</v>
      </c>
      <c r="Z56" s="4">
        <f t="shared" si="55"/>
        <v>90.510948905109487</v>
      </c>
      <c r="AA56" s="4">
        <f t="shared" si="55"/>
        <v>94.240837696335078</v>
      </c>
      <c r="AB56" s="4">
        <f t="shared" si="55"/>
        <v>88.9908256880734</v>
      </c>
      <c r="AC56" s="4">
        <f t="shared" si="55"/>
        <v>86.382729086002584</v>
      </c>
      <c r="AD56" s="4">
        <f t="shared" si="55"/>
        <v>86.596782814089408</v>
      </c>
      <c r="AE56" s="4">
        <f t="shared" si="55"/>
        <v>79.629629629629633</v>
      </c>
      <c r="AF56" s="4">
        <f t="shared" si="55"/>
        <v>89.632107023411365</v>
      </c>
      <c r="AG56" s="4">
        <f t="shared" si="55"/>
        <v>81.2807881773399</v>
      </c>
      <c r="AH56" s="4">
        <f t="shared" si="55"/>
        <v>79.487179487179489</v>
      </c>
      <c r="AI56" s="4">
        <f t="shared" si="55"/>
        <v>64.367816091954026</v>
      </c>
      <c r="AJ56" s="4">
        <f t="shared" si="55"/>
        <v>83.522727272727266</v>
      </c>
      <c r="AK56" s="4">
        <f t="shared" si="55"/>
        <v>83.328371539148563</v>
      </c>
      <c r="AL56" s="4">
        <f t="shared" si="55"/>
        <v>78.341968911917107</v>
      </c>
      <c r="AM56" s="4">
        <f t="shared" si="55"/>
        <v>88.797814207650276</v>
      </c>
      <c r="AN56" s="4">
        <f t="shared" si="55"/>
        <v>91.039868475133574</v>
      </c>
      <c r="AO56" s="4">
        <f t="shared" si="55"/>
        <v>84.210526315789465</v>
      </c>
      <c r="AP56" s="4">
        <f t="shared" si="55"/>
        <v>86.666666666666671</v>
      </c>
      <c r="AQ56" s="4">
        <f t="shared" si="55"/>
        <v>88.018545632015616</v>
      </c>
      <c r="AR56" s="4">
        <f t="shared" si="55"/>
        <v>84.887520719867396</v>
      </c>
      <c r="AS56" s="4">
        <f t="shared" si="55"/>
        <v>58.306538049303327</v>
      </c>
      <c r="AT56" s="4">
        <f t="shared" si="55"/>
        <v>96.88073394495413</v>
      </c>
      <c r="AU56" s="23">
        <f t="shared" si="55"/>
        <v>83.304347826086953</v>
      </c>
      <c r="AV56" s="4">
        <f t="shared" ref="AV56:BO56" si="57">AV26/AV$25*100</f>
        <v>81.397799508232012</v>
      </c>
      <c r="AW56" s="4">
        <f t="shared" si="57"/>
        <v>85.236138837447101</v>
      </c>
      <c r="AX56" s="4">
        <f t="shared" si="57"/>
        <v>83.535180480888528</v>
      </c>
      <c r="AY56" s="4">
        <f t="shared" si="57"/>
        <v>85.755566966995005</v>
      </c>
      <c r="AZ56" s="4">
        <f t="shared" si="57"/>
        <v>83.63266363161641</v>
      </c>
      <c r="BA56" s="4">
        <f t="shared" si="57"/>
        <v>85.369490662302695</v>
      </c>
      <c r="BB56" s="4">
        <f t="shared" si="57"/>
        <v>83.957552797371122</v>
      </c>
      <c r="BC56" s="23">
        <f t="shared" si="57"/>
        <v>85.750043826009104</v>
      </c>
      <c r="BD56" s="4">
        <f t="shared" si="57"/>
        <v>84.647969748358264</v>
      </c>
      <c r="BE56" s="4">
        <f t="shared" si="57"/>
        <v>85.238546690142172</v>
      </c>
      <c r="BF56" s="4">
        <f t="shared" si="57"/>
        <v>85.121951219512198</v>
      </c>
      <c r="BG56" s="4">
        <f t="shared" si="57"/>
        <v>83.034781310643382</v>
      </c>
      <c r="BH56" s="4">
        <f t="shared" si="57"/>
        <v>81.657940073641186</v>
      </c>
      <c r="BI56" s="4">
        <f t="shared" si="57"/>
        <v>77.393493672563437</v>
      </c>
      <c r="BJ56" s="4">
        <f t="shared" si="57"/>
        <v>85.935962794025585</v>
      </c>
      <c r="BK56" s="4">
        <f t="shared" si="57"/>
        <v>88.018545632015616</v>
      </c>
      <c r="BL56" s="4">
        <f t="shared" si="57"/>
        <v>83.328371539148563</v>
      </c>
      <c r="BM56" s="4">
        <f t="shared" si="57"/>
        <v>84.887520719867396</v>
      </c>
      <c r="BN56" s="4">
        <f t="shared" si="57"/>
        <v>86.775656087632797</v>
      </c>
      <c r="BO56" s="4">
        <f t="shared" si="57"/>
        <v>82.534519383961765</v>
      </c>
    </row>
    <row r="57" spans="1:67">
      <c r="A57" t="s">
        <v>95</v>
      </c>
      <c r="B57" s="4">
        <f t="shared" si="54"/>
        <v>0.48926681536302652</v>
      </c>
      <c r="C57" s="4">
        <f t="shared" ref="C57:R57" si="58">C27/C$25*100</f>
        <v>0.40072966996135378</v>
      </c>
      <c r="D57" s="4">
        <f t="shared" si="58"/>
        <v>0.38417490806253118</v>
      </c>
      <c r="E57" s="4">
        <f t="shared" si="58"/>
        <v>0.74100147027011176</v>
      </c>
      <c r="F57" s="4">
        <f t="shared" si="58"/>
        <v>0.64673859366042286</v>
      </c>
      <c r="G57" s="4">
        <f t="shared" si="58"/>
        <v>0.48023991417525841</v>
      </c>
      <c r="H57" s="4">
        <f t="shared" si="58"/>
        <v>0.49182803729392988</v>
      </c>
      <c r="I57" s="35">
        <f t="shared" si="58"/>
        <v>1.7075535227848611</v>
      </c>
      <c r="J57" s="23">
        <f t="shared" si="56"/>
        <v>0.35394322040215515</v>
      </c>
      <c r="K57" s="4">
        <f t="shared" si="58"/>
        <v>5.8503942224872461</v>
      </c>
      <c r="L57" s="4">
        <f t="shared" si="58"/>
        <v>0.88031596806942403</v>
      </c>
      <c r="M57" s="4">
        <f t="shared" si="58"/>
        <v>0.21413276231263384</v>
      </c>
      <c r="N57" s="4">
        <f t="shared" si="58"/>
        <v>3.1198686371100166</v>
      </c>
      <c r="O57" s="4">
        <f t="shared" si="58"/>
        <v>0.14634146341463414</v>
      </c>
      <c r="P57" s="4">
        <f t="shared" si="58"/>
        <v>1.8486104134557855</v>
      </c>
      <c r="Q57" s="4">
        <f t="shared" si="58"/>
        <v>0.76084487849193727</v>
      </c>
      <c r="R57" s="4">
        <f t="shared" si="58"/>
        <v>4.1450777202072544</v>
      </c>
      <c r="S57" s="4">
        <f t="shared" si="55"/>
        <v>0</v>
      </c>
      <c r="T57" s="4">
        <f t="shared" si="55"/>
        <v>4.4927794615796035</v>
      </c>
      <c r="U57" s="4">
        <f t="shared" si="55"/>
        <v>0</v>
      </c>
      <c r="V57" s="4">
        <f t="shared" si="55"/>
        <v>0</v>
      </c>
      <c r="W57" s="4">
        <f t="shared" si="55"/>
        <v>0</v>
      </c>
      <c r="X57" s="4">
        <f t="shared" si="55"/>
        <v>0</v>
      </c>
      <c r="Y57" s="4">
        <f t="shared" si="55"/>
        <v>0</v>
      </c>
      <c r="Z57" s="4">
        <f t="shared" si="55"/>
        <v>0</v>
      </c>
      <c r="AA57" s="4">
        <f t="shared" si="55"/>
        <v>0</v>
      </c>
      <c r="AB57" s="4">
        <f t="shared" si="55"/>
        <v>0</v>
      </c>
      <c r="AC57" s="4">
        <f t="shared" si="55"/>
        <v>3.5855919277249795</v>
      </c>
      <c r="AD57" s="4">
        <f t="shared" si="55"/>
        <v>0.18447957793831141</v>
      </c>
      <c r="AE57" s="4">
        <f t="shared" si="55"/>
        <v>0</v>
      </c>
      <c r="AF57" s="4">
        <f t="shared" si="55"/>
        <v>1.3377926421404682</v>
      </c>
      <c r="AG57" s="4">
        <f t="shared" si="55"/>
        <v>0</v>
      </c>
      <c r="AH57" s="4">
        <f t="shared" si="55"/>
        <v>0</v>
      </c>
      <c r="AI57" s="4">
        <f t="shared" si="55"/>
        <v>0</v>
      </c>
      <c r="AJ57" s="4">
        <f t="shared" si="55"/>
        <v>0</v>
      </c>
      <c r="AK57" s="4">
        <f t="shared" si="55"/>
        <v>0</v>
      </c>
      <c r="AL57" s="4">
        <f t="shared" si="55"/>
        <v>0</v>
      </c>
      <c r="AM57" s="4">
        <f t="shared" si="55"/>
        <v>0</v>
      </c>
      <c r="AN57" s="4">
        <f t="shared" si="55"/>
        <v>0</v>
      </c>
      <c r="AO57" s="4">
        <f t="shared" si="55"/>
        <v>0</v>
      </c>
      <c r="AP57" s="4">
        <f t="shared" si="55"/>
        <v>0</v>
      </c>
      <c r="AQ57" s="4">
        <f t="shared" si="55"/>
        <v>9.9316739873108837</v>
      </c>
      <c r="AR57" s="4">
        <f t="shared" si="55"/>
        <v>0</v>
      </c>
      <c r="AS57" s="4">
        <f t="shared" si="55"/>
        <v>0</v>
      </c>
      <c r="AT57" s="4">
        <f t="shared" si="55"/>
        <v>0</v>
      </c>
      <c r="AU57" s="23">
        <f t="shared" si="55"/>
        <v>0</v>
      </c>
      <c r="AV57" s="4">
        <f t="shared" ref="AV57:BO57" si="59">AV27/AV$25*100</f>
        <v>1.4594404722785628</v>
      </c>
      <c r="AW57" s="4">
        <f t="shared" si="59"/>
        <v>1.813456278762867</v>
      </c>
      <c r="AX57" s="4">
        <f t="shared" si="59"/>
        <v>1.385360666390973</v>
      </c>
      <c r="AY57" s="4">
        <f t="shared" si="59"/>
        <v>1.6684561878530415</v>
      </c>
      <c r="AZ57" s="4">
        <f t="shared" si="59"/>
        <v>0.136280077494258</v>
      </c>
      <c r="BA57" s="4">
        <f t="shared" si="59"/>
        <v>0.23238597075570638</v>
      </c>
      <c r="BB57" s="4">
        <f t="shared" si="59"/>
        <v>0.64968499487200959</v>
      </c>
      <c r="BC57" s="23">
        <f t="shared" si="59"/>
        <v>0.58159867161803835</v>
      </c>
      <c r="BD57" s="4">
        <f t="shared" si="59"/>
        <v>1.7095806502747113</v>
      </c>
      <c r="BE57" s="4">
        <f t="shared" si="59"/>
        <v>1.8486104134557855</v>
      </c>
      <c r="BF57" s="4">
        <f t="shared" si="59"/>
        <v>0.14634146341463414</v>
      </c>
      <c r="BG57" s="4">
        <f t="shared" si="59"/>
        <v>3.1198686371100166</v>
      </c>
      <c r="BH57" s="4">
        <f t="shared" si="59"/>
        <v>0.86139918251528558</v>
      </c>
      <c r="BI57" s="4">
        <f t="shared" si="59"/>
        <v>5.8503942224872461</v>
      </c>
      <c r="BJ57" s="4">
        <f t="shared" si="59"/>
        <v>2.9129773723280565</v>
      </c>
      <c r="BK57" s="4">
        <f t="shared" si="59"/>
        <v>9.9316739873108837</v>
      </c>
      <c r="BL57" s="4">
        <f t="shared" si="59"/>
        <v>0</v>
      </c>
      <c r="BM57" s="4">
        <f t="shared" si="59"/>
        <v>0</v>
      </c>
      <c r="BN57" s="4">
        <f t="shared" si="59"/>
        <v>0.17705265248039184</v>
      </c>
      <c r="BO57" s="4">
        <f t="shared" si="59"/>
        <v>0</v>
      </c>
    </row>
    <row r="58" spans="1:67">
      <c r="A58" t="s">
        <v>96</v>
      </c>
      <c r="B58" s="4">
        <f t="shared" si="54"/>
        <v>85.666137860688735</v>
      </c>
      <c r="C58" s="4">
        <f t="shared" si="55"/>
        <v>82.78526936303345</v>
      </c>
      <c r="D58" s="4">
        <f t="shared" si="55"/>
        <v>84.972513457163146</v>
      </c>
      <c r="E58" s="4">
        <f t="shared" si="55"/>
        <v>83.164123942670471</v>
      </c>
      <c r="F58" s="4">
        <f t="shared" si="55"/>
        <v>85.1036362573155</v>
      </c>
      <c r="G58" s="4">
        <f t="shared" si="55"/>
        <v>84.793600825322329</v>
      </c>
      <c r="H58" s="4">
        <f t="shared" si="55"/>
        <v>85.913704655098101</v>
      </c>
      <c r="I58" s="35">
        <f t="shared" si="55"/>
        <v>82.917113077879932</v>
      </c>
      <c r="J58" s="23">
        <f t="shared" si="56"/>
        <v>84.986700776911874</v>
      </c>
      <c r="K58" s="4">
        <f t="shared" si="55"/>
        <v>71.543099450076198</v>
      </c>
      <c r="L58" s="4">
        <f t="shared" si="55"/>
        <v>80.86042889327733</v>
      </c>
      <c r="M58" s="4">
        <f t="shared" si="55"/>
        <v>78.610516297882455</v>
      </c>
      <c r="N58" s="4">
        <f t="shared" si="55"/>
        <v>79.914912673533365</v>
      </c>
      <c r="O58" s="4">
        <f t="shared" si="55"/>
        <v>84.975609756097555</v>
      </c>
      <c r="P58" s="4">
        <f t="shared" si="55"/>
        <v>83.389936276686385</v>
      </c>
      <c r="Q58" s="4">
        <f t="shared" si="55"/>
        <v>83.772427890074951</v>
      </c>
      <c r="R58" s="4">
        <f t="shared" si="55"/>
        <v>85.492227979274617</v>
      </c>
      <c r="S58" s="4">
        <f t="shared" si="55"/>
        <v>83.900069396252604</v>
      </c>
      <c r="T58" s="4">
        <f t="shared" si="55"/>
        <v>73.827776787306107</v>
      </c>
      <c r="U58" s="4">
        <f t="shared" si="55"/>
        <v>85.213776722090259</v>
      </c>
      <c r="V58" s="4">
        <f t="shared" si="55"/>
        <v>79.387186629526468</v>
      </c>
      <c r="W58" s="4">
        <f t="shared" si="55"/>
        <v>83.308785750984754</v>
      </c>
      <c r="X58" s="4">
        <f t="shared" si="55"/>
        <v>81.5</v>
      </c>
      <c r="Y58" s="4">
        <f t="shared" si="55"/>
        <v>84.615384615384613</v>
      </c>
      <c r="Z58" s="4">
        <f t="shared" si="55"/>
        <v>90.510948905109487</v>
      </c>
      <c r="AA58" s="4">
        <f t="shared" si="55"/>
        <v>94.240837696335078</v>
      </c>
      <c r="AB58" s="4">
        <f t="shared" si="55"/>
        <v>88.9908256880734</v>
      </c>
      <c r="AC58" s="4">
        <f t="shared" si="55"/>
        <v>82.797137158277607</v>
      </c>
      <c r="AD58" s="4">
        <f t="shared" si="55"/>
        <v>86.412303236151104</v>
      </c>
      <c r="AE58" s="4">
        <f t="shared" si="55"/>
        <v>79.629629629629633</v>
      </c>
      <c r="AF58" s="4">
        <f t="shared" si="55"/>
        <v>88.294314381270894</v>
      </c>
      <c r="AG58" s="4">
        <f t="shared" si="55"/>
        <v>81.2807881773399</v>
      </c>
      <c r="AH58" s="4">
        <f t="shared" si="55"/>
        <v>79.487179487179489</v>
      </c>
      <c r="AI58" s="4">
        <f t="shared" si="55"/>
        <v>64.367816091954026</v>
      </c>
      <c r="AJ58" s="4">
        <f t="shared" si="55"/>
        <v>83.522727272727266</v>
      </c>
      <c r="AK58" s="4">
        <f t="shared" si="55"/>
        <v>83.328371539148563</v>
      </c>
      <c r="AL58" s="4">
        <f t="shared" si="55"/>
        <v>78.341968911917107</v>
      </c>
      <c r="AM58" s="4">
        <f t="shared" si="55"/>
        <v>88.797814207650276</v>
      </c>
      <c r="AN58" s="4">
        <f t="shared" si="55"/>
        <v>91.039868475133574</v>
      </c>
      <c r="AO58" s="4">
        <f t="shared" si="55"/>
        <v>84.210526315789465</v>
      </c>
      <c r="AP58" s="4">
        <f t="shared" si="55"/>
        <v>86.666666666666671</v>
      </c>
      <c r="AQ58" s="4">
        <f t="shared" si="55"/>
        <v>78.086871644704729</v>
      </c>
      <c r="AR58" s="4">
        <f t="shared" si="55"/>
        <v>84.887520719867396</v>
      </c>
      <c r="AS58" s="4">
        <f t="shared" si="55"/>
        <v>58.306538049303327</v>
      </c>
      <c r="AT58" s="4">
        <f t="shared" si="55"/>
        <v>96.88073394495413</v>
      </c>
      <c r="AU58" s="23">
        <f t="shared" si="55"/>
        <v>83.304347826086953</v>
      </c>
      <c r="AV58" s="4">
        <f t="shared" ref="AV58:BO58" si="60">AV28/AV$25*100</f>
        <v>79.938359035953454</v>
      </c>
      <c r="AW58" s="4">
        <f t="shared" si="60"/>
        <v>83.42268255868423</v>
      </c>
      <c r="AX58" s="4">
        <f t="shared" si="60"/>
        <v>82.149819814497548</v>
      </c>
      <c r="AY58" s="4">
        <f t="shared" si="60"/>
        <v>84.087110779141966</v>
      </c>
      <c r="AZ58" s="4">
        <f t="shared" si="60"/>
        <v>83.496383554122161</v>
      </c>
      <c r="BA58" s="4">
        <f t="shared" si="60"/>
        <v>85.13710469154698</v>
      </c>
      <c r="BB58" s="4">
        <f t="shared" si="60"/>
        <v>83.307867802499118</v>
      </c>
      <c r="BC58" s="23">
        <f t="shared" si="60"/>
        <v>85.168445154391065</v>
      </c>
      <c r="BD58" s="4">
        <f t="shared" si="60"/>
        <v>82.938389098083547</v>
      </c>
      <c r="BE58" s="4">
        <f t="shared" si="60"/>
        <v>83.389936276686385</v>
      </c>
      <c r="BF58" s="4">
        <f t="shared" si="60"/>
        <v>84.975609756097555</v>
      </c>
      <c r="BG58" s="4">
        <f t="shared" si="60"/>
        <v>79.914912673533365</v>
      </c>
      <c r="BH58" s="4">
        <f t="shared" si="60"/>
        <v>80.7965408911259</v>
      </c>
      <c r="BI58" s="4">
        <f t="shared" si="60"/>
        <v>71.543099450076198</v>
      </c>
      <c r="BJ58" s="4">
        <f t="shared" si="60"/>
        <v>83.022985421697527</v>
      </c>
      <c r="BK58" s="4">
        <f t="shared" si="60"/>
        <v>78.086871644704729</v>
      </c>
      <c r="BL58" s="4">
        <f t="shared" si="60"/>
        <v>83.328371539148563</v>
      </c>
      <c r="BM58" s="4">
        <f t="shared" si="60"/>
        <v>84.887520719867396</v>
      </c>
      <c r="BN58" s="4">
        <f t="shared" si="60"/>
        <v>86.598603435152398</v>
      </c>
      <c r="BO58" s="4">
        <f t="shared" si="60"/>
        <v>82.534519383961765</v>
      </c>
    </row>
    <row r="59" spans="1:67">
      <c r="A59" t="s">
        <v>97</v>
      </c>
      <c r="B59" s="4">
        <f t="shared" si="54"/>
        <v>82.114698340042452</v>
      </c>
      <c r="C59" s="4">
        <f t="shared" si="55"/>
        <v>79.39010733304724</v>
      </c>
      <c r="D59" s="4">
        <f t="shared" si="55"/>
        <v>80.206400927152004</v>
      </c>
      <c r="E59" s="4">
        <f t="shared" si="55"/>
        <v>80.235683198955769</v>
      </c>
      <c r="F59" s="4">
        <f t="shared" si="55"/>
        <v>82.147412751844044</v>
      </c>
      <c r="G59" s="4">
        <f t="shared" si="55"/>
        <v>80.775678599878731</v>
      </c>
      <c r="H59" s="4">
        <f t="shared" si="55"/>
        <v>82.494621267421692</v>
      </c>
      <c r="I59" s="35">
        <f t="shared" si="55"/>
        <v>79.170787699733282</v>
      </c>
      <c r="J59" s="23">
        <f t="shared" si="56"/>
        <v>80.940829880800749</v>
      </c>
      <c r="K59" s="4">
        <f t="shared" si="55"/>
        <v>69.429536871397332</v>
      </c>
      <c r="L59" s="4">
        <f t="shared" si="55"/>
        <v>77.859983867827438</v>
      </c>
      <c r="M59" s="4">
        <f t="shared" si="55"/>
        <v>73.947180585296209</v>
      </c>
      <c r="N59" s="4">
        <f t="shared" si="55"/>
        <v>75.802358560979258</v>
      </c>
      <c r="O59" s="4">
        <f t="shared" si="55"/>
        <v>80.081300813008127</v>
      </c>
      <c r="P59" s="4">
        <f t="shared" si="55"/>
        <v>79.068168687628898</v>
      </c>
      <c r="Q59" s="4">
        <f t="shared" si="55"/>
        <v>80.653342418048297</v>
      </c>
      <c r="R59" s="4">
        <f t="shared" si="55"/>
        <v>76.683937823834185</v>
      </c>
      <c r="S59" s="4">
        <f t="shared" si="55"/>
        <v>82.373351839000691</v>
      </c>
      <c r="T59" s="4">
        <f t="shared" si="55"/>
        <v>72.294526653592442</v>
      </c>
      <c r="U59" s="4">
        <f t="shared" si="55"/>
        <v>84.976247030878866</v>
      </c>
      <c r="V59" s="4">
        <f t="shared" si="55"/>
        <v>79.387186629526468</v>
      </c>
      <c r="W59" s="4">
        <f t="shared" si="55"/>
        <v>80.849460524062351</v>
      </c>
      <c r="X59" s="4">
        <f t="shared" si="55"/>
        <v>81.5</v>
      </c>
      <c r="Y59" s="4">
        <f t="shared" si="55"/>
        <v>76.410256410256409</v>
      </c>
      <c r="Z59" s="4">
        <f t="shared" si="55"/>
        <v>89.294403892944047</v>
      </c>
      <c r="AA59" s="4">
        <f t="shared" si="55"/>
        <v>93.455497382198942</v>
      </c>
      <c r="AB59" s="4">
        <f t="shared" si="55"/>
        <v>84.862385321100916</v>
      </c>
      <c r="AC59" s="4">
        <f t="shared" si="55"/>
        <v>79.525988501701278</v>
      </c>
      <c r="AD59" s="4">
        <f t="shared" si="55"/>
        <v>83.746831951173249</v>
      </c>
      <c r="AE59" s="4">
        <f t="shared" si="55"/>
        <v>76.543209876543202</v>
      </c>
      <c r="AF59" s="4">
        <f t="shared" si="55"/>
        <v>85.953177257525084</v>
      </c>
      <c r="AG59" s="4">
        <f t="shared" si="55"/>
        <v>66.995073891625609</v>
      </c>
      <c r="AH59" s="4">
        <f t="shared" si="55"/>
        <v>79.487179487179489</v>
      </c>
      <c r="AI59" s="4">
        <f t="shared" si="55"/>
        <v>39.080459770114942</v>
      </c>
      <c r="AJ59" s="4">
        <f t="shared" si="55"/>
        <v>83.522727272727266</v>
      </c>
      <c r="AK59" s="4">
        <f t="shared" si="55"/>
        <v>81.125334921107466</v>
      </c>
      <c r="AL59" s="4">
        <f t="shared" si="55"/>
        <v>76.891191709844563</v>
      </c>
      <c r="AM59" s="4">
        <f t="shared" si="55"/>
        <v>85.428051001821487</v>
      </c>
      <c r="AN59" s="4">
        <f t="shared" si="55"/>
        <v>88.82038635429511</v>
      </c>
      <c r="AO59" s="4">
        <f t="shared" si="55"/>
        <v>84.210526315789465</v>
      </c>
      <c r="AP59" s="4">
        <f t="shared" si="55"/>
        <v>85.515587529976017</v>
      </c>
      <c r="AQ59" s="4">
        <f t="shared" si="55"/>
        <v>75.866276232308437</v>
      </c>
      <c r="AR59" s="4">
        <f t="shared" si="55"/>
        <v>82.169074117925646</v>
      </c>
      <c r="AS59" s="4">
        <f t="shared" si="55"/>
        <v>58.306538049303327</v>
      </c>
      <c r="AT59" s="4">
        <f t="shared" si="55"/>
        <v>95.412844036697251</v>
      </c>
      <c r="AU59" s="23">
        <f t="shared" si="55"/>
        <v>81.391304347826093</v>
      </c>
      <c r="AV59" s="4">
        <f t="shared" ref="AV59:BO59" si="61">AV29/AV$25*100</f>
        <v>76.889737459349831</v>
      </c>
      <c r="AW59" s="4">
        <f t="shared" si="61"/>
        <v>79.089091223516334</v>
      </c>
      <c r="AX59" s="4">
        <f t="shared" si="61"/>
        <v>79.296390382229575</v>
      </c>
      <c r="AY59" s="4">
        <f t="shared" si="61"/>
        <v>81.257644367676576</v>
      </c>
      <c r="AZ59" s="4">
        <f t="shared" si="61"/>
        <v>80.014661075834269</v>
      </c>
      <c r="BA59" s="4">
        <f t="shared" si="61"/>
        <v>80.325058635867791</v>
      </c>
      <c r="BB59" s="4">
        <f t="shared" si="61"/>
        <v>80.368796701341651</v>
      </c>
      <c r="BC59" s="23">
        <f t="shared" si="61"/>
        <v>82.204140211085104</v>
      </c>
      <c r="BD59" s="4">
        <f t="shared" si="61"/>
        <v>79.163314401133348</v>
      </c>
      <c r="BE59" s="4">
        <f t="shared" si="61"/>
        <v>79.068168687628898</v>
      </c>
      <c r="BF59" s="4">
        <f t="shared" si="61"/>
        <v>80.081300813008127</v>
      </c>
      <c r="BG59" s="4">
        <f t="shared" si="61"/>
        <v>75.802358560979258</v>
      </c>
      <c r="BH59" s="4">
        <f t="shared" si="61"/>
        <v>77.748876803026718</v>
      </c>
      <c r="BI59" s="4">
        <f t="shared" si="61"/>
        <v>69.429536871397332</v>
      </c>
      <c r="BJ59" s="4">
        <f t="shared" si="61"/>
        <v>79.788033270727126</v>
      </c>
      <c r="BK59" s="4">
        <f t="shared" si="61"/>
        <v>75.866276232308437</v>
      </c>
      <c r="BL59" s="4">
        <f t="shared" si="61"/>
        <v>81.125334921107466</v>
      </c>
      <c r="BM59" s="4">
        <f t="shared" si="61"/>
        <v>82.169074117925646</v>
      </c>
      <c r="BN59" s="4">
        <f t="shared" si="61"/>
        <v>83.951087136380181</v>
      </c>
      <c r="BO59" s="4">
        <f t="shared" si="61"/>
        <v>80.151354221986196</v>
      </c>
    </row>
    <row r="60" spans="1:67">
      <c r="A60" t="s">
        <v>98</v>
      </c>
      <c r="B60" s="4">
        <f t="shared" si="54"/>
        <v>3.5514395206462752</v>
      </c>
      <c r="C60" s="4">
        <f t="shared" si="55"/>
        <v>3.3951620299862197</v>
      </c>
      <c r="D60" s="4">
        <f t="shared" si="55"/>
        <v>4.7661125300111458</v>
      </c>
      <c r="E60" s="4">
        <f t="shared" si="55"/>
        <v>2.9284407437146869</v>
      </c>
      <c r="F60" s="4">
        <f t="shared" si="55"/>
        <v>2.9562235054714674</v>
      </c>
      <c r="G60" s="4">
        <f t="shared" si="55"/>
        <v>4.0179222254435976</v>
      </c>
      <c r="H60" s="4">
        <f t="shared" si="55"/>
        <v>3.419083387676416</v>
      </c>
      <c r="I60" s="35">
        <f t="shared" si="55"/>
        <v>3.7463253781466479</v>
      </c>
      <c r="J60" s="23">
        <f t="shared" si="56"/>
        <v>4.0458708961111238</v>
      </c>
      <c r="K60" s="4">
        <f t="shared" si="55"/>
        <v>2.1135625786788577</v>
      </c>
      <c r="L60" s="4">
        <f t="shared" si="55"/>
        <v>3.0004450254498929</v>
      </c>
      <c r="M60" s="4">
        <f t="shared" si="55"/>
        <v>4.6633357125862478</v>
      </c>
      <c r="N60" s="4">
        <f t="shared" si="55"/>
        <v>4.112554112554113</v>
      </c>
      <c r="O60" s="4">
        <f t="shared" si="55"/>
        <v>4.8943089430894311</v>
      </c>
      <c r="P60" s="4">
        <f t="shared" si="55"/>
        <v>4.3217675890574885</v>
      </c>
      <c r="Q60" s="4">
        <f t="shared" si="55"/>
        <v>3.1190854720266485</v>
      </c>
      <c r="R60" s="4">
        <f t="shared" si="55"/>
        <v>8.8082901554404138</v>
      </c>
      <c r="S60" s="4">
        <f t="shared" si="55"/>
        <v>1.5267175572519083</v>
      </c>
      <c r="T60" s="4">
        <f t="shared" si="55"/>
        <v>1.5332501337136744</v>
      </c>
      <c r="U60" s="4">
        <f t="shared" si="55"/>
        <v>0.23752969121140144</v>
      </c>
      <c r="V60" s="4">
        <f t="shared" si="55"/>
        <v>0</v>
      </c>
      <c r="W60" s="4">
        <f t="shared" si="55"/>
        <v>2.459325226922418</v>
      </c>
      <c r="X60" s="4">
        <f t="shared" si="55"/>
        <v>0</v>
      </c>
      <c r="Y60" s="4">
        <f t="shared" si="55"/>
        <v>8.2051282051282044</v>
      </c>
      <c r="Z60" s="4">
        <f t="shared" si="55"/>
        <v>1.2165450121654502</v>
      </c>
      <c r="AA60" s="4">
        <f t="shared" si="55"/>
        <v>0.78534031413612559</v>
      </c>
      <c r="AB60" s="4">
        <f t="shared" si="55"/>
        <v>4.1284403669724776</v>
      </c>
      <c r="AC60" s="4">
        <f t="shared" si="55"/>
        <v>3.2711486565763224</v>
      </c>
      <c r="AD60" s="4">
        <f t="shared" si="55"/>
        <v>2.6654712849778455</v>
      </c>
      <c r="AE60" s="4">
        <f t="shared" si="55"/>
        <v>3.0864197530864197</v>
      </c>
      <c r="AF60" s="4">
        <f t="shared" si="55"/>
        <v>2.3411371237458192</v>
      </c>
      <c r="AG60" s="4">
        <f t="shared" si="55"/>
        <v>14.285714285714285</v>
      </c>
      <c r="AH60" s="4">
        <f t="shared" si="55"/>
        <v>0</v>
      </c>
      <c r="AI60" s="4">
        <f t="shared" si="55"/>
        <v>25.287356321839084</v>
      </c>
      <c r="AJ60" s="4">
        <f t="shared" si="55"/>
        <v>0</v>
      </c>
      <c r="AK60" s="4">
        <f t="shared" si="55"/>
        <v>2.2030366180410836</v>
      </c>
      <c r="AL60" s="4">
        <f t="shared" si="55"/>
        <v>1.4507772020725389</v>
      </c>
      <c r="AM60" s="4">
        <f t="shared" si="55"/>
        <v>3.3697632058287796</v>
      </c>
      <c r="AN60" s="4">
        <f t="shared" si="55"/>
        <v>2.219482120838471</v>
      </c>
      <c r="AO60" s="4">
        <f t="shared" si="55"/>
        <v>0</v>
      </c>
      <c r="AP60" s="4">
        <f t="shared" si="55"/>
        <v>1.1510791366906474</v>
      </c>
      <c r="AQ60" s="4">
        <f t="shared" si="55"/>
        <v>2.2205954123962908</v>
      </c>
      <c r="AR60" s="4">
        <f t="shared" si="55"/>
        <v>2.7184466019417477</v>
      </c>
      <c r="AS60" s="4">
        <f t="shared" si="55"/>
        <v>0</v>
      </c>
      <c r="AT60" s="4">
        <f t="shared" si="55"/>
        <v>1.4678899082568808</v>
      </c>
      <c r="AU60" s="23">
        <f t="shared" si="55"/>
        <v>1.9130434782608694</v>
      </c>
      <c r="AV60" s="4">
        <f t="shared" ref="AV60:BO60" si="62">AV30/AV$25*100</f>
        <v>3.0486215766036282</v>
      </c>
      <c r="AW60" s="4">
        <f t="shared" si="62"/>
        <v>4.3335913351678883</v>
      </c>
      <c r="AX60" s="4">
        <f t="shared" si="62"/>
        <v>2.8534294322679741</v>
      </c>
      <c r="AY60" s="4">
        <f t="shared" si="62"/>
        <v>2.8294664114653845</v>
      </c>
      <c r="AZ60" s="4">
        <f t="shared" si="62"/>
        <v>3.4817224782878804</v>
      </c>
      <c r="BA60" s="4">
        <f t="shared" si="62"/>
        <v>4.8120460556792004</v>
      </c>
      <c r="BB60" s="4">
        <f t="shared" si="62"/>
        <v>2.9390711011574604</v>
      </c>
      <c r="BC60" s="23">
        <f t="shared" si="62"/>
        <v>2.9643049433059603</v>
      </c>
      <c r="BD60" s="4">
        <f t="shared" si="62"/>
        <v>3.7750746969502114</v>
      </c>
      <c r="BE60" s="4">
        <f t="shared" si="62"/>
        <v>4.3217675890574885</v>
      </c>
      <c r="BF60" s="4">
        <f t="shared" si="62"/>
        <v>4.8943089430894311</v>
      </c>
      <c r="BG60" s="4">
        <f t="shared" si="62"/>
        <v>4.112554112554113</v>
      </c>
      <c r="BH60" s="4">
        <f t="shared" si="62"/>
        <v>3.0476640880991792</v>
      </c>
      <c r="BI60" s="4">
        <f t="shared" si="62"/>
        <v>2.1135625786788577</v>
      </c>
      <c r="BJ60" s="4">
        <f t="shared" si="62"/>
        <v>3.234952150970396</v>
      </c>
      <c r="BK60" s="4">
        <f t="shared" si="62"/>
        <v>2.2205954123962908</v>
      </c>
      <c r="BL60" s="4">
        <f t="shared" si="62"/>
        <v>2.2030366180410836</v>
      </c>
      <c r="BM60" s="4">
        <f t="shared" si="62"/>
        <v>2.7184466019417477</v>
      </c>
      <c r="BN60" s="4">
        <f t="shared" si="62"/>
        <v>2.6475162987722145</v>
      </c>
      <c r="BO60" s="4">
        <f t="shared" si="62"/>
        <v>2.3831651619755707</v>
      </c>
    </row>
    <row r="61" spans="1:67">
      <c r="A61" t="s">
        <v>99</v>
      </c>
      <c r="B61" s="4">
        <f t="shared" si="54"/>
        <v>13.844595323948239</v>
      </c>
      <c r="C61" s="4">
        <f t="shared" si="55"/>
        <v>16.814000967005192</v>
      </c>
      <c r="D61" s="4">
        <f t="shared" si="55"/>
        <v>14.643311634774324</v>
      </c>
      <c r="E61" s="4">
        <f t="shared" si="55"/>
        <v>16.094874587059422</v>
      </c>
      <c r="F61" s="4">
        <f t="shared" si="55"/>
        <v>14.249625149024073</v>
      </c>
      <c r="G61" s="4">
        <f t="shared" si="55"/>
        <v>14.726159260502419</v>
      </c>
      <c r="H61" s="4">
        <f t="shared" si="55"/>
        <v>13.594467307607971</v>
      </c>
      <c r="I61" s="35">
        <f t="shared" si="55"/>
        <v>15.375333399335211</v>
      </c>
      <c r="J61" s="23">
        <f t="shared" si="56"/>
        <v>14.65935600268597</v>
      </c>
      <c r="K61" s="4">
        <f t="shared" si="55"/>
        <v>22.606506327436559</v>
      </c>
      <c r="L61" s="4">
        <f t="shared" si="55"/>
        <v>18.259255138653241</v>
      </c>
      <c r="M61" s="4">
        <f t="shared" si="55"/>
        <v>21.1753509398049</v>
      </c>
      <c r="N61" s="4">
        <f t="shared" si="55"/>
        <v>16.965218689356622</v>
      </c>
      <c r="O61" s="4">
        <f t="shared" si="55"/>
        <v>14.878048780487804</v>
      </c>
      <c r="P61" s="4">
        <f t="shared" si="55"/>
        <v>14.761453309857828</v>
      </c>
      <c r="Q61" s="4">
        <f t="shared" si="55"/>
        <v>15.466727231433113</v>
      </c>
      <c r="R61" s="4">
        <f t="shared" si="55"/>
        <v>10.362694300518134</v>
      </c>
      <c r="S61" s="4">
        <f t="shared" si="55"/>
        <v>16.099930603747399</v>
      </c>
      <c r="T61" s="4">
        <f t="shared" si="55"/>
        <v>21.679443751114281</v>
      </c>
      <c r="U61" s="4">
        <f t="shared" si="55"/>
        <v>14.786223277909738</v>
      </c>
      <c r="V61" s="4">
        <f t="shared" si="55"/>
        <v>20.612813370473539</v>
      </c>
      <c r="W61" s="4">
        <f t="shared" si="55"/>
        <v>16.691214249015243</v>
      </c>
      <c r="X61" s="4">
        <f t="shared" si="55"/>
        <v>18.5</v>
      </c>
      <c r="Y61" s="4">
        <f t="shared" si="55"/>
        <v>15.384615384615385</v>
      </c>
      <c r="Z61" s="4">
        <f t="shared" si="55"/>
        <v>9.4890510948905096</v>
      </c>
      <c r="AA61" s="4">
        <f t="shared" si="55"/>
        <v>5.7591623036649215</v>
      </c>
      <c r="AB61" s="4">
        <f t="shared" si="55"/>
        <v>11.009174311926607</v>
      </c>
      <c r="AC61" s="4">
        <f t="shared" si="55"/>
        <v>13.617270913997418</v>
      </c>
      <c r="AD61" s="4">
        <f t="shared" si="55"/>
        <v>13.403217185910588</v>
      </c>
      <c r="AE61" s="4">
        <f t="shared" si="55"/>
        <v>20.37037037037037</v>
      </c>
      <c r="AF61" s="4">
        <f t="shared" si="55"/>
        <v>10.367892976588628</v>
      </c>
      <c r="AG61" s="4">
        <f t="shared" si="55"/>
        <v>18.7192118226601</v>
      </c>
      <c r="AH61" s="4">
        <f t="shared" si="55"/>
        <v>20.512820512820511</v>
      </c>
      <c r="AI61" s="4">
        <f t="shared" si="55"/>
        <v>35.632183908045981</v>
      </c>
      <c r="AJ61" s="4">
        <f t="shared" si="55"/>
        <v>16.477272727272727</v>
      </c>
      <c r="AK61" s="4">
        <f t="shared" si="55"/>
        <v>16.671628460851444</v>
      </c>
      <c r="AL61" s="4">
        <f t="shared" si="55"/>
        <v>21.6580310880829</v>
      </c>
      <c r="AM61" s="4">
        <f t="shared" si="55"/>
        <v>11.202185792349727</v>
      </c>
      <c r="AN61" s="4">
        <f t="shared" si="55"/>
        <v>8.9601315248664193</v>
      </c>
      <c r="AO61" s="4">
        <f t="shared" si="55"/>
        <v>15.789473684210526</v>
      </c>
      <c r="AP61" s="4">
        <f t="shared" si="55"/>
        <v>13.333333333333334</v>
      </c>
      <c r="AQ61" s="4">
        <f t="shared" si="55"/>
        <v>11.981454367984384</v>
      </c>
      <c r="AR61" s="4">
        <f t="shared" si="55"/>
        <v>15.112479280132607</v>
      </c>
      <c r="AS61" s="4">
        <f t="shared" si="55"/>
        <v>41.693461950696673</v>
      </c>
      <c r="AT61" s="4">
        <f t="shared" si="55"/>
        <v>3.1192660550458715</v>
      </c>
      <c r="AU61" s="23">
        <f t="shared" si="55"/>
        <v>16.695652173913047</v>
      </c>
      <c r="AV61" s="4">
        <f t="shared" ref="AV61:BO61" si="63">AV31/AV$25*100</f>
        <v>18.602200491767984</v>
      </c>
      <c r="AW61" s="4">
        <f t="shared" si="63"/>
        <v>14.763861162552908</v>
      </c>
      <c r="AX61" s="4">
        <f t="shared" si="63"/>
        <v>16.464819519111479</v>
      </c>
      <c r="AY61" s="4">
        <f t="shared" si="63"/>
        <v>14.244433033004993</v>
      </c>
      <c r="AZ61" s="4">
        <f t="shared" si="63"/>
        <v>16.36733636838359</v>
      </c>
      <c r="BA61" s="4">
        <f t="shared" si="63"/>
        <v>14.630509337697308</v>
      </c>
      <c r="BB61" s="4">
        <f t="shared" si="63"/>
        <v>16.042447202628878</v>
      </c>
      <c r="BC61" s="23">
        <f t="shared" si="63"/>
        <v>14.249956173990894</v>
      </c>
      <c r="BD61" s="4">
        <f t="shared" si="63"/>
        <v>15.352030251641738</v>
      </c>
      <c r="BE61" s="4">
        <f t="shared" si="63"/>
        <v>14.761453309857828</v>
      </c>
      <c r="BF61" s="4">
        <f t="shared" si="63"/>
        <v>14.878048780487804</v>
      </c>
      <c r="BG61" s="4">
        <f t="shared" si="63"/>
        <v>16.965218689356622</v>
      </c>
      <c r="BH61" s="4">
        <f t="shared" si="63"/>
        <v>18.342059926358814</v>
      </c>
      <c r="BI61" s="4">
        <f t="shared" si="63"/>
        <v>22.606506327436559</v>
      </c>
      <c r="BJ61" s="4">
        <f t="shared" si="63"/>
        <v>14.064037205974419</v>
      </c>
      <c r="BK61" s="4">
        <f t="shared" si="63"/>
        <v>11.981454367984384</v>
      </c>
      <c r="BL61" s="4">
        <f t="shared" si="63"/>
        <v>16.671628460851444</v>
      </c>
      <c r="BM61" s="4">
        <f t="shared" si="63"/>
        <v>15.112479280132607</v>
      </c>
      <c r="BN61" s="4">
        <f t="shared" si="63"/>
        <v>13.224343912367212</v>
      </c>
      <c r="BO61" s="4">
        <f t="shared" si="63"/>
        <v>17.465480616038239</v>
      </c>
    </row>
    <row r="62" spans="1:67">
      <c r="J62" s="22"/>
      <c r="AU62" s="22"/>
      <c r="BC62" s="22"/>
    </row>
    <row r="63" spans="1:67">
      <c r="A63" s="6" t="s">
        <v>199</v>
      </c>
      <c r="J63" s="22"/>
      <c r="AU63" s="22"/>
      <c r="BC63" s="22"/>
    </row>
    <row r="64" spans="1:67">
      <c r="A64" t="s">
        <v>118</v>
      </c>
      <c r="B64" s="4">
        <f>B9/B5*100</f>
        <v>14.224845156087742</v>
      </c>
      <c r="C64" s="4">
        <f t="shared" ref="C64:AU64" si="64">C9/C5*100</f>
        <v>14.960082046524439</v>
      </c>
      <c r="D64" s="4">
        <f t="shared" si="64"/>
        <v>13.483697980374512</v>
      </c>
      <c r="E64" s="4">
        <f t="shared" si="64"/>
        <v>13.228911115304776</v>
      </c>
      <c r="F64" s="4">
        <f t="shared" si="64"/>
        <v>9.3895893829113817</v>
      </c>
      <c r="G64" s="4">
        <f t="shared" si="64"/>
        <v>12.131539848569965</v>
      </c>
      <c r="H64" s="4">
        <f t="shared" si="64"/>
        <v>15.314195689112909</v>
      </c>
      <c r="I64" s="35">
        <f t="shared" si="64"/>
        <v>12.448309644477472</v>
      </c>
      <c r="J64" s="23">
        <f>J9/J5*100</f>
        <v>12.094300477898507</v>
      </c>
      <c r="K64" s="4">
        <f t="shared" si="64"/>
        <v>15.445741246585548</v>
      </c>
      <c r="L64" s="4">
        <f t="shared" si="64"/>
        <v>16.47179715055406</v>
      </c>
      <c r="M64" s="4">
        <f t="shared" si="64"/>
        <v>17.283531409168081</v>
      </c>
      <c r="N64" s="4">
        <f t="shared" si="64"/>
        <v>20.303050009754827</v>
      </c>
      <c r="O64" s="4">
        <f t="shared" si="64"/>
        <v>21.503865073787772</v>
      </c>
      <c r="P64" s="4">
        <f t="shared" si="64"/>
        <v>11.244947234204172</v>
      </c>
      <c r="Q64" s="4">
        <f t="shared" si="64"/>
        <v>14.642275792574219</v>
      </c>
      <c r="R64" s="4">
        <f t="shared" si="64"/>
        <v>13.100436681222707</v>
      </c>
      <c r="S64" s="4">
        <f t="shared" si="64"/>
        <v>18.795888399412629</v>
      </c>
      <c r="T64" s="4">
        <f t="shared" si="64"/>
        <v>14.484679665738161</v>
      </c>
      <c r="U64" s="4">
        <f t="shared" si="64"/>
        <v>3.7209302325581395</v>
      </c>
      <c r="V64" s="4">
        <f t="shared" si="64"/>
        <v>26.615969581749049</v>
      </c>
      <c r="W64" s="4">
        <f t="shared" si="64"/>
        <v>11.423352536180975</v>
      </c>
      <c r="X64" s="4">
        <f t="shared" si="64"/>
        <v>11.713665943600867</v>
      </c>
      <c r="Y64" s="4">
        <f t="shared" si="64"/>
        <v>0</v>
      </c>
      <c r="Z64" s="4">
        <f t="shared" si="64"/>
        <v>8.2568807339449553</v>
      </c>
      <c r="AA64" s="4">
        <f t="shared" si="64"/>
        <v>17.39606126914661</v>
      </c>
      <c r="AB64" s="4">
        <f t="shared" si="64"/>
        <v>0</v>
      </c>
      <c r="AC64" s="4">
        <f t="shared" si="64"/>
        <v>8.7116794401866038</v>
      </c>
      <c r="AD64" s="4">
        <f t="shared" si="64"/>
        <v>12.917142326174105</v>
      </c>
      <c r="AE64" s="4">
        <f t="shared" si="64"/>
        <v>11.976047904191617</v>
      </c>
      <c r="AF64" s="4">
        <f t="shared" si="64"/>
        <v>0</v>
      </c>
      <c r="AG64" s="4">
        <f t="shared" si="64"/>
        <v>2.4311183144246353</v>
      </c>
      <c r="AH64" s="4">
        <f t="shared" si="64"/>
        <v>0</v>
      </c>
      <c r="AI64" s="4">
        <f t="shared" si="64"/>
        <v>4.700854700854701</v>
      </c>
      <c r="AJ64" s="4">
        <f t="shared" si="64"/>
        <v>13.822525597269625</v>
      </c>
      <c r="AK64" s="4">
        <f t="shared" si="64"/>
        <v>12.163742690058479</v>
      </c>
      <c r="AL64" s="4">
        <f t="shared" si="64"/>
        <v>4.1072925398155906</v>
      </c>
      <c r="AM64" s="4">
        <f t="shared" si="64"/>
        <v>11.225806451612904</v>
      </c>
      <c r="AN64" s="4">
        <f t="shared" si="64"/>
        <v>13.890667008065549</v>
      </c>
      <c r="AO64" s="4">
        <f t="shared" si="64"/>
        <v>0</v>
      </c>
      <c r="AP64" s="4">
        <f t="shared" si="64"/>
        <v>17.008797653958943</v>
      </c>
      <c r="AQ64" s="4">
        <f t="shared" si="64"/>
        <v>12.787043751510756</v>
      </c>
      <c r="AR64" s="4">
        <f t="shared" si="64"/>
        <v>7.5486746422707016</v>
      </c>
      <c r="AS64" s="4">
        <f t="shared" si="64"/>
        <v>7.5362318840579716</v>
      </c>
      <c r="AT64" s="4">
        <f t="shared" si="64"/>
        <v>11.210762331838566</v>
      </c>
      <c r="AU64" s="23">
        <f t="shared" si="64"/>
        <v>17.22689075630252</v>
      </c>
      <c r="AV64" s="4">
        <f t="shared" ref="AV64:BO64" si="65">AV9/AV5*100</f>
        <v>17.451504558228802</v>
      </c>
      <c r="AW64" s="4">
        <f t="shared" si="65"/>
        <v>12.147902569367988</v>
      </c>
      <c r="AX64" s="4">
        <f t="shared" si="65"/>
        <v>15.079724075539975</v>
      </c>
      <c r="AY64" s="4">
        <f t="shared" si="65"/>
        <v>11.070180858901537</v>
      </c>
      <c r="AZ64" s="4">
        <f t="shared" si="65"/>
        <v>14.291885929636694</v>
      </c>
      <c r="BA64" s="4">
        <f t="shared" si="65"/>
        <v>13.580701625939939</v>
      </c>
      <c r="BB64" s="4">
        <f t="shared" si="65"/>
        <v>12.807609143327841</v>
      </c>
      <c r="BC64" s="23">
        <f t="shared" si="65"/>
        <v>9.1155167495566118</v>
      </c>
      <c r="BD64" s="4">
        <f t="shared" si="65"/>
        <v>12.431306588080476</v>
      </c>
      <c r="BE64" s="4">
        <f t="shared" si="65"/>
        <v>11.244947234204172</v>
      </c>
      <c r="BF64" s="4">
        <f t="shared" si="65"/>
        <v>21.503865073787772</v>
      </c>
      <c r="BG64" s="4">
        <f t="shared" si="65"/>
        <v>20.303050009754827</v>
      </c>
      <c r="BH64" s="4">
        <f t="shared" si="65"/>
        <v>16.533169028547956</v>
      </c>
      <c r="BI64" s="4">
        <f t="shared" si="65"/>
        <v>15.445741246585548</v>
      </c>
      <c r="BJ64" s="4">
        <f t="shared" si="65"/>
        <v>9.9786125940800972</v>
      </c>
      <c r="BK64" s="4">
        <f t="shared" si="65"/>
        <v>12.787043751510756</v>
      </c>
      <c r="BL64" s="4">
        <f t="shared" si="65"/>
        <v>12.163742690058479</v>
      </c>
      <c r="BM64" s="4">
        <f t="shared" si="65"/>
        <v>7.5486746422707016</v>
      </c>
      <c r="BN64" s="4">
        <f t="shared" si="65"/>
        <v>13.008599434722473</v>
      </c>
      <c r="BO64" s="4">
        <f t="shared" si="65"/>
        <v>11.313489896231568</v>
      </c>
    </row>
    <row r="65" spans="1:67">
      <c r="A65" t="s">
        <v>119</v>
      </c>
      <c r="B65" s="4">
        <f>B16/B12*100</f>
        <v>9.8221903345035102</v>
      </c>
      <c r="C65" s="4">
        <f t="shared" ref="C65:AU65" si="66">C16/C12*100</f>
        <v>10.536101584947632</v>
      </c>
      <c r="D65" s="4">
        <f t="shared" si="66"/>
        <v>11.948636013157406</v>
      </c>
      <c r="E65" s="4">
        <f t="shared" si="66"/>
        <v>9.0026027142591563</v>
      </c>
      <c r="F65" s="4">
        <f t="shared" si="66"/>
        <v>7.7967007067282781</v>
      </c>
      <c r="G65" s="4">
        <f t="shared" si="66"/>
        <v>10.089554754482489</v>
      </c>
      <c r="H65" s="4">
        <f t="shared" si="66"/>
        <v>9.7612819586763049</v>
      </c>
      <c r="I65" s="35">
        <f t="shared" si="66"/>
        <v>10.008191536794516</v>
      </c>
      <c r="J65" s="23">
        <f>J16/J12*100</f>
        <v>10.09815713949255</v>
      </c>
      <c r="K65" s="4">
        <f t="shared" si="66"/>
        <v>11.955727263234833</v>
      </c>
      <c r="L65" s="4">
        <f t="shared" si="66"/>
        <v>10.811600833714605</v>
      </c>
      <c r="M65" s="4">
        <f t="shared" si="66"/>
        <v>15.76271186440678</v>
      </c>
      <c r="N65" s="4">
        <f t="shared" si="66"/>
        <v>11.150279714920684</v>
      </c>
      <c r="O65" s="4">
        <f t="shared" si="66"/>
        <v>16.114808652246257</v>
      </c>
      <c r="P65" s="4">
        <f t="shared" si="66"/>
        <v>10.679329738712459</v>
      </c>
      <c r="Q65" s="4">
        <f t="shared" si="66"/>
        <v>8.8884647197302282</v>
      </c>
      <c r="R65" s="4">
        <f t="shared" si="66"/>
        <v>2.9159519725557463</v>
      </c>
      <c r="S65" s="4">
        <f t="shared" si="66"/>
        <v>12.02164669501353</v>
      </c>
      <c r="T65" s="4">
        <f t="shared" si="66"/>
        <v>13.229992790194665</v>
      </c>
      <c r="U65" s="4">
        <f t="shared" si="66"/>
        <v>2.204724409448819</v>
      </c>
      <c r="V65" s="4">
        <f t="shared" si="66"/>
        <v>29.262086513994912</v>
      </c>
      <c r="W65" s="4">
        <f t="shared" si="66"/>
        <v>7.8667298278856785</v>
      </c>
      <c r="X65" s="4">
        <f t="shared" si="66"/>
        <v>5.830388692579505</v>
      </c>
      <c r="Y65" s="4">
        <f t="shared" si="66"/>
        <v>20.722891566265062</v>
      </c>
      <c r="Z65" s="4">
        <f t="shared" si="66"/>
        <v>3.0990173847316704</v>
      </c>
      <c r="AA65" s="4">
        <f t="shared" si="66"/>
        <v>6.5753424657534243</v>
      </c>
      <c r="AB65" s="4">
        <f t="shared" si="66"/>
        <v>6.7114093959731544</v>
      </c>
      <c r="AC65" s="4">
        <f t="shared" si="66"/>
        <v>8.1670574702473111</v>
      </c>
      <c r="AD65" s="4">
        <f t="shared" si="66"/>
        <v>9.9186172808412181</v>
      </c>
      <c r="AE65" s="4">
        <f t="shared" si="66"/>
        <v>2.9702970297029703</v>
      </c>
      <c r="AF65" s="4">
        <f t="shared" si="66"/>
        <v>0</v>
      </c>
      <c r="AG65" s="4">
        <f t="shared" si="66"/>
        <v>13.278688524590162</v>
      </c>
      <c r="AH65" s="4">
        <f t="shared" si="66"/>
        <v>0</v>
      </c>
      <c r="AI65" s="4">
        <f t="shared" si="66"/>
        <v>9.4147582697201013</v>
      </c>
      <c r="AJ65" s="4">
        <f t="shared" si="66"/>
        <v>10.97972972972973</v>
      </c>
      <c r="AK65" s="4">
        <f t="shared" si="66"/>
        <v>7.8745811393011014</v>
      </c>
      <c r="AL65" s="4">
        <f t="shared" si="66"/>
        <v>2.6824034334763951</v>
      </c>
      <c r="AM65" s="4">
        <f t="shared" si="66"/>
        <v>9.0361445783132535</v>
      </c>
      <c r="AN65" s="4">
        <f t="shared" si="66"/>
        <v>8.7670049665299068</v>
      </c>
      <c r="AO65" s="4">
        <f t="shared" si="66"/>
        <v>0</v>
      </c>
      <c r="AP65" s="4">
        <f t="shared" si="66"/>
        <v>4.1836734693877551</v>
      </c>
      <c r="AQ65" s="4">
        <f t="shared" si="66"/>
        <v>7.5974454965866549</v>
      </c>
      <c r="AR65" s="4">
        <f t="shared" si="66"/>
        <v>5.04</v>
      </c>
      <c r="AS65" s="4">
        <f t="shared" si="66"/>
        <v>13.620940378090159</v>
      </c>
      <c r="AT65" s="4">
        <f t="shared" si="66"/>
        <v>2.6856240126382307</v>
      </c>
      <c r="AU65" s="23">
        <f t="shared" si="66"/>
        <v>9.7148891235480477</v>
      </c>
      <c r="AV65" s="4">
        <f t="shared" ref="AV65:BO65" si="67">AV16/AV12*100</f>
        <v>11.202401050459576</v>
      </c>
      <c r="AW65" s="4">
        <f t="shared" si="67"/>
        <v>10.956319714422593</v>
      </c>
      <c r="AX65" s="4">
        <f t="shared" si="67"/>
        <v>10.063433599345203</v>
      </c>
      <c r="AY65" s="4">
        <f t="shared" si="67"/>
        <v>8.3441181193852199</v>
      </c>
      <c r="AZ65" s="4">
        <f t="shared" si="67"/>
        <v>10.37197051960354</v>
      </c>
      <c r="BA65" s="4">
        <f t="shared" si="67"/>
        <v>12.035521945265646</v>
      </c>
      <c r="BB65" s="4">
        <f t="shared" si="67"/>
        <v>8.849411083334811</v>
      </c>
      <c r="BC65" s="23">
        <f t="shared" si="67"/>
        <v>7.7434640492853593</v>
      </c>
      <c r="BD65" s="4">
        <f t="shared" si="67"/>
        <v>10.047023720614675</v>
      </c>
      <c r="BE65" s="4">
        <f t="shared" si="67"/>
        <v>10.679329738712459</v>
      </c>
      <c r="BF65" s="4">
        <f t="shared" si="67"/>
        <v>16.114808652246257</v>
      </c>
      <c r="BG65" s="4">
        <f t="shared" si="67"/>
        <v>11.150279714920684</v>
      </c>
      <c r="BH65" s="4">
        <f t="shared" si="67"/>
        <v>11.124604138390838</v>
      </c>
      <c r="BI65" s="4">
        <f t="shared" si="67"/>
        <v>11.955727263234833</v>
      </c>
      <c r="BJ65" s="4">
        <f t="shared" si="67"/>
        <v>8.2835295661405954</v>
      </c>
      <c r="BK65" s="4">
        <f t="shared" si="67"/>
        <v>7.5974454965866549</v>
      </c>
      <c r="BL65" s="4">
        <f t="shared" si="67"/>
        <v>7.8745811393011014</v>
      </c>
      <c r="BM65" s="4">
        <f t="shared" si="67"/>
        <v>5.04</v>
      </c>
      <c r="BN65" s="4">
        <f t="shared" si="67"/>
        <v>9.8403709029020803</v>
      </c>
      <c r="BO65" s="4">
        <f t="shared" si="67"/>
        <v>8.2186907020872866</v>
      </c>
    </row>
    <row r="66" spans="1:67">
      <c r="A66" t="s">
        <v>120</v>
      </c>
      <c r="B66" s="4">
        <f>B23/B19*100</f>
        <v>7.7383179907429627</v>
      </c>
      <c r="C66" s="4">
        <f t="shared" ref="C66:AU66" si="68">C23/C19*100</f>
        <v>7.9034534340677682</v>
      </c>
      <c r="D66" s="4">
        <f t="shared" si="68"/>
        <v>9.6488271186071852</v>
      </c>
      <c r="E66" s="4">
        <f t="shared" si="68"/>
        <v>7.2516036154921819</v>
      </c>
      <c r="F66" s="4">
        <f t="shared" si="68"/>
        <v>6.1881153165072158</v>
      </c>
      <c r="G66" s="4">
        <f t="shared" si="68"/>
        <v>8.1993013981346152</v>
      </c>
      <c r="H66" s="4">
        <f t="shared" si="68"/>
        <v>7.6032907851433489</v>
      </c>
      <c r="I66" s="35">
        <f t="shared" si="68"/>
        <v>7.6269201491226362</v>
      </c>
      <c r="J66" s="23">
        <f>J23/J19*100</f>
        <v>8.2636031303094057</v>
      </c>
      <c r="K66" s="4">
        <f t="shared" si="68"/>
        <v>7.199518573226106</v>
      </c>
      <c r="L66" s="4">
        <f t="shared" si="68"/>
        <v>7.8840797999317953</v>
      </c>
      <c r="M66" s="4">
        <f t="shared" si="68"/>
        <v>6.7529665587918011</v>
      </c>
      <c r="N66" s="4">
        <f t="shared" si="68"/>
        <v>7.9603266213500916</v>
      </c>
      <c r="O66" s="4">
        <f t="shared" si="68"/>
        <v>12.485900642440292</v>
      </c>
      <c r="P66" s="4">
        <f t="shared" si="68"/>
        <v>8.4715529967869347</v>
      </c>
      <c r="Q66" s="4">
        <f t="shared" si="68"/>
        <v>8.7690725184296241</v>
      </c>
      <c r="R66" s="4">
        <f t="shared" si="68"/>
        <v>8.3333333333333321</v>
      </c>
      <c r="S66" s="4">
        <f t="shared" si="68"/>
        <v>11.413809300140912</v>
      </c>
      <c r="T66" s="4">
        <f t="shared" si="68"/>
        <v>9.0234093018459323</v>
      </c>
      <c r="U66" s="4">
        <f t="shared" si="68"/>
        <v>0.64635272391505072</v>
      </c>
      <c r="V66" s="4">
        <f t="shared" si="68"/>
        <v>2.8571428571428572</v>
      </c>
      <c r="W66" s="4">
        <f t="shared" si="68"/>
        <v>5.2175525995018281</v>
      </c>
      <c r="X66" s="4">
        <f t="shared" si="68"/>
        <v>5.7446808510638299</v>
      </c>
      <c r="Y66" s="4">
        <f t="shared" si="68"/>
        <v>10.416666666666668</v>
      </c>
      <c r="Z66" s="4">
        <f t="shared" si="68"/>
        <v>3.4042553191489362</v>
      </c>
      <c r="AA66" s="4">
        <f t="shared" si="68"/>
        <v>3.6514522821576767</v>
      </c>
      <c r="AB66" s="4">
        <f t="shared" si="68"/>
        <v>0</v>
      </c>
      <c r="AC66" s="4">
        <f t="shared" si="68"/>
        <v>5.4257388856693431</v>
      </c>
      <c r="AD66" s="4">
        <f t="shared" si="68"/>
        <v>6.0977879812614395</v>
      </c>
      <c r="AE66" s="4">
        <f t="shared" si="68"/>
        <v>8.3720930232558146</v>
      </c>
      <c r="AF66" s="4">
        <f t="shared" si="68"/>
        <v>5.6962025316455698</v>
      </c>
      <c r="AG66" s="4">
        <f t="shared" si="68"/>
        <v>5.2785923753665687</v>
      </c>
      <c r="AH66" s="4">
        <f t="shared" si="68"/>
        <v>0</v>
      </c>
      <c r="AI66" s="4">
        <f t="shared" si="68"/>
        <v>5.3892215568862278</v>
      </c>
      <c r="AJ66" s="4">
        <f t="shared" si="68"/>
        <v>0</v>
      </c>
      <c r="AK66" s="4">
        <f t="shared" si="68"/>
        <v>9.9686643164904041</v>
      </c>
      <c r="AL66" s="4">
        <f t="shared" si="68"/>
        <v>1.3050570962479608</v>
      </c>
      <c r="AM66" s="4">
        <f t="shared" si="68"/>
        <v>13.864306784660767</v>
      </c>
      <c r="AN66" s="4">
        <f t="shared" si="68"/>
        <v>10.859495625321667</v>
      </c>
      <c r="AO66" s="4">
        <f t="shared" si="68"/>
        <v>0</v>
      </c>
      <c r="AP66" s="4">
        <f t="shared" si="68"/>
        <v>7.0785842831433712</v>
      </c>
      <c r="AQ66" s="4">
        <f t="shared" si="68"/>
        <v>4.6620046620046622</v>
      </c>
      <c r="AR66" s="4">
        <f t="shared" si="68"/>
        <v>3.5651171724932769</v>
      </c>
      <c r="AS66" s="4">
        <f t="shared" si="68"/>
        <v>4.6632124352331603</v>
      </c>
      <c r="AT66" s="4">
        <f t="shared" si="68"/>
        <v>5.7053941908713695</v>
      </c>
      <c r="AU66" s="23">
        <f t="shared" si="68"/>
        <v>5.1060487038491758</v>
      </c>
      <c r="AV66" s="4">
        <f t="shared" ref="AV66:BO66" si="69">AV23/AV19*100</f>
        <v>7.7986923771898402</v>
      </c>
      <c r="AW66" s="4">
        <f t="shared" si="69"/>
        <v>8.6548971473623855</v>
      </c>
      <c r="AX66" s="4">
        <f t="shared" si="69"/>
        <v>8.9892991203989023</v>
      </c>
      <c r="AY66" s="4">
        <f t="shared" si="69"/>
        <v>5.4934282043680209</v>
      </c>
      <c r="AZ66" s="4">
        <f t="shared" si="69"/>
        <v>7.9309990989737305</v>
      </c>
      <c r="BA66" s="4">
        <f t="shared" si="69"/>
        <v>9.7512456872068984</v>
      </c>
      <c r="BB66" s="4">
        <f t="shared" si="69"/>
        <v>6.9831156970780333</v>
      </c>
      <c r="BC66" s="23">
        <f t="shared" si="69"/>
        <v>6.248018712219185</v>
      </c>
      <c r="BD66" s="4">
        <f t="shared" si="69"/>
        <v>7.645296077128549</v>
      </c>
      <c r="BE66" s="4">
        <f t="shared" si="69"/>
        <v>8.4715529967869347</v>
      </c>
      <c r="BF66" s="4">
        <f t="shared" si="69"/>
        <v>12.485900642440292</v>
      </c>
      <c r="BG66" s="4">
        <f t="shared" si="69"/>
        <v>7.9603266213500916</v>
      </c>
      <c r="BH66" s="4">
        <f t="shared" si="69"/>
        <v>7.8480194240200296</v>
      </c>
      <c r="BI66" s="4">
        <f t="shared" si="69"/>
        <v>7.199518573226106</v>
      </c>
      <c r="BJ66" s="4">
        <f t="shared" si="69"/>
        <v>6.0800971883606953</v>
      </c>
      <c r="BK66" s="4">
        <f t="shared" si="69"/>
        <v>4.6620046620046622</v>
      </c>
      <c r="BL66" s="4">
        <f t="shared" si="69"/>
        <v>9.9686643164904041</v>
      </c>
      <c r="BM66" s="4">
        <f t="shared" si="69"/>
        <v>3.5651171724932769</v>
      </c>
      <c r="BN66" s="4">
        <f t="shared" si="69"/>
        <v>6.3685042134831464</v>
      </c>
      <c r="BO66" s="4">
        <f t="shared" si="69"/>
        <v>5.1983934099107163</v>
      </c>
    </row>
    <row r="67" spans="1:67">
      <c r="A67" t="s">
        <v>117</v>
      </c>
      <c r="B67" s="4">
        <f>B30/B26*100</f>
        <v>4.1221320171379254</v>
      </c>
      <c r="C67" s="4">
        <f t="shared" ref="C67:AU67" si="70">C30/C26*100</f>
        <v>4.0814104169615923</v>
      </c>
      <c r="D67" s="4">
        <f t="shared" si="70"/>
        <v>5.5837598919229636</v>
      </c>
      <c r="E67" s="4">
        <f t="shared" si="70"/>
        <v>3.4901809982433294</v>
      </c>
      <c r="F67" s="4">
        <f t="shared" si="70"/>
        <v>3.4474758980459694</v>
      </c>
      <c r="G67" s="4">
        <f t="shared" si="70"/>
        <v>4.7117875665034452</v>
      </c>
      <c r="H67" s="4">
        <f t="shared" si="70"/>
        <v>3.9570190485932444</v>
      </c>
      <c r="I67" s="35">
        <f t="shared" si="70"/>
        <v>4.4269898229852727</v>
      </c>
      <c r="J67" s="23">
        <f>J30/J26*100</f>
        <v>4.740848799123734</v>
      </c>
      <c r="K67" s="4">
        <f t="shared" si="70"/>
        <v>2.7309305710127556</v>
      </c>
      <c r="L67" s="4">
        <f t="shared" si="70"/>
        <v>3.6706847124275863</v>
      </c>
      <c r="M67" s="4">
        <f t="shared" si="70"/>
        <v>5.9160881376396013</v>
      </c>
      <c r="N67" s="4">
        <f t="shared" si="70"/>
        <v>4.952808988764045</v>
      </c>
      <c r="O67" s="4">
        <f t="shared" si="70"/>
        <v>5.7497612225405916</v>
      </c>
      <c r="P67" s="4">
        <f t="shared" si="70"/>
        <v>5.0702032787676563</v>
      </c>
      <c r="Q67" s="4">
        <f t="shared" si="70"/>
        <v>3.6897725237327603</v>
      </c>
      <c r="R67" s="4">
        <f t="shared" si="70"/>
        <v>9.8265895953757223</v>
      </c>
      <c r="S67" s="4">
        <f t="shared" si="70"/>
        <v>1.8196856906534327</v>
      </c>
      <c r="T67" s="4">
        <f t="shared" si="70"/>
        <v>1.957659913498748</v>
      </c>
      <c r="U67" s="4">
        <f t="shared" si="70"/>
        <v>0.27874564459930312</v>
      </c>
      <c r="V67" s="4">
        <f t="shared" si="70"/>
        <v>0</v>
      </c>
      <c r="W67" s="4">
        <f t="shared" si="70"/>
        <v>2.9520598634980675</v>
      </c>
      <c r="X67" s="4">
        <f t="shared" si="70"/>
        <v>0</v>
      </c>
      <c r="Y67" s="4">
        <f t="shared" si="70"/>
        <v>9.6969696969696972</v>
      </c>
      <c r="Z67" s="4">
        <f t="shared" si="70"/>
        <v>1.3440860215053763</v>
      </c>
      <c r="AA67" s="4">
        <f t="shared" si="70"/>
        <v>0.83333333333333337</v>
      </c>
      <c r="AB67" s="4">
        <f t="shared" si="70"/>
        <v>4.6391752577319592</v>
      </c>
      <c r="AC67" s="4">
        <f t="shared" si="70"/>
        <v>3.7868086493534716</v>
      </c>
      <c r="AD67" s="4">
        <f t="shared" si="70"/>
        <v>3.0780257630358174</v>
      </c>
      <c r="AE67" s="4">
        <f t="shared" si="70"/>
        <v>3.8759689922480618</v>
      </c>
      <c r="AF67" s="4">
        <f t="shared" si="70"/>
        <v>2.6119402985074625</v>
      </c>
      <c r="AG67" s="4">
        <f t="shared" si="70"/>
        <v>17.575757575757574</v>
      </c>
      <c r="AH67" s="4">
        <f t="shared" si="70"/>
        <v>0</v>
      </c>
      <c r="AI67" s="4">
        <f t="shared" si="70"/>
        <v>39.285714285714285</v>
      </c>
      <c r="AJ67" s="4">
        <f t="shared" si="70"/>
        <v>0</v>
      </c>
      <c r="AK67" s="4">
        <f t="shared" si="70"/>
        <v>2.6438013576277242</v>
      </c>
      <c r="AL67" s="4">
        <f t="shared" si="70"/>
        <v>1.8518518518518516</v>
      </c>
      <c r="AM67" s="4">
        <f t="shared" si="70"/>
        <v>3.7948717948717952</v>
      </c>
      <c r="AN67" s="4">
        <f t="shared" si="70"/>
        <v>2.4379232505643342</v>
      </c>
      <c r="AO67" s="4">
        <f t="shared" si="70"/>
        <v>0</v>
      </c>
      <c r="AP67" s="4">
        <f t="shared" si="70"/>
        <v>1.3281682346430548</v>
      </c>
      <c r="AQ67" s="4">
        <f t="shared" si="70"/>
        <v>2.522872192958137</v>
      </c>
      <c r="AR67" s="4">
        <f t="shared" si="70"/>
        <v>3.2024101762999329</v>
      </c>
      <c r="AS67" s="4">
        <f t="shared" si="70"/>
        <v>0</v>
      </c>
      <c r="AT67" s="4">
        <f t="shared" si="70"/>
        <v>1.5151515151515151</v>
      </c>
      <c r="AU67" s="23">
        <f t="shared" si="70"/>
        <v>2.2964509394572024</v>
      </c>
      <c r="AV67" s="4">
        <f t="shared" ref="AV67:BO67" si="71">AV30/AV26*100</f>
        <v>3.7453366000334096</v>
      </c>
      <c r="AW67" s="4">
        <f t="shared" si="71"/>
        <v>5.0842182603231629</v>
      </c>
      <c r="AX67" s="4">
        <f t="shared" si="71"/>
        <v>3.4158415841584162</v>
      </c>
      <c r="AY67" s="4">
        <f t="shared" si="71"/>
        <v>3.2994550809212999</v>
      </c>
      <c r="AZ67" s="4">
        <f t="shared" si="71"/>
        <v>4.1631132228719947</v>
      </c>
      <c r="BA67" s="4">
        <f t="shared" si="71"/>
        <v>5.6367280844093122</v>
      </c>
      <c r="BB67" s="4">
        <f t="shared" si="71"/>
        <v>3.5006631365861929</v>
      </c>
      <c r="BC67" s="23">
        <f t="shared" si="71"/>
        <v>3.4569136189838865</v>
      </c>
      <c r="BD67" s="4">
        <f t="shared" si="71"/>
        <v>4.459734484090716</v>
      </c>
      <c r="BE67" s="4">
        <f t="shared" si="71"/>
        <v>5.0702032787676563</v>
      </c>
      <c r="BF67" s="4">
        <f t="shared" si="71"/>
        <v>5.7497612225405916</v>
      </c>
      <c r="BG67" s="4">
        <f t="shared" si="71"/>
        <v>4.952808988764045</v>
      </c>
      <c r="BH67" s="4">
        <f t="shared" si="71"/>
        <v>3.7322323895884697</v>
      </c>
      <c r="BI67" s="4">
        <f t="shared" si="71"/>
        <v>2.7309305710127556</v>
      </c>
      <c r="BJ67" s="4">
        <f t="shared" si="71"/>
        <v>3.7643752927095799</v>
      </c>
      <c r="BK67" s="4">
        <f t="shared" si="71"/>
        <v>2.522872192958137</v>
      </c>
      <c r="BL67" s="4">
        <f t="shared" si="71"/>
        <v>2.6438013576277242</v>
      </c>
      <c r="BM67" s="4">
        <f t="shared" si="71"/>
        <v>3.2024101762999329</v>
      </c>
      <c r="BN67" s="4">
        <f t="shared" si="71"/>
        <v>3.0509896647725103</v>
      </c>
      <c r="BO67" s="4">
        <f t="shared" si="71"/>
        <v>2.8874768760556582</v>
      </c>
    </row>
    <row r="69" spans="1:67">
      <c r="A69" s="77" t="s">
        <v>293</v>
      </c>
    </row>
    <row r="70" spans="1:67">
      <c r="A70" s="65" t="s">
        <v>290</v>
      </c>
    </row>
  </sheetData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RowHeight="12.75"/>
  <cols>
    <col min="1" max="1" width="27.28515625" style="52" customWidth="1"/>
    <col min="2" max="2" width="11.140625" style="52" bestFit="1" customWidth="1"/>
    <col min="3" max="3" width="9.28515625" style="52" bestFit="1" customWidth="1"/>
    <col min="4" max="4" width="10.140625" style="52" bestFit="1" customWidth="1"/>
    <col min="5" max="5" width="9.28515625" style="52" bestFit="1" customWidth="1"/>
    <col min="6" max="7" width="10.140625" style="52" bestFit="1" customWidth="1"/>
    <col min="8" max="8" width="11.140625" style="52" bestFit="1" customWidth="1"/>
    <col min="9" max="9" width="9.28515625" style="52" bestFit="1" customWidth="1"/>
    <col min="10" max="10" width="10.140625" style="52" bestFit="1" customWidth="1"/>
    <col min="11" max="15" width="9.42578125" style="52" bestFit="1" customWidth="1"/>
    <col min="16" max="16" width="10.140625" style="52" bestFit="1" customWidth="1"/>
    <col min="17" max="47" width="9.42578125" style="52" bestFit="1" customWidth="1"/>
    <col min="48" max="52" width="9.28515625" style="52" bestFit="1" customWidth="1"/>
    <col min="53" max="53" width="10.140625" style="52" bestFit="1" customWidth="1"/>
    <col min="54" max="54" width="9.28515625" style="52" bestFit="1" customWidth="1"/>
    <col min="55" max="55" width="10.140625" style="52" bestFit="1" customWidth="1"/>
    <col min="56" max="67" width="9.28515625" style="52" bestFit="1" customWidth="1"/>
    <col min="68" max="16384" width="9.140625" style="52"/>
  </cols>
  <sheetData>
    <row r="1" spans="1:67" s="6" customFormat="1" ht="51">
      <c r="A1" s="5" t="s">
        <v>289</v>
      </c>
      <c r="B1" s="16" t="s">
        <v>34</v>
      </c>
      <c r="C1" s="16" t="s">
        <v>35</v>
      </c>
      <c r="D1" s="16" t="s">
        <v>36</v>
      </c>
      <c r="E1" s="16" t="s">
        <v>37</v>
      </c>
      <c r="F1" s="16" t="s">
        <v>38</v>
      </c>
      <c r="G1" s="16" t="s">
        <v>40</v>
      </c>
      <c r="H1" s="16" t="s">
        <v>41</v>
      </c>
      <c r="I1" s="53" t="s">
        <v>79</v>
      </c>
      <c r="J1" s="54" t="s">
        <v>259</v>
      </c>
      <c r="K1" s="55" t="s">
        <v>42</v>
      </c>
      <c r="L1" s="55" t="s">
        <v>43</v>
      </c>
      <c r="M1" s="55" t="s">
        <v>44</v>
      </c>
      <c r="N1" s="55" t="s">
        <v>45</v>
      </c>
      <c r="O1" s="55" t="s">
        <v>46</v>
      </c>
      <c r="P1" s="55" t="s">
        <v>47</v>
      </c>
      <c r="Q1" s="55" t="s">
        <v>48</v>
      </c>
      <c r="R1" s="55" t="s">
        <v>49</v>
      </c>
      <c r="S1" s="55" t="s">
        <v>50</v>
      </c>
      <c r="T1" s="55" t="s">
        <v>51</v>
      </c>
      <c r="U1" s="55" t="s">
        <v>52</v>
      </c>
      <c r="V1" s="55" t="s">
        <v>53</v>
      </c>
      <c r="W1" s="55" t="s">
        <v>54</v>
      </c>
      <c r="X1" s="55" t="s">
        <v>55</v>
      </c>
      <c r="Y1" s="55" t="s">
        <v>56</v>
      </c>
      <c r="Z1" s="55" t="s">
        <v>57</v>
      </c>
      <c r="AA1" s="55" t="s">
        <v>58</v>
      </c>
      <c r="AB1" s="55" t="s">
        <v>59</v>
      </c>
      <c r="AC1" s="55" t="s">
        <v>60</v>
      </c>
      <c r="AD1" s="55" t="s">
        <v>61</v>
      </c>
      <c r="AE1" s="55" t="s">
        <v>62</v>
      </c>
      <c r="AF1" s="55" t="s">
        <v>63</v>
      </c>
      <c r="AG1" s="55" t="s">
        <v>64</v>
      </c>
      <c r="AH1" s="55" t="s">
        <v>65</v>
      </c>
      <c r="AI1" s="55" t="s">
        <v>66</v>
      </c>
      <c r="AJ1" s="55" t="s">
        <v>67</v>
      </c>
      <c r="AK1" s="55" t="s">
        <v>68</v>
      </c>
      <c r="AL1" s="55" t="s">
        <v>69</v>
      </c>
      <c r="AM1" s="55" t="s">
        <v>70</v>
      </c>
      <c r="AN1" s="55" t="s">
        <v>71</v>
      </c>
      <c r="AO1" s="55" t="s">
        <v>72</v>
      </c>
      <c r="AP1" s="55" t="s">
        <v>73</v>
      </c>
      <c r="AQ1" s="55" t="s">
        <v>74</v>
      </c>
      <c r="AR1" s="55" t="s">
        <v>75</v>
      </c>
      <c r="AS1" s="55" t="s">
        <v>76</v>
      </c>
      <c r="AT1" s="55" t="s">
        <v>77</v>
      </c>
      <c r="AU1" s="54" t="s">
        <v>78</v>
      </c>
      <c r="AV1" s="16" t="s">
        <v>306</v>
      </c>
      <c r="AW1" s="16" t="s">
        <v>307</v>
      </c>
      <c r="AX1" s="16" t="s">
        <v>308</v>
      </c>
      <c r="AY1" s="16" t="s">
        <v>309</v>
      </c>
      <c r="AZ1" s="55" t="s">
        <v>204</v>
      </c>
      <c r="BA1" s="55" t="s">
        <v>205</v>
      </c>
      <c r="BB1" s="55" t="s">
        <v>206</v>
      </c>
      <c r="BC1" s="54" t="s">
        <v>207</v>
      </c>
      <c r="BD1" s="55" t="s">
        <v>208</v>
      </c>
      <c r="BE1" s="55" t="s">
        <v>209</v>
      </c>
      <c r="BF1" s="55" t="s">
        <v>210</v>
      </c>
      <c r="BG1" s="55" t="s">
        <v>211</v>
      </c>
      <c r="BH1" s="55" t="s">
        <v>212</v>
      </c>
      <c r="BI1" s="55" t="s">
        <v>213</v>
      </c>
      <c r="BJ1" s="55" t="s">
        <v>214</v>
      </c>
      <c r="BK1" s="55" t="s">
        <v>215</v>
      </c>
      <c r="BL1" s="55" t="s">
        <v>216</v>
      </c>
      <c r="BM1" s="55" t="s">
        <v>217</v>
      </c>
      <c r="BN1" s="55" t="s">
        <v>218</v>
      </c>
      <c r="BO1" s="55" t="s">
        <v>219</v>
      </c>
    </row>
    <row r="2" spans="1:67">
      <c r="A2" s="52" t="s">
        <v>287</v>
      </c>
      <c r="B2" s="56">
        <v>309138711</v>
      </c>
      <c r="C2" s="58">
        <v>6410979</v>
      </c>
      <c r="D2" s="56">
        <v>37325068</v>
      </c>
      <c r="E2" s="58">
        <v>2055287</v>
      </c>
      <c r="F2" s="56">
        <v>25208897</v>
      </c>
      <c r="G2" s="56">
        <f>SUM(C2:F2)</f>
        <v>71000231</v>
      </c>
      <c r="H2" s="56">
        <f>B2-G2</f>
        <v>238138480</v>
      </c>
      <c r="I2" s="58">
        <f>SUM(K2:AU2)</f>
        <v>7494901</v>
      </c>
      <c r="J2" s="57">
        <f>G2-I2</f>
        <v>63505330</v>
      </c>
      <c r="K2" s="56">
        <v>131118</v>
      </c>
      <c r="L2" s="58">
        <v>981048</v>
      </c>
      <c r="M2" s="56">
        <v>47057</v>
      </c>
      <c r="N2" s="58">
        <v>196420</v>
      </c>
      <c r="O2" s="56">
        <v>173487</v>
      </c>
      <c r="P2" s="58">
        <v>3100500</v>
      </c>
      <c r="Q2" s="56">
        <v>208794</v>
      </c>
      <c r="R2" s="58">
        <v>4903</v>
      </c>
      <c r="S2" s="56">
        <v>25162</v>
      </c>
      <c r="T2" s="58">
        <v>64176</v>
      </c>
      <c r="U2" s="56">
        <v>9175</v>
      </c>
      <c r="V2" s="58">
        <v>7236</v>
      </c>
      <c r="W2" s="56">
        <v>405819</v>
      </c>
      <c r="X2" s="58">
        <v>3669</v>
      </c>
      <c r="Y2" s="56">
        <v>2386</v>
      </c>
      <c r="Z2" s="58">
        <v>10054</v>
      </c>
      <c r="AA2" s="56">
        <v>11821</v>
      </c>
      <c r="AB2" s="58">
        <v>2023</v>
      </c>
      <c r="AC2" s="56">
        <v>801115</v>
      </c>
      <c r="AD2" s="58">
        <v>774820</v>
      </c>
      <c r="AE2" s="56">
        <v>3407</v>
      </c>
      <c r="AF2" s="58">
        <v>2319</v>
      </c>
      <c r="AG2" s="56">
        <v>5257</v>
      </c>
      <c r="AH2" s="58">
        <v>451</v>
      </c>
      <c r="AI2" s="56">
        <v>3574</v>
      </c>
      <c r="AJ2" s="58">
        <v>6850</v>
      </c>
      <c r="AK2" s="56">
        <v>54107</v>
      </c>
      <c r="AL2" s="58">
        <v>15510</v>
      </c>
      <c r="AM2" s="56">
        <v>7678</v>
      </c>
      <c r="AN2" s="58">
        <v>60882</v>
      </c>
      <c r="AO2" s="56">
        <v>1001</v>
      </c>
      <c r="AP2" s="58">
        <v>26434</v>
      </c>
      <c r="AQ2" s="56">
        <v>48578</v>
      </c>
      <c r="AR2" s="58">
        <v>250320</v>
      </c>
      <c r="AS2" s="56">
        <v>21983</v>
      </c>
      <c r="AT2" s="58">
        <v>14014</v>
      </c>
      <c r="AU2" s="57">
        <v>11753</v>
      </c>
      <c r="AV2" s="59">
        <f>SUM(K2:N2)</f>
        <v>1355643</v>
      </c>
      <c r="AW2" s="59">
        <f>SUM(O2:P2)</f>
        <v>3273987</v>
      </c>
      <c r="AX2" s="59">
        <f>SUM(Q2:T2)</f>
        <v>303035</v>
      </c>
      <c r="AY2" s="59">
        <f>SUM(U2:AU2)</f>
        <v>2562236</v>
      </c>
      <c r="AZ2" s="59">
        <f t="shared" ref="AZ2:BC3" si="0">C2-AV2</f>
        <v>5055336</v>
      </c>
      <c r="BA2" s="59">
        <f t="shared" si="0"/>
        <v>34051081</v>
      </c>
      <c r="BB2" s="59">
        <f t="shared" si="0"/>
        <v>1752252</v>
      </c>
      <c r="BC2" s="60">
        <f t="shared" si="0"/>
        <v>22646661</v>
      </c>
      <c r="BD2" s="59">
        <f>SUM(BE2:BO2)</f>
        <v>7259455</v>
      </c>
      <c r="BE2" s="59">
        <f>P2</f>
        <v>3100500</v>
      </c>
      <c r="BF2" s="59">
        <f>O2</f>
        <v>173487</v>
      </c>
      <c r="BG2" s="59">
        <f>N2</f>
        <v>196420</v>
      </c>
      <c r="BH2" s="59">
        <f>L2+M2</f>
        <v>1028105</v>
      </c>
      <c r="BI2" s="59">
        <f>K2</f>
        <v>131118</v>
      </c>
      <c r="BJ2" s="59">
        <f>Q2+AC2+AE2</f>
        <v>1013316</v>
      </c>
      <c r="BK2" s="59">
        <f>AQ2</f>
        <v>48578</v>
      </c>
      <c r="BL2" s="59">
        <f>AK2</f>
        <v>54107</v>
      </c>
      <c r="BM2" s="59">
        <f>AR2</f>
        <v>250320</v>
      </c>
      <c r="BN2" s="59">
        <f>AD2+AN2</f>
        <v>835702</v>
      </c>
      <c r="BO2" s="59">
        <f>W2+AS2</f>
        <v>427802</v>
      </c>
    </row>
    <row r="3" spans="1:67">
      <c r="A3" s="52" t="s">
        <v>288</v>
      </c>
      <c r="B3" s="56">
        <v>141996548</v>
      </c>
      <c r="C3" s="58">
        <v>2733537</v>
      </c>
      <c r="D3" s="56">
        <v>16614362</v>
      </c>
      <c r="E3" s="58">
        <v>882461</v>
      </c>
      <c r="F3" s="56">
        <v>11440956</v>
      </c>
      <c r="G3" s="56">
        <f>SUM(C3:F3)</f>
        <v>31671316</v>
      </c>
      <c r="H3" s="56">
        <f>B3-G3</f>
        <v>110325232</v>
      </c>
      <c r="I3" s="58">
        <f>SUM(K3:AU3)</f>
        <v>3070975</v>
      </c>
      <c r="J3" s="57">
        <f>G3-I3</f>
        <v>28600341</v>
      </c>
      <c r="K3" s="56">
        <v>47333</v>
      </c>
      <c r="L3" s="58">
        <v>419155</v>
      </c>
      <c r="M3" s="56">
        <v>17004</v>
      </c>
      <c r="N3" s="58">
        <v>67662</v>
      </c>
      <c r="O3" s="56">
        <v>58215</v>
      </c>
      <c r="P3" s="58">
        <v>1386825</v>
      </c>
      <c r="Q3" s="56">
        <v>85907</v>
      </c>
      <c r="R3" s="58">
        <v>1975</v>
      </c>
      <c r="S3" s="56">
        <v>8892</v>
      </c>
      <c r="T3" s="58">
        <v>22843</v>
      </c>
      <c r="U3" s="56">
        <v>4692</v>
      </c>
      <c r="V3" s="58">
        <v>2282</v>
      </c>
      <c r="W3" s="56">
        <v>142270</v>
      </c>
      <c r="X3" s="58">
        <v>1783</v>
      </c>
      <c r="Y3" s="56">
        <v>1129</v>
      </c>
      <c r="Z3" s="58">
        <v>3932</v>
      </c>
      <c r="AA3" s="56">
        <v>4840</v>
      </c>
      <c r="AB3" s="58">
        <v>962</v>
      </c>
      <c r="AC3" s="56">
        <v>314337</v>
      </c>
      <c r="AD3" s="58">
        <v>280833</v>
      </c>
      <c r="AE3" s="56">
        <v>1212</v>
      </c>
      <c r="AF3" s="58">
        <v>1109</v>
      </c>
      <c r="AG3" s="56">
        <v>2405</v>
      </c>
      <c r="AH3" s="58">
        <v>181</v>
      </c>
      <c r="AI3" s="56">
        <v>1136</v>
      </c>
      <c r="AJ3" s="58">
        <v>2181</v>
      </c>
      <c r="AK3" s="56">
        <v>19706</v>
      </c>
      <c r="AL3" s="58">
        <v>6297</v>
      </c>
      <c r="AM3" s="56">
        <v>3064</v>
      </c>
      <c r="AN3" s="58">
        <v>19989</v>
      </c>
      <c r="AO3" s="56">
        <v>427</v>
      </c>
      <c r="AP3" s="58">
        <v>10101</v>
      </c>
      <c r="AQ3" s="56">
        <v>18834</v>
      </c>
      <c r="AR3" s="58">
        <v>96893</v>
      </c>
      <c r="AS3" s="56">
        <v>5557</v>
      </c>
      <c r="AT3" s="58">
        <v>5121</v>
      </c>
      <c r="AU3" s="57">
        <v>3891</v>
      </c>
      <c r="AV3" s="59">
        <f>SUM(K3:N3)</f>
        <v>551154</v>
      </c>
      <c r="AW3" s="59">
        <f>SUM(O3:P3)</f>
        <v>1445040</v>
      </c>
      <c r="AX3" s="59">
        <f>SUM(Q3:T3)</f>
        <v>119617</v>
      </c>
      <c r="AY3" s="59">
        <f>SUM(U3:AU3)</f>
        <v>955164</v>
      </c>
      <c r="AZ3" s="59">
        <f t="shared" si="0"/>
        <v>2182383</v>
      </c>
      <c r="BA3" s="59">
        <f t="shared" si="0"/>
        <v>15169322</v>
      </c>
      <c r="BB3" s="59">
        <f t="shared" si="0"/>
        <v>762844</v>
      </c>
      <c r="BC3" s="60">
        <f t="shared" si="0"/>
        <v>10485792</v>
      </c>
      <c r="BD3" s="59">
        <f>SUM(BE3:BO3)</f>
        <v>2981732</v>
      </c>
      <c r="BE3" s="59">
        <f>P3</f>
        <v>1386825</v>
      </c>
      <c r="BF3" s="59">
        <f>O3</f>
        <v>58215</v>
      </c>
      <c r="BG3" s="59">
        <f>N3</f>
        <v>67662</v>
      </c>
      <c r="BH3" s="59">
        <f>L3+M3</f>
        <v>436159</v>
      </c>
      <c r="BI3" s="59">
        <f>K3</f>
        <v>47333</v>
      </c>
      <c r="BJ3" s="59">
        <f>Q3+AC3+AE3</f>
        <v>401456</v>
      </c>
      <c r="BK3" s="59">
        <f>AQ3</f>
        <v>18834</v>
      </c>
      <c r="BL3" s="59">
        <f>AK3</f>
        <v>19706</v>
      </c>
      <c r="BM3" s="59">
        <f>AR3</f>
        <v>96893</v>
      </c>
      <c r="BN3" s="59">
        <f>AD3+AN3</f>
        <v>300822</v>
      </c>
      <c r="BO3" s="59">
        <f>W3+AS3</f>
        <v>147827</v>
      </c>
    </row>
    <row r="4" spans="1:67">
      <c r="A4" s="81" t="s">
        <v>289</v>
      </c>
      <c r="B4" s="61">
        <f>B3/B2*100</f>
        <v>45.932955966811932</v>
      </c>
      <c r="C4" s="61">
        <f t="shared" ref="C4:BN4" si="1">C3/C2*100</f>
        <v>42.638370832286299</v>
      </c>
      <c r="D4" s="61">
        <f t="shared" si="1"/>
        <v>44.512610131078659</v>
      </c>
      <c r="E4" s="61">
        <f t="shared" si="1"/>
        <v>42.936144684416341</v>
      </c>
      <c r="F4" s="61">
        <f t="shared" si="1"/>
        <v>45.384595763947942</v>
      </c>
      <c r="G4" s="61">
        <f t="shared" si="1"/>
        <v>44.60734219301343</v>
      </c>
      <c r="H4" s="61">
        <f t="shared" si="1"/>
        <v>46.32818350062535</v>
      </c>
      <c r="I4" s="61">
        <f t="shared" si="1"/>
        <v>40.974190319525235</v>
      </c>
      <c r="J4" s="62">
        <f t="shared" si="1"/>
        <v>45.036126888876886</v>
      </c>
      <c r="K4" s="61">
        <f t="shared" si="1"/>
        <v>36.099543922268488</v>
      </c>
      <c r="L4" s="61">
        <f t="shared" si="1"/>
        <v>42.725228531121822</v>
      </c>
      <c r="M4" s="61">
        <f t="shared" si="1"/>
        <v>36.13490022738381</v>
      </c>
      <c r="N4" s="61">
        <f t="shared" si="1"/>
        <v>34.44761225944405</v>
      </c>
      <c r="O4" s="61">
        <f t="shared" si="1"/>
        <v>33.555828390599871</v>
      </c>
      <c r="P4" s="61">
        <f t="shared" si="1"/>
        <v>44.729075955491048</v>
      </c>
      <c r="Q4" s="61">
        <f t="shared" si="1"/>
        <v>41.144381543530947</v>
      </c>
      <c r="R4" s="61">
        <f t="shared" si="1"/>
        <v>40.281460330409949</v>
      </c>
      <c r="S4" s="61">
        <f t="shared" si="1"/>
        <v>35.339003258882443</v>
      </c>
      <c r="T4" s="61">
        <f t="shared" si="1"/>
        <v>35.594303166292697</v>
      </c>
      <c r="U4" s="61">
        <f t="shared" si="1"/>
        <v>51.138964577656679</v>
      </c>
      <c r="V4" s="61">
        <f t="shared" si="1"/>
        <v>31.536760641238253</v>
      </c>
      <c r="W4" s="61">
        <f t="shared" si="1"/>
        <v>35.057501004142239</v>
      </c>
      <c r="X4" s="61">
        <f t="shared" si="1"/>
        <v>48.596347778686287</v>
      </c>
      <c r="Y4" s="61">
        <f t="shared" si="1"/>
        <v>47.317686504610229</v>
      </c>
      <c r="Z4" s="61">
        <f t="shared" si="1"/>
        <v>39.108812412969961</v>
      </c>
      <c r="AA4" s="61">
        <f t="shared" si="1"/>
        <v>40.944082564926823</v>
      </c>
      <c r="AB4" s="61">
        <f t="shared" si="1"/>
        <v>47.553138902619871</v>
      </c>
      <c r="AC4" s="61">
        <f t="shared" si="1"/>
        <v>39.237437821036927</v>
      </c>
      <c r="AD4" s="61">
        <f t="shared" si="1"/>
        <v>36.244934307322993</v>
      </c>
      <c r="AE4" s="61">
        <f t="shared" si="1"/>
        <v>35.573818608746699</v>
      </c>
      <c r="AF4" s="61">
        <f t="shared" si="1"/>
        <v>47.822337214316519</v>
      </c>
      <c r="AG4" s="61">
        <f t="shared" si="1"/>
        <v>45.748525775156935</v>
      </c>
      <c r="AH4" s="61">
        <f t="shared" si="1"/>
        <v>40.133037694013304</v>
      </c>
      <c r="AI4" s="61">
        <f t="shared" si="1"/>
        <v>31.785114717403466</v>
      </c>
      <c r="AJ4" s="61">
        <f t="shared" si="1"/>
        <v>31.839416058394161</v>
      </c>
      <c r="AK4" s="61">
        <f t="shared" si="1"/>
        <v>36.420426192544404</v>
      </c>
      <c r="AL4" s="61">
        <f t="shared" si="1"/>
        <v>40.599613152804643</v>
      </c>
      <c r="AM4" s="61">
        <f t="shared" si="1"/>
        <v>39.906225579578013</v>
      </c>
      <c r="AN4" s="61">
        <f t="shared" si="1"/>
        <v>32.832364245589829</v>
      </c>
      <c r="AO4" s="61">
        <f t="shared" si="1"/>
        <v>42.657342657342653</v>
      </c>
      <c r="AP4" s="61">
        <f t="shared" si="1"/>
        <v>38.212151017628813</v>
      </c>
      <c r="AQ4" s="61">
        <f t="shared" si="1"/>
        <v>38.770636913829307</v>
      </c>
      <c r="AR4" s="61">
        <f t="shared" si="1"/>
        <v>38.707654202620645</v>
      </c>
      <c r="AS4" s="61">
        <f t="shared" si="1"/>
        <v>25.27862439157531</v>
      </c>
      <c r="AT4" s="61">
        <f t="shared" si="1"/>
        <v>36.542029399172257</v>
      </c>
      <c r="AU4" s="62">
        <f t="shared" si="1"/>
        <v>33.106440908704158</v>
      </c>
      <c r="AV4" s="61">
        <f t="shared" si="1"/>
        <v>40.656278976102115</v>
      </c>
      <c r="AW4" s="61">
        <f t="shared" si="1"/>
        <v>44.137010928876627</v>
      </c>
      <c r="AX4" s="61">
        <f t="shared" si="1"/>
        <v>39.472998168528392</v>
      </c>
      <c r="AY4" s="61">
        <f t="shared" si="1"/>
        <v>37.278533281087299</v>
      </c>
      <c r="AZ4" s="61">
        <f t="shared" si="1"/>
        <v>43.169890191275115</v>
      </c>
      <c r="BA4" s="61">
        <f t="shared" si="1"/>
        <v>44.548723724806273</v>
      </c>
      <c r="BB4" s="61">
        <f t="shared" si="1"/>
        <v>43.535062308389435</v>
      </c>
      <c r="BC4" s="62">
        <f t="shared" si="1"/>
        <v>46.301713086975603</v>
      </c>
      <c r="BD4" s="61">
        <f t="shared" si="1"/>
        <v>41.07377206691136</v>
      </c>
      <c r="BE4" s="61">
        <f t="shared" si="1"/>
        <v>44.729075955491048</v>
      </c>
      <c r="BF4" s="61">
        <f t="shared" si="1"/>
        <v>33.555828390599871</v>
      </c>
      <c r="BG4" s="61">
        <f t="shared" si="1"/>
        <v>34.44761225944405</v>
      </c>
      <c r="BH4" s="61">
        <f t="shared" si="1"/>
        <v>42.423585139650136</v>
      </c>
      <c r="BI4" s="61">
        <f t="shared" si="1"/>
        <v>36.099543922268488</v>
      </c>
      <c r="BJ4" s="61">
        <f t="shared" si="1"/>
        <v>39.618046098156945</v>
      </c>
      <c r="BK4" s="61">
        <f t="shared" si="1"/>
        <v>38.770636913829307</v>
      </c>
      <c r="BL4" s="61">
        <f t="shared" si="1"/>
        <v>36.420426192544404</v>
      </c>
      <c r="BM4" s="61">
        <f t="shared" si="1"/>
        <v>38.707654202620645</v>
      </c>
      <c r="BN4" s="61">
        <f t="shared" si="1"/>
        <v>35.996324048524478</v>
      </c>
      <c r="BO4" s="61">
        <f>BO3/BO2*100</f>
        <v>34.555004417931663</v>
      </c>
    </row>
    <row r="6" spans="1:67">
      <c r="A6" s="77" t="s">
        <v>294</v>
      </c>
    </row>
    <row r="7" spans="1:67">
      <c r="A7" s="66" t="s">
        <v>290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2.28515625" customWidth="1"/>
    <col min="2" max="2" width="11" customWidth="1"/>
    <col min="3" max="7" width="10.42578125" customWidth="1"/>
    <col min="8" max="8" width="11" customWidth="1"/>
    <col min="9" max="10" width="10.42578125" style="34" customWidth="1"/>
    <col min="48" max="55" width="10.42578125" customWidth="1"/>
  </cols>
  <sheetData>
    <row r="1" spans="1:67" s="3" customFormat="1" ht="51">
      <c r="A1" s="12" t="s">
        <v>263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40</v>
      </c>
      <c r="H1" s="3" t="s">
        <v>41</v>
      </c>
      <c r="I1" s="31" t="s">
        <v>79</v>
      </c>
      <c r="J1" s="17" t="s">
        <v>259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  <c r="R1" s="3" t="s">
        <v>49</v>
      </c>
      <c r="S1" s="3" t="s">
        <v>50</v>
      </c>
      <c r="T1" s="3" t="s">
        <v>51</v>
      </c>
      <c r="U1" s="3" t="s">
        <v>52</v>
      </c>
      <c r="V1" s="3" t="s">
        <v>53</v>
      </c>
      <c r="W1" s="3" t="s">
        <v>54</v>
      </c>
      <c r="X1" s="3" t="s">
        <v>55</v>
      </c>
      <c r="Y1" s="3" t="s">
        <v>56</v>
      </c>
      <c r="Z1" s="3" t="s">
        <v>57</v>
      </c>
      <c r="AA1" s="3" t="s">
        <v>58</v>
      </c>
      <c r="AB1" s="3" t="s">
        <v>59</v>
      </c>
      <c r="AC1" s="3" t="s">
        <v>60</v>
      </c>
      <c r="AD1" s="3" t="s">
        <v>61</v>
      </c>
      <c r="AE1" s="3" t="s">
        <v>62</v>
      </c>
      <c r="AF1" s="3" t="s">
        <v>63</v>
      </c>
      <c r="AG1" s="3" t="s">
        <v>64</v>
      </c>
      <c r="AH1" s="3" t="s">
        <v>65</v>
      </c>
      <c r="AI1" s="3" t="s">
        <v>66</v>
      </c>
      <c r="AJ1" s="3" t="s">
        <v>67</v>
      </c>
      <c r="AK1" s="3" t="s">
        <v>68</v>
      </c>
      <c r="AL1" s="3" t="s">
        <v>69</v>
      </c>
      <c r="AM1" s="3" t="s">
        <v>70</v>
      </c>
      <c r="AN1" s="3" t="s">
        <v>71</v>
      </c>
      <c r="AO1" s="3" t="s">
        <v>72</v>
      </c>
      <c r="AP1" s="3" t="s">
        <v>73</v>
      </c>
      <c r="AQ1" s="3" t="s">
        <v>74</v>
      </c>
      <c r="AR1" s="3" t="s">
        <v>75</v>
      </c>
      <c r="AS1" s="3" t="s">
        <v>76</v>
      </c>
      <c r="AT1" s="3" t="s">
        <v>77</v>
      </c>
      <c r="AU1" s="17" t="s">
        <v>78</v>
      </c>
      <c r="AV1" s="16" t="s">
        <v>306</v>
      </c>
      <c r="AW1" s="16" t="s">
        <v>307</v>
      </c>
      <c r="AX1" s="16" t="s">
        <v>308</v>
      </c>
      <c r="AY1" s="16" t="s">
        <v>309</v>
      </c>
      <c r="AZ1" s="3" t="s">
        <v>204</v>
      </c>
      <c r="BA1" s="3" t="s">
        <v>205</v>
      </c>
      <c r="BB1" s="3" t="s">
        <v>206</v>
      </c>
      <c r="BC1" s="17" t="s">
        <v>207</v>
      </c>
      <c r="BD1" s="3" t="s">
        <v>208</v>
      </c>
      <c r="BE1" s="3" t="s">
        <v>209</v>
      </c>
      <c r="BF1" s="3" t="s">
        <v>210</v>
      </c>
      <c r="BG1" s="3" t="s">
        <v>211</v>
      </c>
      <c r="BH1" s="3" t="s">
        <v>212</v>
      </c>
      <c r="BI1" s="3" t="s">
        <v>213</v>
      </c>
      <c r="BJ1" s="3" t="s">
        <v>214</v>
      </c>
      <c r="BK1" s="3" t="s">
        <v>215</v>
      </c>
      <c r="BL1" s="3" t="s">
        <v>216</v>
      </c>
      <c r="BM1" s="3" t="s">
        <v>217</v>
      </c>
      <c r="BN1" s="3" t="s">
        <v>218</v>
      </c>
      <c r="BO1" s="3" t="s">
        <v>219</v>
      </c>
    </row>
    <row r="2" spans="1:67" s="3" customFormat="1">
      <c r="A2" s="5" t="s">
        <v>193</v>
      </c>
      <c r="I2" s="31"/>
      <c r="J2" s="17"/>
      <c r="AU2" s="17"/>
      <c r="BC2" s="17"/>
    </row>
    <row r="3" spans="1:67">
      <c r="A3" t="s">
        <v>201</v>
      </c>
      <c r="B3" s="1">
        <v>141996548</v>
      </c>
      <c r="C3" s="33">
        <v>2733537</v>
      </c>
      <c r="D3" s="1">
        <v>16614362</v>
      </c>
      <c r="E3" s="33">
        <v>882461</v>
      </c>
      <c r="F3" s="1">
        <v>11440956</v>
      </c>
      <c r="G3" s="1">
        <f>SUM(C3:F3)</f>
        <v>31671316</v>
      </c>
      <c r="H3" s="1">
        <f>B3-G3</f>
        <v>110325232</v>
      </c>
      <c r="I3" s="33">
        <f>SUM(K3:AU3)</f>
        <v>3070975</v>
      </c>
      <c r="J3" s="21">
        <f>G3-I3</f>
        <v>28600341</v>
      </c>
      <c r="K3" s="1">
        <v>47333</v>
      </c>
      <c r="L3" s="33">
        <v>419155</v>
      </c>
      <c r="M3" s="1">
        <v>17004</v>
      </c>
      <c r="N3" s="33">
        <v>67662</v>
      </c>
      <c r="O3" s="1">
        <v>58215</v>
      </c>
      <c r="P3" s="33">
        <v>1386825</v>
      </c>
      <c r="Q3" s="1">
        <v>85907</v>
      </c>
      <c r="R3" s="33">
        <v>1975</v>
      </c>
      <c r="S3" s="1">
        <v>8892</v>
      </c>
      <c r="T3" s="33">
        <v>22843</v>
      </c>
      <c r="U3" s="1">
        <v>4692</v>
      </c>
      <c r="V3" s="33">
        <v>2282</v>
      </c>
      <c r="W3" s="1">
        <v>142270</v>
      </c>
      <c r="X3" s="33">
        <v>1783</v>
      </c>
      <c r="Y3" s="1">
        <v>1129</v>
      </c>
      <c r="Z3" s="33">
        <v>3932</v>
      </c>
      <c r="AA3" s="1">
        <v>4840</v>
      </c>
      <c r="AB3" s="33">
        <v>962</v>
      </c>
      <c r="AC3" s="1">
        <v>314337</v>
      </c>
      <c r="AD3" s="33">
        <v>280833</v>
      </c>
      <c r="AE3" s="1">
        <v>1212</v>
      </c>
      <c r="AF3" s="33">
        <v>1109</v>
      </c>
      <c r="AG3" s="1">
        <v>2405</v>
      </c>
      <c r="AH3" s="33">
        <v>181</v>
      </c>
      <c r="AI3" s="1">
        <v>1136</v>
      </c>
      <c r="AJ3" s="33">
        <v>2181</v>
      </c>
      <c r="AK3" s="1">
        <v>19706</v>
      </c>
      <c r="AL3" s="33">
        <v>6297</v>
      </c>
      <c r="AM3" s="1">
        <v>3064</v>
      </c>
      <c r="AN3" s="33">
        <v>19989</v>
      </c>
      <c r="AO3" s="1">
        <v>427</v>
      </c>
      <c r="AP3" s="33">
        <v>10101</v>
      </c>
      <c r="AQ3" s="1">
        <v>18834</v>
      </c>
      <c r="AR3" s="33">
        <v>96893</v>
      </c>
      <c r="AS3" s="1">
        <v>5557</v>
      </c>
      <c r="AT3" s="33">
        <v>5121</v>
      </c>
      <c r="AU3" s="21">
        <v>3891</v>
      </c>
      <c r="AV3" s="18">
        <f>SUM(K3:N3)</f>
        <v>551154</v>
      </c>
      <c r="AW3" s="18">
        <f>SUM(O3:P3)</f>
        <v>1445040</v>
      </c>
      <c r="AX3" s="18">
        <f>SUM(Q3:T3)</f>
        <v>119617</v>
      </c>
      <c r="AY3" s="18">
        <f>SUM(U3:AU3)</f>
        <v>955164</v>
      </c>
      <c r="AZ3" s="18">
        <f>C3-AV3</f>
        <v>2182383</v>
      </c>
      <c r="BA3" s="18">
        <f>D3-AW3</f>
        <v>15169322</v>
      </c>
      <c r="BB3" s="18">
        <f>E3-AX3</f>
        <v>762844</v>
      </c>
      <c r="BC3" s="19">
        <f>F3-AY3</f>
        <v>10485792</v>
      </c>
      <c r="BD3" s="18">
        <f>SUM(BE3:BO3)</f>
        <v>2981732</v>
      </c>
      <c r="BE3" s="18">
        <f>P3</f>
        <v>1386825</v>
      </c>
      <c r="BF3" s="18">
        <f>O3</f>
        <v>58215</v>
      </c>
      <c r="BG3" s="18">
        <f>N3</f>
        <v>67662</v>
      </c>
      <c r="BH3" s="18">
        <f>L3+M3</f>
        <v>436159</v>
      </c>
      <c r="BI3" s="18">
        <f>K3</f>
        <v>47333</v>
      </c>
      <c r="BJ3" s="18">
        <f>Q3+AC3+AE3</f>
        <v>401456</v>
      </c>
      <c r="BK3" s="18">
        <f>AQ3</f>
        <v>18834</v>
      </c>
      <c r="BL3" s="18">
        <f>AK3</f>
        <v>19706</v>
      </c>
      <c r="BM3" s="18">
        <f>AR3</f>
        <v>96893</v>
      </c>
      <c r="BN3" s="18">
        <f>AD3+AN3</f>
        <v>300822</v>
      </c>
      <c r="BO3" s="18">
        <f>W3+AS3</f>
        <v>147827</v>
      </c>
    </row>
    <row r="4" spans="1:67">
      <c r="A4" t="s">
        <v>121</v>
      </c>
      <c r="B4" s="1">
        <v>74285626</v>
      </c>
      <c r="C4" s="33">
        <v>1455469</v>
      </c>
      <c r="D4" s="1">
        <v>8967227</v>
      </c>
      <c r="E4" s="33">
        <v>461057</v>
      </c>
      <c r="F4" s="1">
        <v>6216697</v>
      </c>
      <c r="G4" s="1">
        <f t="shared" ref="G4:G23" si="0">SUM(C4:F4)</f>
        <v>17100450</v>
      </c>
      <c r="H4" s="1">
        <f t="shared" ref="H4:H23" si="1">B4-G4</f>
        <v>57185176</v>
      </c>
      <c r="I4" s="33">
        <f t="shared" ref="I4:I23" si="2">SUM(K4:AU4)</f>
        <v>1638115</v>
      </c>
      <c r="J4" s="21">
        <f t="shared" ref="J4:J33" si="3">G4-I4</f>
        <v>15462335</v>
      </c>
      <c r="K4" s="1">
        <v>24167</v>
      </c>
      <c r="L4" s="33">
        <v>217315</v>
      </c>
      <c r="M4" s="1">
        <v>9175</v>
      </c>
      <c r="N4" s="33">
        <v>37127</v>
      </c>
      <c r="O4" s="1">
        <v>31030</v>
      </c>
      <c r="P4" s="33">
        <v>742633</v>
      </c>
      <c r="Q4" s="1">
        <v>44637</v>
      </c>
      <c r="R4" s="33">
        <v>977</v>
      </c>
      <c r="S4" s="1">
        <v>4545</v>
      </c>
      <c r="T4" s="33">
        <v>12167</v>
      </c>
      <c r="U4" s="1">
        <v>2647</v>
      </c>
      <c r="V4" s="33">
        <v>1126</v>
      </c>
      <c r="W4" s="1">
        <v>75766</v>
      </c>
      <c r="X4" s="33">
        <v>1071</v>
      </c>
      <c r="Y4" s="1">
        <v>488</v>
      </c>
      <c r="Z4" s="33">
        <v>2098</v>
      </c>
      <c r="AA4" s="1">
        <v>2531</v>
      </c>
      <c r="AB4" s="33">
        <v>482</v>
      </c>
      <c r="AC4" s="1">
        <v>167619</v>
      </c>
      <c r="AD4" s="33">
        <v>152159</v>
      </c>
      <c r="AE4" s="1">
        <v>729</v>
      </c>
      <c r="AF4" s="33">
        <v>651</v>
      </c>
      <c r="AG4" s="1">
        <v>1480</v>
      </c>
      <c r="AH4" s="33">
        <v>125</v>
      </c>
      <c r="AI4" s="1">
        <v>688</v>
      </c>
      <c r="AJ4" s="33">
        <v>1256</v>
      </c>
      <c r="AK4" s="1">
        <v>11223</v>
      </c>
      <c r="AL4" s="33">
        <v>3349</v>
      </c>
      <c r="AM4" s="1">
        <v>1792</v>
      </c>
      <c r="AN4" s="33">
        <v>9945</v>
      </c>
      <c r="AO4" s="1">
        <v>288</v>
      </c>
      <c r="AP4" s="33">
        <v>5083</v>
      </c>
      <c r="AQ4" s="1">
        <v>10254</v>
      </c>
      <c r="AR4" s="33">
        <v>53417</v>
      </c>
      <c r="AS4" s="1">
        <v>2988</v>
      </c>
      <c r="AT4" s="33">
        <v>2928</v>
      </c>
      <c r="AU4" s="21">
        <v>2159</v>
      </c>
      <c r="AV4" s="18">
        <f t="shared" ref="AV4:AV33" si="4">SUM(K4:N4)</f>
        <v>287784</v>
      </c>
      <c r="AW4" s="18">
        <f t="shared" ref="AW4:AW33" si="5">SUM(O4:P4)</f>
        <v>773663</v>
      </c>
      <c r="AX4" s="18">
        <f t="shared" ref="AX4:AX33" si="6">SUM(Q4:T4)</f>
        <v>62326</v>
      </c>
      <c r="AY4" s="18">
        <f t="shared" ref="AY4:AY33" si="7">SUM(U4:AU4)</f>
        <v>514342</v>
      </c>
      <c r="AZ4" s="18">
        <f t="shared" ref="AZ4:AZ33" si="8">C4-AV4</f>
        <v>1167685</v>
      </c>
      <c r="BA4" s="18">
        <f t="shared" ref="BA4:BA33" si="9">D4-AW4</f>
        <v>8193564</v>
      </c>
      <c r="BB4" s="18">
        <f t="shared" ref="BB4:BB33" si="10">E4-AX4</f>
        <v>398731</v>
      </c>
      <c r="BC4" s="19">
        <f t="shared" ref="BC4:BC33" si="11">F4-AY4</f>
        <v>5702355</v>
      </c>
      <c r="BD4" s="18">
        <f t="shared" ref="BD4:BD33" si="12">SUM(BE4:BO4)</f>
        <v>1590184</v>
      </c>
      <c r="BE4" s="18">
        <f t="shared" ref="BE4:BE33" si="13">P4</f>
        <v>742633</v>
      </c>
      <c r="BF4" s="18">
        <f t="shared" ref="BF4:BF33" si="14">O4</f>
        <v>31030</v>
      </c>
      <c r="BG4" s="18">
        <f t="shared" ref="BG4:BG33" si="15">N4</f>
        <v>37127</v>
      </c>
      <c r="BH4" s="18">
        <f t="shared" ref="BH4:BH33" si="16">L4+M4</f>
        <v>226490</v>
      </c>
      <c r="BI4" s="18">
        <f t="shared" ref="BI4:BI33" si="17">K4</f>
        <v>24167</v>
      </c>
      <c r="BJ4" s="18">
        <f t="shared" ref="BJ4:BJ33" si="18">Q4+AC4+AE4</f>
        <v>212985</v>
      </c>
      <c r="BK4" s="18">
        <f t="shared" ref="BK4:BK33" si="19">AQ4</f>
        <v>10254</v>
      </c>
      <c r="BL4" s="18">
        <f t="shared" ref="BL4:BL33" si="20">AK4</f>
        <v>11223</v>
      </c>
      <c r="BM4" s="18">
        <f t="shared" ref="BM4:BM33" si="21">AR4</f>
        <v>53417</v>
      </c>
      <c r="BN4" s="18">
        <f t="shared" ref="BN4:BN33" si="22">AD4+AN4</f>
        <v>162104</v>
      </c>
      <c r="BO4" s="18">
        <f t="shared" ref="BO4:BO33" si="23">W4+AS4</f>
        <v>78754</v>
      </c>
    </row>
    <row r="5" spans="1:67">
      <c r="A5" t="s">
        <v>123</v>
      </c>
      <c r="B5" s="1">
        <v>55657504</v>
      </c>
      <c r="C5" s="33">
        <v>1104870</v>
      </c>
      <c r="D5" s="1">
        <v>6660181</v>
      </c>
      <c r="E5" s="33">
        <v>310244</v>
      </c>
      <c r="F5" s="1">
        <v>4764088</v>
      </c>
      <c r="G5" s="1">
        <f t="shared" si="0"/>
        <v>12839383</v>
      </c>
      <c r="H5" s="1">
        <f t="shared" si="1"/>
        <v>42818121</v>
      </c>
      <c r="I5" s="33">
        <f t="shared" si="2"/>
        <v>1153901</v>
      </c>
      <c r="J5" s="21">
        <f t="shared" si="3"/>
        <v>11685482</v>
      </c>
      <c r="K5" s="1">
        <v>14969</v>
      </c>
      <c r="L5" s="33">
        <v>151968</v>
      </c>
      <c r="M5" s="1">
        <v>6148</v>
      </c>
      <c r="N5" s="33">
        <v>26085</v>
      </c>
      <c r="O5" s="1">
        <v>20668</v>
      </c>
      <c r="P5" s="33">
        <v>545976</v>
      </c>
      <c r="Q5" s="1">
        <v>28622</v>
      </c>
      <c r="R5" s="33">
        <v>638</v>
      </c>
      <c r="S5" s="1">
        <v>2868</v>
      </c>
      <c r="T5" s="33">
        <v>6704</v>
      </c>
      <c r="U5" s="1">
        <v>1229</v>
      </c>
      <c r="V5" s="33">
        <v>892</v>
      </c>
      <c r="W5" s="1">
        <v>49069</v>
      </c>
      <c r="X5" s="33">
        <v>852</v>
      </c>
      <c r="Y5" s="1">
        <v>270</v>
      </c>
      <c r="Z5" s="33">
        <v>1357</v>
      </c>
      <c r="AA5" s="1">
        <v>2022</v>
      </c>
      <c r="AB5" s="33">
        <v>259</v>
      </c>
      <c r="AC5" s="1">
        <v>119473</v>
      </c>
      <c r="AD5" s="33">
        <v>103100</v>
      </c>
      <c r="AE5" s="1">
        <v>453</v>
      </c>
      <c r="AF5" s="33">
        <v>389</v>
      </c>
      <c r="AG5" s="1">
        <v>1128</v>
      </c>
      <c r="AH5" s="33">
        <v>77</v>
      </c>
      <c r="AI5" s="1">
        <v>414</v>
      </c>
      <c r="AJ5" s="33">
        <v>924</v>
      </c>
      <c r="AK5" s="1">
        <v>7105</v>
      </c>
      <c r="AL5" s="33">
        <v>2325</v>
      </c>
      <c r="AM5" s="1">
        <v>913</v>
      </c>
      <c r="AN5" s="33">
        <v>6066</v>
      </c>
      <c r="AO5" s="1">
        <v>142</v>
      </c>
      <c r="AP5" s="33">
        <v>3239</v>
      </c>
      <c r="AQ5" s="1">
        <v>5979</v>
      </c>
      <c r="AR5" s="33">
        <v>36407</v>
      </c>
      <c r="AS5" s="1">
        <v>1614</v>
      </c>
      <c r="AT5" s="33">
        <v>2035</v>
      </c>
      <c r="AU5" s="21">
        <v>1522</v>
      </c>
      <c r="AV5" s="18">
        <f t="shared" si="4"/>
        <v>199170</v>
      </c>
      <c r="AW5" s="18">
        <f t="shared" si="5"/>
        <v>566644</v>
      </c>
      <c r="AX5" s="18">
        <f t="shared" si="6"/>
        <v>38832</v>
      </c>
      <c r="AY5" s="18">
        <f t="shared" si="7"/>
        <v>349255</v>
      </c>
      <c r="AZ5" s="18">
        <f t="shared" si="8"/>
        <v>905700</v>
      </c>
      <c r="BA5" s="18">
        <f t="shared" si="9"/>
        <v>6093537</v>
      </c>
      <c r="BB5" s="18">
        <f t="shared" si="10"/>
        <v>271412</v>
      </c>
      <c r="BC5" s="19">
        <f t="shared" si="11"/>
        <v>4414833</v>
      </c>
      <c r="BD5" s="18">
        <f t="shared" si="12"/>
        <v>1123702</v>
      </c>
      <c r="BE5" s="18">
        <f t="shared" si="13"/>
        <v>545976</v>
      </c>
      <c r="BF5" s="18">
        <f t="shared" si="14"/>
        <v>20668</v>
      </c>
      <c r="BG5" s="18">
        <f t="shared" si="15"/>
        <v>26085</v>
      </c>
      <c r="BH5" s="18">
        <f t="shared" si="16"/>
        <v>158116</v>
      </c>
      <c r="BI5" s="18">
        <f t="shared" si="17"/>
        <v>14969</v>
      </c>
      <c r="BJ5" s="18">
        <f t="shared" si="18"/>
        <v>148548</v>
      </c>
      <c r="BK5" s="18">
        <f t="shared" si="19"/>
        <v>5979</v>
      </c>
      <c r="BL5" s="18">
        <f t="shared" si="20"/>
        <v>7105</v>
      </c>
      <c r="BM5" s="18">
        <f t="shared" si="21"/>
        <v>36407</v>
      </c>
      <c r="BN5" s="18">
        <f t="shared" si="22"/>
        <v>109166</v>
      </c>
      <c r="BO5" s="18">
        <f t="shared" si="23"/>
        <v>50683</v>
      </c>
    </row>
    <row r="6" spans="1:67">
      <c r="A6" t="s">
        <v>124</v>
      </c>
      <c r="B6" s="1">
        <v>52076063</v>
      </c>
      <c r="C6" s="33">
        <v>1034052</v>
      </c>
      <c r="D6" s="1">
        <v>6278773</v>
      </c>
      <c r="E6" s="33">
        <v>291463</v>
      </c>
      <c r="F6" s="1">
        <v>4536385</v>
      </c>
      <c r="G6" s="1">
        <f t="shared" si="0"/>
        <v>12140673</v>
      </c>
      <c r="H6" s="1">
        <f t="shared" si="1"/>
        <v>39935390</v>
      </c>
      <c r="I6" s="33">
        <f t="shared" si="2"/>
        <v>1089471</v>
      </c>
      <c r="J6" s="21">
        <f t="shared" si="3"/>
        <v>11051202</v>
      </c>
      <c r="K6" s="1">
        <v>14213</v>
      </c>
      <c r="L6" s="33">
        <v>142383</v>
      </c>
      <c r="M6" s="1">
        <v>5772</v>
      </c>
      <c r="N6" s="33">
        <v>24804</v>
      </c>
      <c r="O6" s="1">
        <v>19983</v>
      </c>
      <c r="P6" s="33">
        <v>512048</v>
      </c>
      <c r="Q6" s="1">
        <v>26791</v>
      </c>
      <c r="R6" s="33">
        <v>587</v>
      </c>
      <c r="S6" s="1">
        <v>2691</v>
      </c>
      <c r="T6" s="33">
        <v>6384</v>
      </c>
      <c r="U6" s="1">
        <v>1137</v>
      </c>
      <c r="V6" s="33">
        <v>888</v>
      </c>
      <c r="W6" s="1">
        <v>46485</v>
      </c>
      <c r="X6" s="33">
        <v>852</v>
      </c>
      <c r="Y6" s="1">
        <v>264</v>
      </c>
      <c r="Z6" s="33">
        <v>1287</v>
      </c>
      <c r="AA6" s="1">
        <v>1924</v>
      </c>
      <c r="AB6" s="33">
        <v>216</v>
      </c>
      <c r="AC6" s="1">
        <v>114459</v>
      </c>
      <c r="AD6" s="33">
        <v>99122</v>
      </c>
      <c r="AE6" s="1">
        <v>442</v>
      </c>
      <c r="AF6" s="33">
        <v>374</v>
      </c>
      <c r="AG6" s="1">
        <v>1115</v>
      </c>
      <c r="AH6" s="33">
        <v>77</v>
      </c>
      <c r="AI6" s="1">
        <v>331</v>
      </c>
      <c r="AJ6" s="33">
        <v>889</v>
      </c>
      <c r="AK6" s="1">
        <v>6856</v>
      </c>
      <c r="AL6" s="33">
        <v>2278</v>
      </c>
      <c r="AM6" s="1">
        <v>881</v>
      </c>
      <c r="AN6" s="33">
        <v>5926</v>
      </c>
      <c r="AO6" s="1">
        <v>129</v>
      </c>
      <c r="AP6" s="33">
        <v>3096</v>
      </c>
      <c r="AQ6" s="1">
        <v>5761</v>
      </c>
      <c r="AR6" s="33">
        <v>33959</v>
      </c>
      <c r="AS6" s="1">
        <v>1554</v>
      </c>
      <c r="AT6" s="33">
        <v>2006</v>
      </c>
      <c r="AU6" s="21">
        <v>1507</v>
      </c>
      <c r="AV6" s="18">
        <f t="shared" si="4"/>
        <v>187172</v>
      </c>
      <c r="AW6" s="18">
        <f t="shared" si="5"/>
        <v>532031</v>
      </c>
      <c r="AX6" s="18">
        <f t="shared" si="6"/>
        <v>36453</v>
      </c>
      <c r="AY6" s="18">
        <f t="shared" si="7"/>
        <v>333815</v>
      </c>
      <c r="AZ6" s="18">
        <f t="shared" si="8"/>
        <v>846880</v>
      </c>
      <c r="BA6" s="18">
        <f t="shared" si="9"/>
        <v>5746742</v>
      </c>
      <c r="BB6" s="18">
        <f t="shared" si="10"/>
        <v>255010</v>
      </c>
      <c r="BC6" s="19">
        <f t="shared" si="11"/>
        <v>4202570</v>
      </c>
      <c r="BD6" s="18">
        <f t="shared" si="12"/>
        <v>1060558</v>
      </c>
      <c r="BE6" s="18">
        <f t="shared" si="13"/>
        <v>512048</v>
      </c>
      <c r="BF6" s="18">
        <f t="shared" si="14"/>
        <v>19983</v>
      </c>
      <c r="BG6" s="18">
        <f t="shared" si="15"/>
        <v>24804</v>
      </c>
      <c r="BH6" s="18">
        <f t="shared" si="16"/>
        <v>148155</v>
      </c>
      <c r="BI6" s="18">
        <f t="shared" si="17"/>
        <v>14213</v>
      </c>
      <c r="BJ6" s="18">
        <f t="shared" si="18"/>
        <v>141692</v>
      </c>
      <c r="BK6" s="18">
        <f t="shared" si="19"/>
        <v>5761</v>
      </c>
      <c r="BL6" s="18">
        <f t="shared" si="20"/>
        <v>6856</v>
      </c>
      <c r="BM6" s="18">
        <f t="shared" si="21"/>
        <v>33959</v>
      </c>
      <c r="BN6" s="18">
        <f t="shared" si="22"/>
        <v>105048</v>
      </c>
      <c r="BO6" s="18">
        <f t="shared" si="23"/>
        <v>48039</v>
      </c>
    </row>
    <row r="7" spans="1:67">
      <c r="A7" t="s">
        <v>125</v>
      </c>
      <c r="B7" s="1">
        <v>3581441</v>
      </c>
      <c r="C7" s="33">
        <v>70818</v>
      </c>
      <c r="D7" s="1">
        <v>381408</v>
      </c>
      <c r="E7" s="33">
        <v>18781</v>
      </c>
      <c r="F7" s="1">
        <v>227703</v>
      </c>
      <c r="G7" s="1">
        <f t="shared" si="0"/>
        <v>698710</v>
      </c>
      <c r="H7" s="1">
        <f t="shared" si="1"/>
        <v>2882731</v>
      </c>
      <c r="I7" s="33">
        <f t="shared" si="2"/>
        <v>64430</v>
      </c>
      <c r="J7" s="21">
        <f t="shared" si="3"/>
        <v>634280</v>
      </c>
      <c r="K7" s="1">
        <v>756</v>
      </c>
      <c r="L7" s="33">
        <v>9585</v>
      </c>
      <c r="M7" s="1">
        <v>376</v>
      </c>
      <c r="N7" s="33">
        <v>1281</v>
      </c>
      <c r="O7" s="1">
        <v>685</v>
      </c>
      <c r="P7" s="33">
        <v>33928</v>
      </c>
      <c r="Q7" s="1">
        <v>1831</v>
      </c>
      <c r="R7" s="33">
        <v>51</v>
      </c>
      <c r="S7" s="1">
        <v>177</v>
      </c>
      <c r="T7" s="33">
        <v>320</v>
      </c>
      <c r="U7" s="1">
        <v>92</v>
      </c>
      <c r="V7" s="33">
        <v>4</v>
      </c>
      <c r="W7" s="1">
        <v>2584</v>
      </c>
      <c r="X7" s="33">
        <v>0</v>
      </c>
      <c r="Y7" s="1">
        <v>6</v>
      </c>
      <c r="Z7" s="33">
        <v>70</v>
      </c>
      <c r="AA7" s="1">
        <v>98</v>
      </c>
      <c r="AB7" s="33">
        <v>43</v>
      </c>
      <c r="AC7" s="1">
        <v>5014</v>
      </c>
      <c r="AD7" s="33">
        <v>3978</v>
      </c>
      <c r="AE7" s="1">
        <v>11</v>
      </c>
      <c r="AF7" s="33">
        <v>15</v>
      </c>
      <c r="AG7" s="1">
        <v>13</v>
      </c>
      <c r="AH7" s="33">
        <v>0</v>
      </c>
      <c r="AI7" s="1">
        <v>83</v>
      </c>
      <c r="AJ7" s="33">
        <v>35</v>
      </c>
      <c r="AK7" s="1">
        <v>249</v>
      </c>
      <c r="AL7" s="33">
        <v>47</v>
      </c>
      <c r="AM7" s="1">
        <v>32</v>
      </c>
      <c r="AN7" s="33">
        <v>140</v>
      </c>
      <c r="AO7" s="1">
        <v>13</v>
      </c>
      <c r="AP7" s="33">
        <v>143</v>
      </c>
      <c r="AQ7" s="1">
        <v>218</v>
      </c>
      <c r="AR7" s="33">
        <v>2448</v>
      </c>
      <c r="AS7" s="1">
        <v>60</v>
      </c>
      <c r="AT7" s="33">
        <v>29</v>
      </c>
      <c r="AU7" s="21">
        <v>15</v>
      </c>
      <c r="AV7" s="18">
        <f t="shared" si="4"/>
        <v>11998</v>
      </c>
      <c r="AW7" s="18">
        <f t="shared" si="5"/>
        <v>34613</v>
      </c>
      <c r="AX7" s="18">
        <f t="shared" si="6"/>
        <v>2379</v>
      </c>
      <c r="AY7" s="18">
        <f t="shared" si="7"/>
        <v>15440</v>
      </c>
      <c r="AZ7" s="18">
        <f t="shared" si="8"/>
        <v>58820</v>
      </c>
      <c r="BA7" s="18">
        <f t="shared" si="9"/>
        <v>346795</v>
      </c>
      <c r="BB7" s="18">
        <f t="shared" si="10"/>
        <v>16402</v>
      </c>
      <c r="BC7" s="19">
        <f t="shared" si="11"/>
        <v>212263</v>
      </c>
      <c r="BD7" s="18">
        <f t="shared" si="12"/>
        <v>63144</v>
      </c>
      <c r="BE7" s="18">
        <f t="shared" si="13"/>
        <v>33928</v>
      </c>
      <c r="BF7" s="18">
        <f t="shared" si="14"/>
        <v>685</v>
      </c>
      <c r="BG7" s="18">
        <f t="shared" si="15"/>
        <v>1281</v>
      </c>
      <c r="BH7" s="18">
        <f t="shared" si="16"/>
        <v>9961</v>
      </c>
      <c r="BI7" s="18">
        <f t="shared" si="17"/>
        <v>756</v>
      </c>
      <c r="BJ7" s="18">
        <f t="shared" si="18"/>
        <v>6856</v>
      </c>
      <c r="BK7" s="18">
        <f t="shared" si="19"/>
        <v>218</v>
      </c>
      <c r="BL7" s="18">
        <f t="shared" si="20"/>
        <v>249</v>
      </c>
      <c r="BM7" s="18">
        <f t="shared" si="21"/>
        <v>2448</v>
      </c>
      <c r="BN7" s="18">
        <f t="shared" si="22"/>
        <v>4118</v>
      </c>
      <c r="BO7" s="18">
        <f t="shared" si="23"/>
        <v>2644</v>
      </c>
    </row>
    <row r="8" spans="1:67">
      <c r="A8" t="s">
        <v>126</v>
      </c>
      <c r="B8" s="1">
        <v>3879359</v>
      </c>
      <c r="C8" s="33">
        <v>61127</v>
      </c>
      <c r="D8" s="1">
        <v>413986</v>
      </c>
      <c r="E8" s="33">
        <v>23092</v>
      </c>
      <c r="F8" s="1">
        <v>231209</v>
      </c>
      <c r="G8" s="1">
        <f t="shared" si="0"/>
        <v>729414</v>
      </c>
      <c r="H8" s="1">
        <f t="shared" si="1"/>
        <v>3149945</v>
      </c>
      <c r="I8" s="33">
        <f t="shared" si="2"/>
        <v>66495</v>
      </c>
      <c r="J8" s="21">
        <f t="shared" si="3"/>
        <v>662919</v>
      </c>
      <c r="K8" s="1">
        <v>1024</v>
      </c>
      <c r="L8" s="33">
        <v>11013</v>
      </c>
      <c r="M8" s="1">
        <v>310</v>
      </c>
      <c r="N8" s="33">
        <v>1385</v>
      </c>
      <c r="O8" s="1">
        <v>967</v>
      </c>
      <c r="P8" s="33">
        <v>33760</v>
      </c>
      <c r="Q8" s="1">
        <v>1371</v>
      </c>
      <c r="R8" s="33">
        <v>8</v>
      </c>
      <c r="S8" s="1">
        <v>164</v>
      </c>
      <c r="T8" s="33">
        <v>741</v>
      </c>
      <c r="U8" s="1">
        <v>157</v>
      </c>
      <c r="V8" s="33">
        <v>0</v>
      </c>
      <c r="W8" s="1">
        <v>3044</v>
      </c>
      <c r="X8" s="33">
        <v>41</v>
      </c>
      <c r="Y8" s="1">
        <v>0</v>
      </c>
      <c r="Z8" s="33">
        <v>62</v>
      </c>
      <c r="AA8" s="1">
        <v>24</v>
      </c>
      <c r="AB8" s="33">
        <v>4</v>
      </c>
      <c r="AC8" s="1">
        <v>5031</v>
      </c>
      <c r="AD8" s="33">
        <v>4562</v>
      </c>
      <c r="AE8" s="1">
        <v>11</v>
      </c>
      <c r="AF8" s="33">
        <v>40</v>
      </c>
      <c r="AG8" s="1">
        <v>0</v>
      </c>
      <c r="AH8" s="33">
        <v>2</v>
      </c>
      <c r="AI8" s="1">
        <v>6</v>
      </c>
      <c r="AJ8" s="33">
        <v>32</v>
      </c>
      <c r="AK8" s="1">
        <v>330</v>
      </c>
      <c r="AL8" s="33">
        <v>81</v>
      </c>
      <c r="AM8" s="1">
        <v>124</v>
      </c>
      <c r="AN8" s="33">
        <v>279</v>
      </c>
      <c r="AO8" s="1">
        <v>0</v>
      </c>
      <c r="AP8" s="33">
        <v>137</v>
      </c>
      <c r="AQ8" s="1">
        <v>404</v>
      </c>
      <c r="AR8" s="33">
        <v>1224</v>
      </c>
      <c r="AS8" s="1">
        <v>90</v>
      </c>
      <c r="AT8" s="33">
        <v>37</v>
      </c>
      <c r="AU8" s="21">
        <v>30</v>
      </c>
      <c r="AV8" s="18">
        <f t="shared" si="4"/>
        <v>13732</v>
      </c>
      <c r="AW8" s="18">
        <f t="shared" si="5"/>
        <v>34727</v>
      </c>
      <c r="AX8" s="18">
        <f t="shared" si="6"/>
        <v>2284</v>
      </c>
      <c r="AY8" s="18">
        <f t="shared" si="7"/>
        <v>15752</v>
      </c>
      <c r="AZ8" s="18">
        <f t="shared" si="8"/>
        <v>47395</v>
      </c>
      <c r="BA8" s="18">
        <f t="shared" si="9"/>
        <v>379259</v>
      </c>
      <c r="BB8" s="18">
        <f t="shared" si="10"/>
        <v>20808</v>
      </c>
      <c r="BC8" s="19">
        <f t="shared" si="11"/>
        <v>215457</v>
      </c>
      <c r="BD8" s="18">
        <f t="shared" si="12"/>
        <v>64805</v>
      </c>
      <c r="BE8" s="18">
        <f t="shared" si="13"/>
        <v>33760</v>
      </c>
      <c r="BF8" s="18">
        <f t="shared" si="14"/>
        <v>967</v>
      </c>
      <c r="BG8" s="18">
        <f t="shared" si="15"/>
        <v>1385</v>
      </c>
      <c r="BH8" s="18">
        <f t="shared" si="16"/>
        <v>11323</v>
      </c>
      <c r="BI8" s="18">
        <f t="shared" si="17"/>
        <v>1024</v>
      </c>
      <c r="BJ8" s="18">
        <f t="shared" si="18"/>
        <v>6413</v>
      </c>
      <c r="BK8" s="18">
        <f t="shared" si="19"/>
        <v>404</v>
      </c>
      <c r="BL8" s="18">
        <f t="shared" si="20"/>
        <v>330</v>
      </c>
      <c r="BM8" s="18">
        <f t="shared" si="21"/>
        <v>1224</v>
      </c>
      <c r="BN8" s="18">
        <f t="shared" si="22"/>
        <v>4841</v>
      </c>
      <c r="BO8" s="18">
        <f t="shared" si="23"/>
        <v>3134</v>
      </c>
    </row>
    <row r="9" spans="1:67">
      <c r="A9" t="s">
        <v>127</v>
      </c>
      <c r="B9" s="1">
        <v>4352678</v>
      </c>
      <c r="C9" s="33">
        <v>91892</v>
      </c>
      <c r="D9" s="1">
        <v>543774</v>
      </c>
      <c r="E9" s="33">
        <v>32668</v>
      </c>
      <c r="F9" s="1">
        <v>339861</v>
      </c>
      <c r="G9" s="1">
        <f t="shared" si="0"/>
        <v>1008195</v>
      </c>
      <c r="H9" s="1">
        <f t="shared" si="1"/>
        <v>3344483</v>
      </c>
      <c r="I9" s="33">
        <f t="shared" si="2"/>
        <v>107843</v>
      </c>
      <c r="J9" s="21">
        <f t="shared" si="3"/>
        <v>900352</v>
      </c>
      <c r="K9" s="1">
        <v>1703</v>
      </c>
      <c r="L9" s="33">
        <v>15055</v>
      </c>
      <c r="M9" s="1">
        <v>917</v>
      </c>
      <c r="N9" s="33">
        <v>2872</v>
      </c>
      <c r="O9" s="1">
        <v>2744</v>
      </c>
      <c r="P9" s="33">
        <v>36658</v>
      </c>
      <c r="Q9" s="1">
        <v>2672</v>
      </c>
      <c r="R9" s="33">
        <v>124</v>
      </c>
      <c r="S9" s="1">
        <v>313</v>
      </c>
      <c r="T9" s="33">
        <v>1180</v>
      </c>
      <c r="U9" s="1">
        <v>283</v>
      </c>
      <c r="V9" s="33">
        <v>31</v>
      </c>
      <c r="W9" s="1">
        <v>7613</v>
      </c>
      <c r="X9" s="33">
        <v>77</v>
      </c>
      <c r="Y9" s="1">
        <v>89</v>
      </c>
      <c r="Z9" s="33">
        <v>138</v>
      </c>
      <c r="AA9" s="1">
        <v>163</v>
      </c>
      <c r="AB9" s="33">
        <v>96</v>
      </c>
      <c r="AC9" s="1">
        <v>12952</v>
      </c>
      <c r="AD9" s="33">
        <v>11822</v>
      </c>
      <c r="AE9" s="1">
        <v>70</v>
      </c>
      <c r="AF9" s="33">
        <v>10</v>
      </c>
      <c r="AG9" s="1">
        <v>138</v>
      </c>
      <c r="AH9" s="33">
        <v>39</v>
      </c>
      <c r="AI9" s="1">
        <v>46</v>
      </c>
      <c r="AJ9" s="33">
        <v>28</v>
      </c>
      <c r="AK9" s="1">
        <v>889</v>
      </c>
      <c r="AL9" s="33">
        <v>329</v>
      </c>
      <c r="AM9" s="1">
        <v>132</v>
      </c>
      <c r="AN9" s="33">
        <v>1049</v>
      </c>
      <c r="AO9" s="1">
        <v>37</v>
      </c>
      <c r="AP9" s="33">
        <v>297</v>
      </c>
      <c r="AQ9" s="1">
        <v>881</v>
      </c>
      <c r="AR9" s="33">
        <v>5226</v>
      </c>
      <c r="AS9" s="1">
        <v>556</v>
      </c>
      <c r="AT9" s="33">
        <v>265</v>
      </c>
      <c r="AU9" s="21">
        <v>349</v>
      </c>
      <c r="AV9" s="18">
        <f t="shared" si="4"/>
        <v>20547</v>
      </c>
      <c r="AW9" s="18">
        <f t="shared" si="5"/>
        <v>39402</v>
      </c>
      <c r="AX9" s="18">
        <f t="shared" si="6"/>
        <v>4289</v>
      </c>
      <c r="AY9" s="18">
        <f t="shared" si="7"/>
        <v>43605</v>
      </c>
      <c r="AZ9" s="18">
        <f t="shared" si="8"/>
        <v>71345</v>
      </c>
      <c r="BA9" s="18">
        <f t="shared" si="9"/>
        <v>504372</v>
      </c>
      <c r="BB9" s="18">
        <f t="shared" si="10"/>
        <v>28379</v>
      </c>
      <c r="BC9" s="19">
        <f t="shared" si="11"/>
        <v>296256</v>
      </c>
      <c r="BD9" s="18">
        <f t="shared" si="12"/>
        <v>103679</v>
      </c>
      <c r="BE9" s="18">
        <f t="shared" si="13"/>
        <v>36658</v>
      </c>
      <c r="BF9" s="18">
        <f t="shared" si="14"/>
        <v>2744</v>
      </c>
      <c r="BG9" s="18">
        <f t="shared" si="15"/>
        <v>2872</v>
      </c>
      <c r="BH9" s="18">
        <f t="shared" si="16"/>
        <v>15972</v>
      </c>
      <c r="BI9" s="18">
        <f t="shared" si="17"/>
        <v>1703</v>
      </c>
      <c r="BJ9" s="18">
        <f t="shared" si="18"/>
        <v>15694</v>
      </c>
      <c r="BK9" s="18">
        <f t="shared" si="19"/>
        <v>881</v>
      </c>
      <c r="BL9" s="18">
        <f t="shared" si="20"/>
        <v>889</v>
      </c>
      <c r="BM9" s="18">
        <f t="shared" si="21"/>
        <v>5226</v>
      </c>
      <c r="BN9" s="18">
        <f t="shared" si="22"/>
        <v>12871</v>
      </c>
      <c r="BO9" s="18">
        <f t="shared" si="23"/>
        <v>8169</v>
      </c>
    </row>
    <row r="10" spans="1:67">
      <c r="A10" t="s">
        <v>128</v>
      </c>
      <c r="B10" s="1">
        <v>2716549</v>
      </c>
      <c r="C10" s="33">
        <v>52545</v>
      </c>
      <c r="D10" s="1">
        <v>294404</v>
      </c>
      <c r="E10" s="33">
        <v>27118</v>
      </c>
      <c r="F10" s="1">
        <v>206719</v>
      </c>
      <c r="G10" s="1">
        <f t="shared" si="0"/>
        <v>580786</v>
      </c>
      <c r="H10" s="1">
        <f t="shared" si="1"/>
        <v>2135763</v>
      </c>
      <c r="I10" s="33">
        <f t="shared" si="2"/>
        <v>68238</v>
      </c>
      <c r="J10" s="21">
        <f t="shared" si="3"/>
        <v>512548</v>
      </c>
      <c r="K10" s="1">
        <v>1072</v>
      </c>
      <c r="L10" s="33">
        <v>11977</v>
      </c>
      <c r="M10" s="1">
        <v>313</v>
      </c>
      <c r="N10" s="33">
        <v>1667</v>
      </c>
      <c r="O10" s="1">
        <v>2423</v>
      </c>
      <c r="P10" s="33">
        <v>22541</v>
      </c>
      <c r="Q10" s="1">
        <v>4567</v>
      </c>
      <c r="R10" s="33">
        <v>53</v>
      </c>
      <c r="S10" s="1">
        <v>238</v>
      </c>
      <c r="T10" s="33">
        <v>372</v>
      </c>
      <c r="U10" s="1">
        <v>322</v>
      </c>
      <c r="V10" s="33">
        <v>82</v>
      </c>
      <c r="W10" s="1">
        <v>3798</v>
      </c>
      <c r="X10" s="33">
        <v>44</v>
      </c>
      <c r="Y10" s="1">
        <v>24</v>
      </c>
      <c r="Z10" s="33">
        <v>153</v>
      </c>
      <c r="AA10" s="1">
        <v>135</v>
      </c>
      <c r="AB10" s="33">
        <v>16</v>
      </c>
      <c r="AC10" s="1">
        <v>5800</v>
      </c>
      <c r="AD10" s="33">
        <v>7189</v>
      </c>
      <c r="AE10" s="1">
        <v>50</v>
      </c>
      <c r="AF10" s="33">
        <v>71</v>
      </c>
      <c r="AG10" s="1">
        <v>10</v>
      </c>
      <c r="AH10" s="33">
        <v>3</v>
      </c>
      <c r="AI10" s="1">
        <v>48</v>
      </c>
      <c r="AJ10" s="33">
        <v>68</v>
      </c>
      <c r="AK10" s="1">
        <v>928</v>
      </c>
      <c r="AL10" s="33">
        <v>356</v>
      </c>
      <c r="AM10" s="1">
        <v>75</v>
      </c>
      <c r="AN10" s="33">
        <v>669</v>
      </c>
      <c r="AO10" s="1">
        <v>8</v>
      </c>
      <c r="AP10" s="33">
        <v>400</v>
      </c>
      <c r="AQ10" s="1">
        <v>531</v>
      </c>
      <c r="AR10" s="33">
        <v>1867</v>
      </c>
      <c r="AS10" s="1">
        <v>142</v>
      </c>
      <c r="AT10" s="33">
        <v>159</v>
      </c>
      <c r="AU10" s="21">
        <v>67</v>
      </c>
      <c r="AV10" s="18">
        <f t="shared" si="4"/>
        <v>15029</v>
      </c>
      <c r="AW10" s="18">
        <f t="shared" si="5"/>
        <v>24964</v>
      </c>
      <c r="AX10" s="18">
        <f t="shared" si="6"/>
        <v>5230</v>
      </c>
      <c r="AY10" s="18">
        <f t="shared" si="7"/>
        <v>23015</v>
      </c>
      <c r="AZ10" s="18">
        <f t="shared" si="8"/>
        <v>37516</v>
      </c>
      <c r="BA10" s="18">
        <f t="shared" si="9"/>
        <v>269440</v>
      </c>
      <c r="BB10" s="18">
        <f t="shared" si="10"/>
        <v>21888</v>
      </c>
      <c r="BC10" s="19">
        <f t="shared" si="11"/>
        <v>183704</v>
      </c>
      <c r="BD10" s="18">
        <f t="shared" si="12"/>
        <v>65534</v>
      </c>
      <c r="BE10" s="18">
        <f t="shared" si="13"/>
        <v>22541</v>
      </c>
      <c r="BF10" s="18">
        <f t="shared" si="14"/>
        <v>2423</v>
      </c>
      <c r="BG10" s="18">
        <f t="shared" si="15"/>
        <v>1667</v>
      </c>
      <c r="BH10" s="18">
        <f t="shared" si="16"/>
        <v>12290</v>
      </c>
      <c r="BI10" s="18">
        <f t="shared" si="17"/>
        <v>1072</v>
      </c>
      <c r="BJ10" s="18">
        <f t="shared" si="18"/>
        <v>10417</v>
      </c>
      <c r="BK10" s="18">
        <f t="shared" si="19"/>
        <v>531</v>
      </c>
      <c r="BL10" s="18">
        <f t="shared" si="20"/>
        <v>928</v>
      </c>
      <c r="BM10" s="18">
        <f t="shared" si="21"/>
        <v>1867</v>
      </c>
      <c r="BN10" s="18">
        <f t="shared" si="22"/>
        <v>7858</v>
      </c>
      <c r="BO10" s="18">
        <f t="shared" si="23"/>
        <v>3940</v>
      </c>
    </row>
    <row r="11" spans="1:67">
      <c r="A11" t="s">
        <v>129</v>
      </c>
      <c r="B11" s="1">
        <v>2146524</v>
      </c>
      <c r="C11" s="33">
        <v>45502</v>
      </c>
      <c r="D11" s="1">
        <v>206159</v>
      </c>
      <c r="E11" s="33">
        <v>30397</v>
      </c>
      <c r="F11" s="1">
        <v>161840</v>
      </c>
      <c r="G11" s="1">
        <f t="shared" si="0"/>
        <v>443898</v>
      </c>
      <c r="H11" s="1">
        <f t="shared" si="1"/>
        <v>1702626</v>
      </c>
      <c r="I11" s="33">
        <f t="shared" si="2"/>
        <v>91936</v>
      </c>
      <c r="J11" s="21">
        <f t="shared" si="3"/>
        <v>351962</v>
      </c>
      <c r="K11" s="1">
        <v>3703</v>
      </c>
      <c r="L11" s="33">
        <v>10584</v>
      </c>
      <c r="M11" s="1">
        <v>486</v>
      </c>
      <c r="N11" s="33">
        <v>3062</v>
      </c>
      <c r="O11" s="1">
        <v>2058</v>
      </c>
      <c r="P11" s="33">
        <v>39630</v>
      </c>
      <c r="Q11" s="1">
        <v>3368</v>
      </c>
      <c r="R11" s="33">
        <v>61</v>
      </c>
      <c r="S11" s="1">
        <v>369</v>
      </c>
      <c r="T11" s="33">
        <v>2097</v>
      </c>
      <c r="U11" s="1">
        <v>231</v>
      </c>
      <c r="V11" s="33">
        <v>91</v>
      </c>
      <c r="W11" s="1">
        <v>2670</v>
      </c>
      <c r="X11" s="33">
        <v>0</v>
      </c>
      <c r="Y11" s="1">
        <v>39</v>
      </c>
      <c r="Z11" s="33">
        <v>107</v>
      </c>
      <c r="AA11" s="1">
        <v>33</v>
      </c>
      <c r="AB11" s="33">
        <v>12</v>
      </c>
      <c r="AC11" s="1">
        <v>11665</v>
      </c>
      <c r="AD11" s="33">
        <v>3551</v>
      </c>
      <c r="AE11" s="1">
        <v>79</v>
      </c>
      <c r="AF11" s="33">
        <v>9</v>
      </c>
      <c r="AG11" s="1">
        <v>21</v>
      </c>
      <c r="AH11" s="33">
        <v>0</v>
      </c>
      <c r="AI11" s="1">
        <v>80</v>
      </c>
      <c r="AJ11" s="33">
        <v>37</v>
      </c>
      <c r="AK11" s="1">
        <v>921</v>
      </c>
      <c r="AL11" s="33">
        <v>37</v>
      </c>
      <c r="AM11" s="1">
        <v>294</v>
      </c>
      <c r="AN11" s="33">
        <v>212</v>
      </c>
      <c r="AO11" s="1">
        <v>83</v>
      </c>
      <c r="AP11" s="33">
        <v>213</v>
      </c>
      <c r="AQ11" s="1">
        <v>1980</v>
      </c>
      <c r="AR11" s="33">
        <v>3651</v>
      </c>
      <c r="AS11" s="1">
        <v>397</v>
      </c>
      <c r="AT11" s="33">
        <v>65</v>
      </c>
      <c r="AU11" s="21">
        <v>40</v>
      </c>
      <c r="AV11" s="18">
        <f t="shared" si="4"/>
        <v>17835</v>
      </c>
      <c r="AW11" s="18">
        <f t="shared" si="5"/>
        <v>41688</v>
      </c>
      <c r="AX11" s="18">
        <f t="shared" si="6"/>
        <v>5895</v>
      </c>
      <c r="AY11" s="18">
        <f t="shared" si="7"/>
        <v>26518</v>
      </c>
      <c r="AZ11" s="18">
        <f t="shared" si="8"/>
        <v>27667</v>
      </c>
      <c r="BA11" s="18">
        <f t="shared" si="9"/>
        <v>164471</v>
      </c>
      <c r="BB11" s="18">
        <f t="shared" si="10"/>
        <v>24502</v>
      </c>
      <c r="BC11" s="19">
        <f t="shared" si="11"/>
        <v>135322</v>
      </c>
      <c r="BD11" s="18">
        <f t="shared" si="12"/>
        <v>88017</v>
      </c>
      <c r="BE11" s="18">
        <f t="shared" si="13"/>
        <v>39630</v>
      </c>
      <c r="BF11" s="18">
        <f t="shared" si="14"/>
        <v>2058</v>
      </c>
      <c r="BG11" s="18">
        <f t="shared" si="15"/>
        <v>3062</v>
      </c>
      <c r="BH11" s="18">
        <f t="shared" si="16"/>
        <v>11070</v>
      </c>
      <c r="BI11" s="18">
        <f t="shared" si="17"/>
        <v>3703</v>
      </c>
      <c r="BJ11" s="18">
        <f t="shared" si="18"/>
        <v>15112</v>
      </c>
      <c r="BK11" s="18">
        <f t="shared" si="19"/>
        <v>1980</v>
      </c>
      <c r="BL11" s="18">
        <f t="shared" si="20"/>
        <v>921</v>
      </c>
      <c r="BM11" s="18">
        <f t="shared" si="21"/>
        <v>3651</v>
      </c>
      <c r="BN11" s="18">
        <f t="shared" si="22"/>
        <v>3763</v>
      </c>
      <c r="BO11" s="18">
        <f t="shared" si="23"/>
        <v>3067</v>
      </c>
    </row>
    <row r="12" spans="1:67">
      <c r="A12" t="s">
        <v>130</v>
      </c>
      <c r="B12" s="1">
        <v>5432953</v>
      </c>
      <c r="C12" s="33">
        <v>97238</v>
      </c>
      <c r="D12" s="1">
        <v>836640</v>
      </c>
      <c r="E12" s="33">
        <v>36796</v>
      </c>
      <c r="F12" s="1">
        <v>505104</v>
      </c>
      <c r="G12" s="1">
        <f t="shared" si="0"/>
        <v>1475778</v>
      </c>
      <c r="H12" s="1">
        <f t="shared" si="1"/>
        <v>3957175</v>
      </c>
      <c r="I12" s="33">
        <f t="shared" si="2"/>
        <v>147185</v>
      </c>
      <c r="J12" s="21">
        <f t="shared" si="3"/>
        <v>1328593</v>
      </c>
      <c r="K12" s="1">
        <v>1646</v>
      </c>
      <c r="L12" s="33">
        <v>16350</v>
      </c>
      <c r="M12" s="1">
        <v>953</v>
      </c>
      <c r="N12" s="33">
        <v>2031</v>
      </c>
      <c r="O12" s="1">
        <v>1927</v>
      </c>
      <c r="P12" s="33">
        <v>63202</v>
      </c>
      <c r="Q12" s="1">
        <v>3977</v>
      </c>
      <c r="R12" s="33">
        <v>80</v>
      </c>
      <c r="S12" s="1">
        <v>588</v>
      </c>
      <c r="T12" s="33">
        <v>1037</v>
      </c>
      <c r="U12" s="1">
        <v>415</v>
      </c>
      <c r="V12" s="33">
        <v>30</v>
      </c>
      <c r="W12" s="1">
        <v>9401</v>
      </c>
      <c r="X12" s="33">
        <v>57</v>
      </c>
      <c r="Y12" s="1">
        <v>66</v>
      </c>
      <c r="Z12" s="33">
        <v>243</v>
      </c>
      <c r="AA12" s="1">
        <v>154</v>
      </c>
      <c r="AB12" s="33">
        <v>95</v>
      </c>
      <c r="AC12" s="1">
        <v>12527</v>
      </c>
      <c r="AD12" s="33">
        <v>21696</v>
      </c>
      <c r="AE12" s="1">
        <v>66</v>
      </c>
      <c r="AF12" s="33">
        <v>132</v>
      </c>
      <c r="AG12" s="1">
        <v>175</v>
      </c>
      <c r="AH12" s="33">
        <v>4</v>
      </c>
      <c r="AI12" s="1">
        <v>94</v>
      </c>
      <c r="AJ12" s="33">
        <v>167</v>
      </c>
      <c r="AK12" s="1">
        <v>1042</v>
      </c>
      <c r="AL12" s="33">
        <v>221</v>
      </c>
      <c r="AM12" s="1">
        <v>227</v>
      </c>
      <c r="AN12" s="33">
        <v>1602</v>
      </c>
      <c r="AO12" s="1">
        <v>10</v>
      </c>
      <c r="AP12" s="33">
        <v>797</v>
      </c>
      <c r="AQ12" s="1">
        <v>479</v>
      </c>
      <c r="AR12" s="33">
        <v>4997</v>
      </c>
      <c r="AS12" s="1">
        <v>188</v>
      </c>
      <c r="AT12" s="33">
        <v>367</v>
      </c>
      <c r="AU12" s="21">
        <v>142</v>
      </c>
      <c r="AV12" s="18">
        <f t="shared" si="4"/>
        <v>20980</v>
      </c>
      <c r="AW12" s="18">
        <f t="shared" si="5"/>
        <v>65129</v>
      </c>
      <c r="AX12" s="18">
        <f t="shared" si="6"/>
        <v>5682</v>
      </c>
      <c r="AY12" s="18">
        <f t="shared" si="7"/>
        <v>55394</v>
      </c>
      <c r="AZ12" s="18">
        <f t="shared" si="8"/>
        <v>76258</v>
      </c>
      <c r="BA12" s="18">
        <f t="shared" si="9"/>
        <v>771511</v>
      </c>
      <c r="BB12" s="18">
        <f t="shared" si="10"/>
        <v>31114</v>
      </c>
      <c r="BC12" s="19">
        <f t="shared" si="11"/>
        <v>449710</v>
      </c>
      <c r="BD12" s="18">
        <f t="shared" si="12"/>
        <v>142084</v>
      </c>
      <c r="BE12" s="18">
        <f t="shared" si="13"/>
        <v>63202</v>
      </c>
      <c r="BF12" s="18">
        <f t="shared" si="14"/>
        <v>1927</v>
      </c>
      <c r="BG12" s="18">
        <f t="shared" si="15"/>
        <v>2031</v>
      </c>
      <c r="BH12" s="18">
        <f t="shared" si="16"/>
        <v>17303</v>
      </c>
      <c r="BI12" s="18">
        <f t="shared" si="17"/>
        <v>1646</v>
      </c>
      <c r="BJ12" s="18">
        <f t="shared" si="18"/>
        <v>16570</v>
      </c>
      <c r="BK12" s="18">
        <f t="shared" si="19"/>
        <v>479</v>
      </c>
      <c r="BL12" s="18">
        <f t="shared" si="20"/>
        <v>1042</v>
      </c>
      <c r="BM12" s="18">
        <f t="shared" si="21"/>
        <v>4997</v>
      </c>
      <c r="BN12" s="18">
        <f t="shared" si="22"/>
        <v>23298</v>
      </c>
      <c r="BO12" s="18">
        <f t="shared" si="23"/>
        <v>9589</v>
      </c>
    </row>
    <row r="13" spans="1:67">
      <c r="A13" t="s">
        <v>131</v>
      </c>
      <c r="B13" s="1">
        <v>100059</v>
      </c>
      <c r="C13" s="33">
        <v>2295</v>
      </c>
      <c r="D13" s="1">
        <v>12083</v>
      </c>
      <c r="E13" s="33">
        <v>742</v>
      </c>
      <c r="F13" s="1">
        <v>7876</v>
      </c>
      <c r="G13" s="1">
        <f t="shared" si="0"/>
        <v>22996</v>
      </c>
      <c r="H13" s="1">
        <f t="shared" si="1"/>
        <v>77063</v>
      </c>
      <c r="I13" s="33">
        <f t="shared" si="2"/>
        <v>2517</v>
      </c>
      <c r="J13" s="21">
        <f t="shared" si="3"/>
        <v>20479</v>
      </c>
      <c r="K13" s="1">
        <v>50</v>
      </c>
      <c r="L13" s="33">
        <v>368</v>
      </c>
      <c r="M13" s="1">
        <v>48</v>
      </c>
      <c r="N13" s="33">
        <v>25</v>
      </c>
      <c r="O13" s="1">
        <v>243</v>
      </c>
      <c r="P13" s="33">
        <v>866</v>
      </c>
      <c r="Q13" s="1">
        <v>60</v>
      </c>
      <c r="R13" s="33">
        <v>13</v>
      </c>
      <c r="S13" s="1">
        <v>5</v>
      </c>
      <c r="T13" s="33">
        <v>36</v>
      </c>
      <c r="U13" s="1">
        <v>10</v>
      </c>
      <c r="V13" s="33">
        <v>0</v>
      </c>
      <c r="W13" s="1">
        <v>171</v>
      </c>
      <c r="X13" s="33">
        <v>0</v>
      </c>
      <c r="Y13" s="1">
        <v>0</v>
      </c>
      <c r="Z13" s="33">
        <v>38</v>
      </c>
      <c r="AA13" s="1">
        <v>0</v>
      </c>
      <c r="AB13" s="33">
        <v>0</v>
      </c>
      <c r="AC13" s="1">
        <v>171</v>
      </c>
      <c r="AD13" s="33">
        <v>239</v>
      </c>
      <c r="AE13" s="1">
        <v>0</v>
      </c>
      <c r="AF13" s="33">
        <v>0</v>
      </c>
      <c r="AG13" s="1">
        <v>8</v>
      </c>
      <c r="AH13" s="33">
        <v>0</v>
      </c>
      <c r="AI13" s="1">
        <v>0</v>
      </c>
      <c r="AJ13" s="33">
        <v>0</v>
      </c>
      <c r="AK13" s="1">
        <v>8</v>
      </c>
      <c r="AL13" s="33">
        <v>0</v>
      </c>
      <c r="AM13" s="1">
        <v>27</v>
      </c>
      <c r="AN13" s="33">
        <v>68</v>
      </c>
      <c r="AO13" s="1">
        <v>8</v>
      </c>
      <c r="AP13" s="33">
        <v>0</v>
      </c>
      <c r="AQ13" s="1">
        <v>0</v>
      </c>
      <c r="AR13" s="33">
        <v>45</v>
      </c>
      <c r="AS13" s="1">
        <v>1</v>
      </c>
      <c r="AT13" s="33">
        <v>0</v>
      </c>
      <c r="AU13" s="21">
        <v>9</v>
      </c>
      <c r="AV13" s="18">
        <f t="shared" si="4"/>
        <v>491</v>
      </c>
      <c r="AW13" s="18">
        <f t="shared" si="5"/>
        <v>1109</v>
      </c>
      <c r="AX13" s="18">
        <f t="shared" si="6"/>
        <v>114</v>
      </c>
      <c r="AY13" s="18">
        <f t="shared" si="7"/>
        <v>803</v>
      </c>
      <c r="AZ13" s="18">
        <f t="shared" si="8"/>
        <v>1804</v>
      </c>
      <c r="BA13" s="18">
        <f t="shared" si="9"/>
        <v>10974</v>
      </c>
      <c r="BB13" s="18">
        <f t="shared" si="10"/>
        <v>628</v>
      </c>
      <c r="BC13" s="19">
        <f t="shared" si="11"/>
        <v>7073</v>
      </c>
      <c r="BD13" s="18">
        <f t="shared" si="12"/>
        <v>2363</v>
      </c>
      <c r="BE13" s="18">
        <f t="shared" si="13"/>
        <v>866</v>
      </c>
      <c r="BF13" s="18">
        <f t="shared" si="14"/>
        <v>243</v>
      </c>
      <c r="BG13" s="18">
        <f t="shared" si="15"/>
        <v>25</v>
      </c>
      <c r="BH13" s="18">
        <f t="shared" si="16"/>
        <v>416</v>
      </c>
      <c r="BI13" s="18">
        <f t="shared" si="17"/>
        <v>50</v>
      </c>
      <c r="BJ13" s="18">
        <f t="shared" si="18"/>
        <v>231</v>
      </c>
      <c r="BK13" s="18">
        <f t="shared" si="19"/>
        <v>0</v>
      </c>
      <c r="BL13" s="18">
        <f t="shared" si="20"/>
        <v>8</v>
      </c>
      <c r="BM13" s="18">
        <f t="shared" si="21"/>
        <v>45</v>
      </c>
      <c r="BN13" s="18">
        <f t="shared" si="22"/>
        <v>307</v>
      </c>
      <c r="BO13" s="18">
        <f t="shared" si="23"/>
        <v>172</v>
      </c>
    </row>
    <row r="14" spans="1:67">
      <c r="A14" t="s">
        <v>122</v>
      </c>
      <c r="B14" s="1">
        <v>67710922</v>
      </c>
      <c r="C14" s="33">
        <v>1278068</v>
      </c>
      <c r="D14" s="1">
        <v>7647135</v>
      </c>
      <c r="E14" s="33">
        <v>421404</v>
      </c>
      <c r="F14" s="1">
        <v>5224259</v>
      </c>
      <c r="G14" s="1">
        <f t="shared" si="0"/>
        <v>14570866</v>
      </c>
      <c r="H14" s="1">
        <f t="shared" si="1"/>
        <v>53140056</v>
      </c>
      <c r="I14" s="33">
        <f t="shared" si="2"/>
        <v>1432860</v>
      </c>
      <c r="J14" s="21">
        <f t="shared" si="3"/>
        <v>13138006</v>
      </c>
      <c r="K14" s="1">
        <v>23166</v>
      </c>
      <c r="L14" s="33">
        <v>201840</v>
      </c>
      <c r="M14" s="1">
        <v>7829</v>
      </c>
      <c r="N14" s="33">
        <v>30535</v>
      </c>
      <c r="O14" s="1">
        <v>27185</v>
      </c>
      <c r="P14" s="33">
        <v>644192</v>
      </c>
      <c r="Q14" s="1">
        <v>41270</v>
      </c>
      <c r="R14" s="33">
        <v>998</v>
      </c>
      <c r="S14" s="1">
        <v>4347</v>
      </c>
      <c r="T14" s="33">
        <v>10676</v>
      </c>
      <c r="U14" s="1">
        <v>2045</v>
      </c>
      <c r="V14" s="33">
        <v>1156</v>
      </c>
      <c r="W14" s="1">
        <v>66504</v>
      </c>
      <c r="X14" s="33">
        <v>712</v>
      </c>
      <c r="Y14" s="1">
        <v>641</v>
      </c>
      <c r="Z14" s="33">
        <v>1834</v>
      </c>
      <c r="AA14" s="1">
        <v>2309</v>
      </c>
      <c r="AB14" s="33">
        <v>480</v>
      </c>
      <c r="AC14" s="1">
        <v>146718</v>
      </c>
      <c r="AD14" s="33">
        <v>128674</v>
      </c>
      <c r="AE14" s="1">
        <v>483</v>
      </c>
      <c r="AF14" s="33">
        <v>458</v>
      </c>
      <c r="AG14" s="1">
        <v>925</v>
      </c>
      <c r="AH14" s="33">
        <v>56</v>
      </c>
      <c r="AI14" s="1">
        <v>448</v>
      </c>
      <c r="AJ14" s="33">
        <v>925</v>
      </c>
      <c r="AK14" s="1">
        <v>8483</v>
      </c>
      <c r="AL14" s="33">
        <v>2948</v>
      </c>
      <c r="AM14" s="1">
        <v>1272</v>
      </c>
      <c r="AN14" s="33">
        <v>10044</v>
      </c>
      <c r="AO14" s="1">
        <v>139</v>
      </c>
      <c r="AP14" s="33">
        <v>5018</v>
      </c>
      <c r="AQ14" s="1">
        <v>8580</v>
      </c>
      <c r="AR14" s="33">
        <v>43476</v>
      </c>
      <c r="AS14" s="1">
        <v>2569</v>
      </c>
      <c r="AT14" s="33">
        <v>2193</v>
      </c>
      <c r="AU14" s="21">
        <v>1732</v>
      </c>
      <c r="AV14" s="18">
        <f t="shared" si="4"/>
        <v>263370</v>
      </c>
      <c r="AW14" s="18">
        <f t="shared" si="5"/>
        <v>671377</v>
      </c>
      <c r="AX14" s="18">
        <f t="shared" si="6"/>
        <v>57291</v>
      </c>
      <c r="AY14" s="18">
        <f t="shared" si="7"/>
        <v>440822</v>
      </c>
      <c r="AZ14" s="18">
        <f t="shared" si="8"/>
        <v>1014698</v>
      </c>
      <c r="BA14" s="18">
        <f t="shared" si="9"/>
        <v>6975758</v>
      </c>
      <c r="BB14" s="18">
        <f t="shared" si="10"/>
        <v>364113</v>
      </c>
      <c r="BC14" s="19">
        <f t="shared" si="11"/>
        <v>4783437</v>
      </c>
      <c r="BD14" s="18">
        <f t="shared" si="12"/>
        <v>1391548</v>
      </c>
      <c r="BE14" s="18">
        <f t="shared" si="13"/>
        <v>644192</v>
      </c>
      <c r="BF14" s="18">
        <f t="shared" si="14"/>
        <v>27185</v>
      </c>
      <c r="BG14" s="18">
        <f t="shared" si="15"/>
        <v>30535</v>
      </c>
      <c r="BH14" s="18">
        <f t="shared" si="16"/>
        <v>209669</v>
      </c>
      <c r="BI14" s="18">
        <f t="shared" si="17"/>
        <v>23166</v>
      </c>
      <c r="BJ14" s="18">
        <f t="shared" si="18"/>
        <v>188471</v>
      </c>
      <c r="BK14" s="18">
        <f t="shared" si="19"/>
        <v>8580</v>
      </c>
      <c r="BL14" s="18">
        <f t="shared" si="20"/>
        <v>8483</v>
      </c>
      <c r="BM14" s="18">
        <f t="shared" si="21"/>
        <v>43476</v>
      </c>
      <c r="BN14" s="18">
        <f t="shared" si="22"/>
        <v>138718</v>
      </c>
      <c r="BO14" s="18">
        <f t="shared" si="23"/>
        <v>69073</v>
      </c>
    </row>
    <row r="15" spans="1:67">
      <c r="A15" t="s">
        <v>123</v>
      </c>
      <c r="B15" s="1">
        <v>44641377</v>
      </c>
      <c r="C15" s="33">
        <v>865279</v>
      </c>
      <c r="D15" s="1">
        <v>4985811</v>
      </c>
      <c r="E15" s="33">
        <v>243003</v>
      </c>
      <c r="F15" s="1">
        <v>3545563</v>
      </c>
      <c r="G15" s="1">
        <f t="shared" si="0"/>
        <v>9639656</v>
      </c>
      <c r="H15" s="1">
        <f t="shared" si="1"/>
        <v>35001721</v>
      </c>
      <c r="I15" s="33">
        <f t="shared" si="2"/>
        <v>921085</v>
      </c>
      <c r="J15" s="21">
        <f t="shared" si="3"/>
        <v>8718571</v>
      </c>
      <c r="K15" s="1">
        <v>12858</v>
      </c>
      <c r="L15" s="33">
        <v>126879</v>
      </c>
      <c r="M15" s="1">
        <v>4807</v>
      </c>
      <c r="N15" s="33">
        <v>18538</v>
      </c>
      <c r="O15" s="1">
        <v>14543</v>
      </c>
      <c r="P15" s="33">
        <v>424737</v>
      </c>
      <c r="Q15" s="1">
        <v>24333</v>
      </c>
      <c r="R15" s="33">
        <v>567</v>
      </c>
      <c r="S15" s="1">
        <v>2720</v>
      </c>
      <c r="T15" s="33">
        <v>5718</v>
      </c>
      <c r="U15" s="1">
        <v>852</v>
      </c>
      <c r="V15" s="33">
        <v>805</v>
      </c>
      <c r="W15" s="1">
        <v>42279</v>
      </c>
      <c r="X15" s="33">
        <v>482</v>
      </c>
      <c r="Y15" s="1">
        <v>442</v>
      </c>
      <c r="Z15" s="33">
        <v>1075</v>
      </c>
      <c r="AA15" s="1">
        <v>1551</v>
      </c>
      <c r="AB15" s="33">
        <v>300</v>
      </c>
      <c r="AC15" s="1">
        <v>97023</v>
      </c>
      <c r="AD15" s="33">
        <v>83751</v>
      </c>
      <c r="AE15" s="1">
        <v>214</v>
      </c>
      <c r="AF15" s="33">
        <v>132</v>
      </c>
      <c r="AG15" s="1">
        <v>534</v>
      </c>
      <c r="AH15" s="33">
        <v>14</v>
      </c>
      <c r="AI15" s="1">
        <v>188</v>
      </c>
      <c r="AJ15" s="33">
        <v>454</v>
      </c>
      <c r="AK15" s="1">
        <v>5430</v>
      </c>
      <c r="AL15" s="33">
        <v>1821</v>
      </c>
      <c r="AM15" s="1">
        <v>551</v>
      </c>
      <c r="AN15" s="33">
        <v>6388</v>
      </c>
      <c r="AO15" s="1">
        <v>46</v>
      </c>
      <c r="AP15" s="33">
        <v>2808</v>
      </c>
      <c r="AQ15" s="1">
        <v>5486</v>
      </c>
      <c r="AR15" s="33">
        <v>29153</v>
      </c>
      <c r="AS15" s="1">
        <v>1376</v>
      </c>
      <c r="AT15" s="33">
        <v>1179</v>
      </c>
      <c r="AU15" s="21">
        <v>1051</v>
      </c>
      <c r="AV15" s="18">
        <f t="shared" si="4"/>
        <v>163082</v>
      </c>
      <c r="AW15" s="18">
        <f t="shared" si="5"/>
        <v>439280</v>
      </c>
      <c r="AX15" s="18">
        <f t="shared" si="6"/>
        <v>33338</v>
      </c>
      <c r="AY15" s="18">
        <f t="shared" si="7"/>
        <v>285385</v>
      </c>
      <c r="AZ15" s="18">
        <f t="shared" si="8"/>
        <v>702197</v>
      </c>
      <c r="BA15" s="18">
        <f t="shared" si="9"/>
        <v>4546531</v>
      </c>
      <c r="BB15" s="18">
        <f t="shared" si="10"/>
        <v>209665</v>
      </c>
      <c r="BC15" s="19">
        <f t="shared" si="11"/>
        <v>3260178</v>
      </c>
      <c r="BD15" s="18">
        <f t="shared" si="12"/>
        <v>897795</v>
      </c>
      <c r="BE15" s="18">
        <f t="shared" si="13"/>
        <v>424737</v>
      </c>
      <c r="BF15" s="18">
        <f t="shared" si="14"/>
        <v>14543</v>
      </c>
      <c r="BG15" s="18">
        <f t="shared" si="15"/>
        <v>18538</v>
      </c>
      <c r="BH15" s="18">
        <f t="shared" si="16"/>
        <v>131686</v>
      </c>
      <c r="BI15" s="18">
        <f t="shared" si="17"/>
        <v>12858</v>
      </c>
      <c r="BJ15" s="18">
        <f t="shared" si="18"/>
        <v>121570</v>
      </c>
      <c r="BK15" s="18">
        <f t="shared" si="19"/>
        <v>5486</v>
      </c>
      <c r="BL15" s="18">
        <f t="shared" si="20"/>
        <v>5430</v>
      </c>
      <c r="BM15" s="18">
        <f t="shared" si="21"/>
        <v>29153</v>
      </c>
      <c r="BN15" s="18">
        <f t="shared" si="22"/>
        <v>90139</v>
      </c>
      <c r="BO15" s="18">
        <f t="shared" si="23"/>
        <v>43655</v>
      </c>
    </row>
    <row r="16" spans="1:67">
      <c r="A16" t="s">
        <v>124</v>
      </c>
      <c r="B16" s="1">
        <v>43220363</v>
      </c>
      <c r="C16" s="33">
        <v>832683</v>
      </c>
      <c r="D16" s="1">
        <v>4820471</v>
      </c>
      <c r="E16" s="33">
        <v>232949</v>
      </c>
      <c r="F16" s="1">
        <v>3455502</v>
      </c>
      <c r="G16" s="1">
        <f t="shared" si="0"/>
        <v>9341605</v>
      </c>
      <c r="H16" s="1">
        <f t="shared" si="1"/>
        <v>33878758</v>
      </c>
      <c r="I16" s="33">
        <f t="shared" si="2"/>
        <v>891319</v>
      </c>
      <c r="J16" s="21">
        <f t="shared" si="3"/>
        <v>8450286</v>
      </c>
      <c r="K16" s="1">
        <v>12473</v>
      </c>
      <c r="L16" s="33">
        <v>122004</v>
      </c>
      <c r="M16" s="1">
        <v>4640</v>
      </c>
      <c r="N16" s="33">
        <v>17976</v>
      </c>
      <c r="O16" s="1">
        <v>14307</v>
      </c>
      <c r="P16" s="33">
        <v>408434</v>
      </c>
      <c r="Q16" s="1">
        <v>23352</v>
      </c>
      <c r="R16" s="33">
        <v>538</v>
      </c>
      <c r="S16" s="1">
        <v>2687</v>
      </c>
      <c r="T16" s="33">
        <v>5535</v>
      </c>
      <c r="U16" s="1">
        <v>813</v>
      </c>
      <c r="V16" s="33">
        <v>800</v>
      </c>
      <c r="W16" s="1">
        <v>41425</v>
      </c>
      <c r="X16" s="33">
        <v>482</v>
      </c>
      <c r="Y16" s="1">
        <v>442</v>
      </c>
      <c r="Z16" s="33">
        <v>1052</v>
      </c>
      <c r="AA16" s="1">
        <v>1487</v>
      </c>
      <c r="AB16" s="33">
        <v>300</v>
      </c>
      <c r="AC16" s="1">
        <v>95041</v>
      </c>
      <c r="AD16" s="33">
        <v>81980</v>
      </c>
      <c r="AE16" s="1">
        <v>199</v>
      </c>
      <c r="AF16" s="33">
        <v>130</v>
      </c>
      <c r="AG16" s="1">
        <v>525</v>
      </c>
      <c r="AH16" s="33">
        <v>14</v>
      </c>
      <c r="AI16" s="1">
        <v>188</v>
      </c>
      <c r="AJ16" s="33">
        <v>420</v>
      </c>
      <c r="AK16" s="1">
        <v>5358</v>
      </c>
      <c r="AL16" s="33">
        <v>1821</v>
      </c>
      <c r="AM16" s="1">
        <v>551</v>
      </c>
      <c r="AN16" s="33">
        <v>6353</v>
      </c>
      <c r="AO16" s="1">
        <v>43</v>
      </c>
      <c r="AP16" s="33">
        <v>2728</v>
      </c>
      <c r="AQ16" s="1">
        <v>5353</v>
      </c>
      <c r="AR16" s="33">
        <v>28330</v>
      </c>
      <c r="AS16" s="1">
        <v>1324</v>
      </c>
      <c r="AT16" s="33">
        <v>1163</v>
      </c>
      <c r="AU16" s="21">
        <v>1051</v>
      </c>
      <c r="AV16" s="18">
        <f t="shared" si="4"/>
        <v>157093</v>
      </c>
      <c r="AW16" s="18">
        <f t="shared" si="5"/>
        <v>422741</v>
      </c>
      <c r="AX16" s="18">
        <f t="shared" si="6"/>
        <v>32112</v>
      </c>
      <c r="AY16" s="18">
        <f t="shared" si="7"/>
        <v>279373</v>
      </c>
      <c r="AZ16" s="18">
        <f t="shared" si="8"/>
        <v>675590</v>
      </c>
      <c r="BA16" s="18">
        <f t="shared" si="9"/>
        <v>4397730</v>
      </c>
      <c r="BB16" s="18">
        <f t="shared" si="10"/>
        <v>200837</v>
      </c>
      <c r="BC16" s="19">
        <f t="shared" si="11"/>
        <v>3176129</v>
      </c>
      <c r="BD16" s="18">
        <f t="shared" si="12"/>
        <v>868549</v>
      </c>
      <c r="BE16" s="18">
        <f t="shared" si="13"/>
        <v>408434</v>
      </c>
      <c r="BF16" s="18">
        <f t="shared" si="14"/>
        <v>14307</v>
      </c>
      <c r="BG16" s="18">
        <f t="shared" si="15"/>
        <v>17976</v>
      </c>
      <c r="BH16" s="18">
        <f t="shared" si="16"/>
        <v>126644</v>
      </c>
      <c r="BI16" s="18">
        <f t="shared" si="17"/>
        <v>12473</v>
      </c>
      <c r="BJ16" s="18">
        <f t="shared" si="18"/>
        <v>118592</v>
      </c>
      <c r="BK16" s="18">
        <f t="shared" si="19"/>
        <v>5353</v>
      </c>
      <c r="BL16" s="18">
        <f t="shared" si="20"/>
        <v>5358</v>
      </c>
      <c r="BM16" s="18">
        <f t="shared" si="21"/>
        <v>28330</v>
      </c>
      <c r="BN16" s="18">
        <f t="shared" si="22"/>
        <v>88333</v>
      </c>
      <c r="BO16" s="18">
        <f t="shared" si="23"/>
        <v>42749</v>
      </c>
    </row>
    <row r="17" spans="1:67">
      <c r="A17" t="s">
        <v>125</v>
      </c>
      <c r="B17" s="1">
        <v>1421014</v>
      </c>
      <c r="C17" s="33">
        <v>32596</v>
      </c>
      <c r="D17" s="1">
        <v>165340</v>
      </c>
      <c r="E17" s="33">
        <v>10054</v>
      </c>
      <c r="F17" s="1">
        <v>90061</v>
      </c>
      <c r="G17" s="1">
        <f t="shared" si="0"/>
        <v>298051</v>
      </c>
      <c r="H17" s="1">
        <f t="shared" si="1"/>
        <v>1122963</v>
      </c>
      <c r="I17" s="33">
        <f t="shared" si="2"/>
        <v>29766</v>
      </c>
      <c r="J17" s="21">
        <f t="shared" si="3"/>
        <v>268285</v>
      </c>
      <c r="K17" s="1">
        <v>385</v>
      </c>
      <c r="L17" s="33">
        <v>4875</v>
      </c>
      <c r="M17" s="1">
        <v>167</v>
      </c>
      <c r="N17" s="33">
        <v>562</v>
      </c>
      <c r="O17" s="1">
        <v>236</v>
      </c>
      <c r="P17" s="33">
        <v>16303</v>
      </c>
      <c r="Q17" s="1">
        <v>981</v>
      </c>
      <c r="R17" s="33">
        <v>29</v>
      </c>
      <c r="S17" s="1">
        <v>33</v>
      </c>
      <c r="T17" s="33">
        <v>183</v>
      </c>
      <c r="U17" s="1">
        <v>39</v>
      </c>
      <c r="V17" s="33">
        <v>5</v>
      </c>
      <c r="W17" s="1">
        <v>854</v>
      </c>
      <c r="X17" s="33">
        <v>0</v>
      </c>
      <c r="Y17" s="1">
        <v>0</v>
      </c>
      <c r="Z17" s="33">
        <v>23</v>
      </c>
      <c r="AA17" s="1">
        <v>64</v>
      </c>
      <c r="AB17" s="33">
        <v>0</v>
      </c>
      <c r="AC17" s="1">
        <v>1982</v>
      </c>
      <c r="AD17" s="33">
        <v>1771</v>
      </c>
      <c r="AE17" s="1">
        <v>15</v>
      </c>
      <c r="AF17" s="33">
        <v>2</v>
      </c>
      <c r="AG17" s="1">
        <v>9</v>
      </c>
      <c r="AH17" s="33">
        <v>0</v>
      </c>
      <c r="AI17" s="1">
        <v>0</v>
      </c>
      <c r="AJ17" s="33">
        <v>34</v>
      </c>
      <c r="AK17" s="1">
        <v>72</v>
      </c>
      <c r="AL17" s="33">
        <v>0</v>
      </c>
      <c r="AM17" s="1">
        <v>0</v>
      </c>
      <c r="AN17" s="33">
        <v>35</v>
      </c>
      <c r="AO17" s="1">
        <v>3</v>
      </c>
      <c r="AP17" s="33">
        <v>80</v>
      </c>
      <c r="AQ17" s="1">
        <v>133</v>
      </c>
      <c r="AR17" s="33">
        <v>823</v>
      </c>
      <c r="AS17" s="1">
        <v>52</v>
      </c>
      <c r="AT17" s="33">
        <v>16</v>
      </c>
      <c r="AU17" s="21">
        <v>0</v>
      </c>
      <c r="AV17" s="18">
        <f t="shared" si="4"/>
        <v>5989</v>
      </c>
      <c r="AW17" s="18">
        <f t="shared" si="5"/>
        <v>16539</v>
      </c>
      <c r="AX17" s="18">
        <f t="shared" si="6"/>
        <v>1226</v>
      </c>
      <c r="AY17" s="18">
        <f t="shared" si="7"/>
        <v>6012</v>
      </c>
      <c r="AZ17" s="18">
        <f t="shared" si="8"/>
        <v>26607</v>
      </c>
      <c r="BA17" s="18">
        <f t="shared" si="9"/>
        <v>148801</v>
      </c>
      <c r="BB17" s="18">
        <f t="shared" si="10"/>
        <v>8828</v>
      </c>
      <c r="BC17" s="19">
        <f t="shared" si="11"/>
        <v>84049</v>
      </c>
      <c r="BD17" s="18">
        <f t="shared" si="12"/>
        <v>29246</v>
      </c>
      <c r="BE17" s="18">
        <f t="shared" si="13"/>
        <v>16303</v>
      </c>
      <c r="BF17" s="18">
        <f t="shared" si="14"/>
        <v>236</v>
      </c>
      <c r="BG17" s="18">
        <f t="shared" si="15"/>
        <v>562</v>
      </c>
      <c r="BH17" s="18">
        <f t="shared" si="16"/>
        <v>5042</v>
      </c>
      <c r="BI17" s="18">
        <f t="shared" si="17"/>
        <v>385</v>
      </c>
      <c r="BJ17" s="18">
        <f t="shared" si="18"/>
        <v>2978</v>
      </c>
      <c r="BK17" s="18">
        <f t="shared" si="19"/>
        <v>133</v>
      </c>
      <c r="BL17" s="18">
        <f t="shared" si="20"/>
        <v>72</v>
      </c>
      <c r="BM17" s="18">
        <f t="shared" si="21"/>
        <v>823</v>
      </c>
      <c r="BN17" s="18">
        <f t="shared" si="22"/>
        <v>1806</v>
      </c>
      <c r="BO17" s="18">
        <f t="shared" si="23"/>
        <v>906</v>
      </c>
    </row>
    <row r="18" spans="1:67">
      <c r="A18" t="s">
        <v>126</v>
      </c>
      <c r="B18" s="1">
        <v>7507854</v>
      </c>
      <c r="C18" s="33">
        <v>111209</v>
      </c>
      <c r="D18" s="1">
        <v>691240</v>
      </c>
      <c r="E18" s="33">
        <v>42254</v>
      </c>
      <c r="F18" s="1">
        <v>414174</v>
      </c>
      <c r="G18" s="1">
        <f t="shared" si="0"/>
        <v>1258877</v>
      </c>
      <c r="H18" s="1">
        <f t="shared" si="1"/>
        <v>6248977</v>
      </c>
      <c r="I18" s="33">
        <f t="shared" si="2"/>
        <v>117165</v>
      </c>
      <c r="J18" s="21">
        <f t="shared" si="3"/>
        <v>1141712</v>
      </c>
      <c r="K18" s="1">
        <v>2059</v>
      </c>
      <c r="L18" s="33">
        <v>20632</v>
      </c>
      <c r="M18" s="1">
        <v>577</v>
      </c>
      <c r="N18" s="33">
        <v>2802</v>
      </c>
      <c r="O18" s="1">
        <v>1605</v>
      </c>
      <c r="P18" s="33">
        <v>59292</v>
      </c>
      <c r="Q18" s="1">
        <v>2458</v>
      </c>
      <c r="R18" s="33">
        <v>43</v>
      </c>
      <c r="S18" s="1">
        <v>284</v>
      </c>
      <c r="T18" s="33">
        <v>1019</v>
      </c>
      <c r="U18" s="1">
        <v>263</v>
      </c>
      <c r="V18" s="33">
        <v>20</v>
      </c>
      <c r="W18" s="1">
        <v>4810</v>
      </c>
      <c r="X18" s="33">
        <v>29</v>
      </c>
      <c r="Y18" s="1">
        <v>47</v>
      </c>
      <c r="Z18" s="33">
        <v>77</v>
      </c>
      <c r="AA18" s="1">
        <v>121</v>
      </c>
      <c r="AB18" s="33">
        <v>0</v>
      </c>
      <c r="AC18" s="1">
        <v>10146</v>
      </c>
      <c r="AD18" s="33">
        <v>6687</v>
      </c>
      <c r="AE18" s="1">
        <v>16</v>
      </c>
      <c r="AF18" s="33">
        <v>28</v>
      </c>
      <c r="AG18" s="1">
        <v>85</v>
      </c>
      <c r="AH18" s="33">
        <v>0</v>
      </c>
      <c r="AI18" s="1">
        <v>23</v>
      </c>
      <c r="AJ18" s="33">
        <v>27</v>
      </c>
      <c r="AK18" s="1">
        <v>371</v>
      </c>
      <c r="AL18" s="33">
        <v>42</v>
      </c>
      <c r="AM18" s="1">
        <v>59</v>
      </c>
      <c r="AN18" s="33">
        <v>464</v>
      </c>
      <c r="AO18" s="1">
        <v>0</v>
      </c>
      <c r="AP18" s="33">
        <v>375</v>
      </c>
      <c r="AQ18" s="1">
        <v>354</v>
      </c>
      <c r="AR18" s="33">
        <v>1989</v>
      </c>
      <c r="AS18" s="1">
        <v>161</v>
      </c>
      <c r="AT18" s="33">
        <v>91</v>
      </c>
      <c r="AU18" s="21">
        <v>109</v>
      </c>
      <c r="AV18" s="18">
        <f t="shared" si="4"/>
        <v>26070</v>
      </c>
      <c r="AW18" s="18">
        <f t="shared" si="5"/>
        <v>60897</v>
      </c>
      <c r="AX18" s="18">
        <f t="shared" si="6"/>
        <v>3804</v>
      </c>
      <c r="AY18" s="18">
        <f t="shared" si="7"/>
        <v>26394</v>
      </c>
      <c r="AZ18" s="18">
        <f t="shared" si="8"/>
        <v>85139</v>
      </c>
      <c r="BA18" s="18">
        <f t="shared" si="9"/>
        <v>630343</v>
      </c>
      <c r="BB18" s="18">
        <f t="shared" si="10"/>
        <v>38450</v>
      </c>
      <c r="BC18" s="19">
        <f t="shared" si="11"/>
        <v>387780</v>
      </c>
      <c r="BD18" s="18">
        <f t="shared" si="12"/>
        <v>114423</v>
      </c>
      <c r="BE18" s="18">
        <f t="shared" si="13"/>
        <v>59292</v>
      </c>
      <c r="BF18" s="18">
        <f t="shared" si="14"/>
        <v>1605</v>
      </c>
      <c r="BG18" s="18">
        <f t="shared" si="15"/>
        <v>2802</v>
      </c>
      <c r="BH18" s="18">
        <f t="shared" si="16"/>
        <v>21209</v>
      </c>
      <c r="BI18" s="18">
        <f t="shared" si="17"/>
        <v>2059</v>
      </c>
      <c r="BJ18" s="18">
        <f t="shared" si="18"/>
        <v>12620</v>
      </c>
      <c r="BK18" s="18">
        <f t="shared" si="19"/>
        <v>354</v>
      </c>
      <c r="BL18" s="18">
        <f t="shared" si="20"/>
        <v>371</v>
      </c>
      <c r="BM18" s="18">
        <f t="shared" si="21"/>
        <v>1989</v>
      </c>
      <c r="BN18" s="18">
        <f t="shared" si="22"/>
        <v>7151</v>
      </c>
      <c r="BO18" s="18">
        <f t="shared" si="23"/>
        <v>4971</v>
      </c>
    </row>
    <row r="19" spans="1:67">
      <c r="A19" t="s">
        <v>127</v>
      </c>
      <c r="B19" s="1">
        <v>6429228</v>
      </c>
      <c r="C19" s="33">
        <v>117260</v>
      </c>
      <c r="D19" s="1">
        <v>830067</v>
      </c>
      <c r="E19" s="33">
        <v>44512</v>
      </c>
      <c r="F19" s="1">
        <v>511026</v>
      </c>
      <c r="G19" s="1">
        <f t="shared" si="0"/>
        <v>1502865</v>
      </c>
      <c r="H19" s="1">
        <f t="shared" si="1"/>
        <v>4926363</v>
      </c>
      <c r="I19" s="33">
        <f t="shared" si="2"/>
        <v>152603</v>
      </c>
      <c r="J19" s="21">
        <f t="shared" si="3"/>
        <v>1350262</v>
      </c>
      <c r="K19" s="1">
        <v>2628</v>
      </c>
      <c r="L19" s="33">
        <v>18745</v>
      </c>
      <c r="M19" s="1">
        <v>1111</v>
      </c>
      <c r="N19" s="33">
        <v>4217</v>
      </c>
      <c r="O19" s="1">
        <v>5677</v>
      </c>
      <c r="P19" s="33">
        <v>58666</v>
      </c>
      <c r="Q19" s="1">
        <v>4634</v>
      </c>
      <c r="R19" s="33">
        <v>192</v>
      </c>
      <c r="S19" s="1">
        <v>434</v>
      </c>
      <c r="T19" s="33">
        <v>1295</v>
      </c>
      <c r="U19" s="1">
        <v>404</v>
      </c>
      <c r="V19" s="33">
        <v>121</v>
      </c>
      <c r="W19" s="1">
        <v>7955</v>
      </c>
      <c r="X19" s="33">
        <v>159</v>
      </c>
      <c r="Y19" s="1">
        <v>98</v>
      </c>
      <c r="Z19" s="33">
        <v>223</v>
      </c>
      <c r="AA19" s="1">
        <v>276</v>
      </c>
      <c r="AB19" s="33">
        <v>47</v>
      </c>
      <c r="AC19" s="1">
        <v>17625</v>
      </c>
      <c r="AD19" s="33">
        <v>14590</v>
      </c>
      <c r="AE19" s="1">
        <v>100</v>
      </c>
      <c r="AF19" s="33">
        <v>94</v>
      </c>
      <c r="AG19" s="1">
        <v>132</v>
      </c>
      <c r="AH19" s="33">
        <v>31</v>
      </c>
      <c r="AI19" s="1">
        <v>144</v>
      </c>
      <c r="AJ19" s="33">
        <v>175</v>
      </c>
      <c r="AK19" s="1">
        <v>834</v>
      </c>
      <c r="AL19" s="33">
        <v>704</v>
      </c>
      <c r="AM19" s="1">
        <v>424</v>
      </c>
      <c r="AN19" s="33">
        <v>1123</v>
      </c>
      <c r="AO19" s="1">
        <v>77</v>
      </c>
      <c r="AP19" s="33">
        <v>630</v>
      </c>
      <c r="AQ19" s="1">
        <v>1041</v>
      </c>
      <c r="AR19" s="33">
        <v>6912</v>
      </c>
      <c r="AS19" s="1">
        <v>601</v>
      </c>
      <c r="AT19" s="33">
        <v>306</v>
      </c>
      <c r="AU19" s="21">
        <v>178</v>
      </c>
      <c r="AV19" s="18">
        <f t="shared" si="4"/>
        <v>26701</v>
      </c>
      <c r="AW19" s="18">
        <f t="shared" si="5"/>
        <v>64343</v>
      </c>
      <c r="AX19" s="18">
        <f t="shared" si="6"/>
        <v>6555</v>
      </c>
      <c r="AY19" s="18">
        <f t="shared" si="7"/>
        <v>55004</v>
      </c>
      <c r="AZ19" s="18">
        <f t="shared" si="8"/>
        <v>90559</v>
      </c>
      <c r="BA19" s="18">
        <f t="shared" si="9"/>
        <v>765724</v>
      </c>
      <c r="BB19" s="18">
        <f t="shared" si="10"/>
        <v>37957</v>
      </c>
      <c r="BC19" s="19">
        <f t="shared" si="11"/>
        <v>456022</v>
      </c>
      <c r="BD19" s="18">
        <f t="shared" si="12"/>
        <v>146459</v>
      </c>
      <c r="BE19" s="18">
        <f t="shared" si="13"/>
        <v>58666</v>
      </c>
      <c r="BF19" s="18">
        <f t="shared" si="14"/>
        <v>5677</v>
      </c>
      <c r="BG19" s="18">
        <f t="shared" si="15"/>
        <v>4217</v>
      </c>
      <c r="BH19" s="18">
        <f t="shared" si="16"/>
        <v>19856</v>
      </c>
      <c r="BI19" s="18">
        <f t="shared" si="17"/>
        <v>2628</v>
      </c>
      <c r="BJ19" s="18">
        <f t="shared" si="18"/>
        <v>22359</v>
      </c>
      <c r="BK19" s="18">
        <f t="shared" si="19"/>
        <v>1041</v>
      </c>
      <c r="BL19" s="18">
        <f t="shared" si="20"/>
        <v>834</v>
      </c>
      <c r="BM19" s="18">
        <f t="shared" si="21"/>
        <v>6912</v>
      </c>
      <c r="BN19" s="18">
        <f t="shared" si="22"/>
        <v>15713</v>
      </c>
      <c r="BO19" s="18">
        <f t="shared" si="23"/>
        <v>8556</v>
      </c>
    </row>
    <row r="20" spans="1:67">
      <c r="A20" t="s">
        <v>128</v>
      </c>
      <c r="B20" s="1">
        <v>3902435</v>
      </c>
      <c r="C20" s="33">
        <v>79939</v>
      </c>
      <c r="D20" s="1">
        <v>409531</v>
      </c>
      <c r="E20" s="33">
        <v>42575</v>
      </c>
      <c r="F20" s="1">
        <v>343976</v>
      </c>
      <c r="G20" s="1">
        <f t="shared" si="0"/>
        <v>876021</v>
      </c>
      <c r="H20" s="1">
        <f t="shared" si="1"/>
        <v>3026414</v>
      </c>
      <c r="I20" s="33">
        <f t="shared" si="2"/>
        <v>98852</v>
      </c>
      <c r="J20" s="21">
        <f t="shared" si="3"/>
        <v>777169</v>
      </c>
      <c r="K20" s="1">
        <v>1775</v>
      </c>
      <c r="L20" s="33">
        <v>15731</v>
      </c>
      <c r="M20" s="1">
        <v>295</v>
      </c>
      <c r="N20" s="33">
        <v>1597</v>
      </c>
      <c r="O20" s="1">
        <v>2942</v>
      </c>
      <c r="P20" s="33">
        <v>33632</v>
      </c>
      <c r="Q20" s="1">
        <v>5595</v>
      </c>
      <c r="R20" s="33">
        <v>129</v>
      </c>
      <c r="S20" s="1">
        <v>512</v>
      </c>
      <c r="T20" s="33">
        <v>857</v>
      </c>
      <c r="U20" s="1">
        <v>375</v>
      </c>
      <c r="V20" s="33">
        <v>167</v>
      </c>
      <c r="W20" s="1">
        <v>5771</v>
      </c>
      <c r="X20" s="33">
        <v>19</v>
      </c>
      <c r="Y20" s="1">
        <v>23</v>
      </c>
      <c r="Z20" s="33">
        <v>352</v>
      </c>
      <c r="AA20" s="1">
        <v>207</v>
      </c>
      <c r="AB20" s="33">
        <v>69</v>
      </c>
      <c r="AC20" s="1">
        <v>8950</v>
      </c>
      <c r="AD20" s="33">
        <v>11235</v>
      </c>
      <c r="AE20" s="1">
        <v>90</v>
      </c>
      <c r="AF20" s="33">
        <v>108</v>
      </c>
      <c r="AG20" s="1">
        <v>106</v>
      </c>
      <c r="AH20" s="33">
        <v>11</v>
      </c>
      <c r="AI20" s="1">
        <v>44</v>
      </c>
      <c r="AJ20" s="33">
        <v>156</v>
      </c>
      <c r="AK20" s="1">
        <v>1230</v>
      </c>
      <c r="AL20" s="33">
        <v>267</v>
      </c>
      <c r="AM20" s="1">
        <v>58</v>
      </c>
      <c r="AN20" s="33">
        <v>1317</v>
      </c>
      <c r="AO20" s="1">
        <v>0</v>
      </c>
      <c r="AP20" s="33">
        <v>816</v>
      </c>
      <c r="AQ20" s="1">
        <v>844</v>
      </c>
      <c r="AR20" s="33">
        <v>2773</v>
      </c>
      <c r="AS20" s="1">
        <v>266</v>
      </c>
      <c r="AT20" s="33">
        <v>276</v>
      </c>
      <c r="AU20" s="21">
        <v>257</v>
      </c>
      <c r="AV20" s="18">
        <f t="shared" si="4"/>
        <v>19398</v>
      </c>
      <c r="AW20" s="18">
        <f t="shared" si="5"/>
        <v>36574</v>
      </c>
      <c r="AX20" s="18">
        <f t="shared" si="6"/>
        <v>7093</v>
      </c>
      <c r="AY20" s="18">
        <f t="shared" si="7"/>
        <v>35787</v>
      </c>
      <c r="AZ20" s="18">
        <f t="shared" si="8"/>
        <v>60541</v>
      </c>
      <c r="BA20" s="18">
        <f t="shared" si="9"/>
        <v>372957</v>
      </c>
      <c r="BB20" s="18">
        <f t="shared" si="10"/>
        <v>35482</v>
      </c>
      <c r="BC20" s="19">
        <f t="shared" si="11"/>
        <v>308189</v>
      </c>
      <c r="BD20" s="18">
        <f t="shared" si="12"/>
        <v>94043</v>
      </c>
      <c r="BE20" s="18">
        <f t="shared" si="13"/>
        <v>33632</v>
      </c>
      <c r="BF20" s="18">
        <f t="shared" si="14"/>
        <v>2942</v>
      </c>
      <c r="BG20" s="18">
        <f t="shared" si="15"/>
        <v>1597</v>
      </c>
      <c r="BH20" s="18">
        <f t="shared" si="16"/>
        <v>16026</v>
      </c>
      <c r="BI20" s="18">
        <f t="shared" si="17"/>
        <v>1775</v>
      </c>
      <c r="BJ20" s="18">
        <f t="shared" si="18"/>
        <v>14635</v>
      </c>
      <c r="BK20" s="18">
        <f t="shared" si="19"/>
        <v>844</v>
      </c>
      <c r="BL20" s="18">
        <f t="shared" si="20"/>
        <v>1230</v>
      </c>
      <c r="BM20" s="18">
        <f t="shared" si="21"/>
        <v>2773</v>
      </c>
      <c r="BN20" s="18">
        <f t="shared" si="22"/>
        <v>12552</v>
      </c>
      <c r="BO20" s="18">
        <f t="shared" si="23"/>
        <v>6037</v>
      </c>
    </row>
    <row r="21" spans="1:67">
      <c r="A21" t="s">
        <v>129</v>
      </c>
      <c r="B21" s="1">
        <v>1645151</v>
      </c>
      <c r="C21" s="33">
        <v>33104</v>
      </c>
      <c r="D21" s="1">
        <v>142979</v>
      </c>
      <c r="E21" s="33">
        <v>22226</v>
      </c>
      <c r="F21" s="1">
        <v>112106</v>
      </c>
      <c r="G21" s="1">
        <f t="shared" si="0"/>
        <v>310415</v>
      </c>
      <c r="H21" s="1">
        <f t="shared" si="1"/>
        <v>1334736</v>
      </c>
      <c r="I21" s="33">
        <f t="shared" si="2"/>
        <v>47103</v>
      </c>
      <c r="J21" s="21">
        <f t="shared" si="3"/>
        <v>263312</v>
      </c>
      <c r="K21" s="1">
        <v>2562</v>
      </c>
      <c r="L21" s="33">
        <v>6822</v>
      </c>
      <c r="M21" s="1">
        <v>187</v>
      </c>
      <c r="N21" s="33">
        <v>1714</v>
      </c>
      <c r="O21" s="1">
        <v>901</v>
      </c>
      <c r="P21" s="33">
        <v>20815</v>
      </c>
      <c r="Q21" s="1">
        <v>1571</v>
      </c>
      <c r="R21" s="33">
        <v>28</v>
      </c>
      <c r="S21" s="1">
        <v>52</v>
      </c>
      <c r="T21" s="33">
        <v>1130</v>
      </c>
      <c r="U21" s="1">
        <v>35</v>
      </c>
      <c r="V21" s="33">
        <v>0</v>
      </c>
      <c r="W21" s="1">
        <v>1417</v>
      </c>
      <c r="X21" s="33">
        <v>0</v>
      </c>
      <c r="Y21" s="1">
        <v>0</v>
      </c>
      <c r="Z21" s="33">
        <v>31</v>
      </c>
      <c r="AA21" s="1">
        <v>42</v>
      </c>
      <c r="AB21" s="33">
        <v>4</v>
      </c>
      <c r="AC21" s="1">
        <v>6198</v>
      </c>
      <c r="AD21" s="33">
        <v>1397</v>
      </c>
      <c r="AE21" s="1">
        <v>24</v>
      </c>
      <c r="AF21" s="33">
        <v>25</v>
      </c>
      <c r="AG21" s="1">
        <v>0</v>
      </c>
      <c r="AH21" s="33">
        <v>0</v>
      </c>
      <c r="AI21" s="1">
        <v>4</v>
      </c>
      <c r="AJ21" s="33">
        <v>11</v>
      </c>
      <c r="AK21" s="1">
        <v>296</v>
      </c>
      <c r="AL21" s="33">
        <v>44</v>
      </c>
      <c r="AM21" s="1">
        <v>10</v>
      </c>
      <c r="AN21" s="33">
        <v>87</v>
      </c>
      <c r="AO21" s="1">
        <v>0</v>
      </c>
      <c r="AP21" s="33">
        <v>105</v>
      </c>
      <c r="AQ21" s="1">
        <v>626</v>
      </c>
      <c r="AR21" s="33">
        <v>862</v>
      </c>
      <c r="AS21" s="1">
        <v>26</v>
      </c>
      <c r="AT21" s="33">
        <v>17</v>
      </c>
      <c r="AU21" s="21">
        <v>60</v>
      </c>
      <c r="AV21" s="18">
        <f t="shared" si="4"/>
        <v>11285</v>
      </c>
      <c r="AW21" s="18">
        <f t="shared" si="5"/>
        <v>21716</v>
      </c>
      <c r="AX21" s="18">
        <f t="shared" si="6"/>
        <v>2781</v>
      </c>
      <c r="AY21" s="18">
        <f t="shared" si="7"/>
        <v>11321</v>
      </c>
      <c r="AZ21" s="18">
        <f t="shared" si="8"/>
        <v>21819</v>
      </c>
      <c r="BA21" s="18">
        <f t="shared" si="9"/>
        <v>121263</v>
      </c>
      <c r="BB21" s="18">
        <f t="shared" si="10"/>
        <v>19445</v>
      </c>
      <c r="BC21" s="19">
        <f t="shared" si="11"/>
        <v>100785</v>
      </c>
      <c r="BD21" s="18">
        <f t="shared" si="12"/>
        <v>45505</v>
      </c>
      <c r="BE21" s="18">
        <f t="shared" si="13"/>
        <v>20815</v>
      </c>
      <c r="BF21" s="18">
        <f t="shared" si="14"/>
        <v>901</v>
      </c>
      <c r="BG21" s="18">
        <f t="shared" si="15"/>
        <v>1714</v>
      </c>
      <c r="BH21" s="18">
        <f t="shared" si="16"/>
        <v>7009</v>
      </c>
      <c r="BI21" s="18">
        <f t="shared" si="17"/>
        <v>2562</v>
      </c>
      <c r="BJ21" s="18">
        <f t="shared" si="18"/>
        <v>7793</v>
      </c>
      <c r="BK21" s="18">
        <f t="shared" si="19"/>
        <v>626</v>
      </c>
      <c r="BL21" s="18">
        <f t="shared" si="20"/>
        <v>296</v>
      </c>
      <c r="BM21" s="18">
        <f t="shared" si="21"/>
        <v>862</v>
      </c>
      <c r="BN21" s="18">
        <f t="shared" si="22"/>
        <v>1484</v>
      </c>
      <c r="BO21" s="18">
        <f t="shared" si="23"/>
        <v>1443</v>
      </c>
    </row>
    <row r="22" spans="1:67">
      <c r="A22" t="s">
        <v>130</v>
      </c>
      <c r="B22" s="1">
        <v>3474472</v>
      </c>
      <c r="C22" s="33">
        <v>69553</v>
      </c>
      <c r="D22" s="1">
        <v>571456</v>
      </c>
      <c r="E22" s="33">
        <v>25841</v>
      </c>
      <c r="F22" s="1">
        <v>288114</v>
      </c>
      <c r="G22" s="1">
        <f t="shared" si="0"/>
        <v>954964</v>
      </c>
      <c r="H22" s="1">
        <f t="shared" si="1"/>
        <v>2519508</v>
      </c>
      <c r="I22" s="33">
        <f t="shared" si="2"/>
        <v>93589</v>
      </c>
      <c r="J22" s="21">
        <f t="shared" si="3"/>
        <v>861375</v>
      </c>
      <c r="K22" s="1">
        <v>1233</v>
      </c>
      <c r="L22" s="33">
        <v>12835</v>
      </c>
      <c r="M22" s="1">
        <v>852</v>
      </c>
      <c r="N22" s="33">
        <v>1630</v>
      </c>
      <c r="O22" s="1">
        <v>1394</v>
      </c>
      <c r="P22" s="33">
        <v>45940</v>
      </c>
      <c r="Q22" s="1">
        <v>2627</v>
      </c>
      <c r="R22" s="33">
        <v>39</v>
      </c>
      <c r="S22" s="1">
        <v>292</v>
      </c>
      <c r="T22" s="33">
        <v>560</v>
      </c>
      <c r="U22" s="1">
        <v>116</v>
      </c>
      <c r="V22" s="33">
        <v>43</v>
      </c>
      <c r="W22" s="1">
        <v>4190</v>
      </c>
      <c r="X22" s="33">
        <v>18</v>
      </c>
      <c r="Y22" s="1">
        <v>31</v>
      </c>
      <c r="Z22" s="33">
        <v>76</v>
      </c>
      <c r="AA22" s="1">
        <v>92</v>
      </c>
      <c r="AB22" s="33">
        <v>60</v>
      </c>
      <c r="AC22" s="1">
        <v>6621</v>
      </c>
      <c r="AD22" s="33">
        <v>10835</v>
      </c>
      <c r="AE22" s="1">
        <v>36</v>
      </c>
      <c r="AF22" s="33">
        <v>47</v>
      </c>
      <c r="AG22" s="1">
        <v>57</v>
      </c>
      <c r="AH22" s="33">
        <v>0</v>
      </c>
      <c r="AI22" s="1">
        <v>45</v>
      </c>
      <c r="AJ22" s="33">
        <v>102</v>
      </c>
      <c r="AK22" s="1">
        <v>288</v>
      </c>
      <c r="AL22" s="33">
        <v>64</v>
      </c>
      <c r="AM22" s="1">
        <v>113</v>
      </c>
      <c r="AN22" s="33">
        <v>635</v>
      </c>
      <c r="AO22" s="1">
        <v>16</v>
      </c>
      <c r="AP22" s="33">
        <v>284</v>
      </c>
      <c r="AQ22" s="1">
        <v>204</v>
      </c>
      <c r="AR22" s="33">
        <v>1676</v>
      </c>
      <c r="AS22" s="1">
        <v>137</v>
      </c>
      <c r="AT22" s="33">
        <v>324</v>
      </c>
      <c r="AU22" s="21">
        <v>77</v>
      </c>
      <c r="AV22" s="18">
        <f t="shared" si="4"/>
        <v>16550</v>
      </c>
      <c r="AW22" s="18">
        <f t="shared" si="5"/>
        <v>47334</v>
      </c>
      <c r="AX22" s="18">
        <f t="shared" si="6"/>
        <v>3518</v>
      </c>
      <c r="AY22" s="18">
        <f t="shared" si="7"/>
        <v>26187</v>
      </c>
      <c r="AZ22" s="18">
        <f t="shared" si="8"/>
        <v>53003</v>
      </c>
      <c r="BA22" s="18">
        <f t="shared" si="9"/>
        <v>524122</v>
      </c>
      <c r="BB22" s="18">
        <f t="shared" si="10"/>
        <v>22323</v>
      </c>
      <c r="BC22" s="19">
        <f t="shared" si="11"/>
        <v>261927</v>
      </c>
      <c r="BD22" s="18">
        <f t="shared" si="12"/>
        <v>91133</v>
      </c>
      <c r="BE22" s="18">
        <f t="shared" si="13"/>
        <v>45940</v>
      </c>
      <c r="BF22" s="18">
        <f t="shared" si="14"/>
        <v>1394</v>
      </c>
      <c r="BG22" s="18">
        <f t="shared" si="15"/>
        <v>1630</v>
      </c>
      <c r="BH22" s="18">
        <f t="shared" si="16"/>
        <v>13687</v>
      </c>
      <c r="BI22" s="18">
        <f t="shared" si="17"/>
        <v>1233</v>
      </c>
      <c r="BJ22" s="18">
        <f t="shared" si="18"/>
        <v>9284</v>
      </c>
      <c r="BK22" s="18">
        <f t="shared" si="19"/>
        <v>204</v>
      </c>
      <c r="BL22" s="18">
        <f t="shared" si="20"/>
        <v>288</v>
      </c>
      <c r="BM22" s="18">
        <f t="shared" si="21"/>
        <v>1676</v>
      </c>
      <c r="BN22" s="18">
        <f t="shared" si="22"/>
        <v>11470</v>
      </c>
      <c r="BO22" s="18">
        <f t="shared" si="23"/>
        <v>4327</v>
      </c>
    </row>
    <row r="23" spans="1:67">
      <c r="A23" t="s">
        <v>131</v>
      </c>
      <c r="B23" s="1">
        <v>110405</v>
      </c>
      <c r="C23" s="33">
        <v>1724</v>
      </c>
      <c r="D23" s="1">
        <v>16051</v>
      </c>
      <c r="E23" s="33">
        <v>993</v>
      </c>
      <c r="F23" s="1">
        <v>9300</v>
      </c>
      <c r="G23" s="1">
        <f t="shared" si="0"/>
        <v>28068</v>
      </c>
      <c r="H23" s="1">
        <f t="shared" si="1"/>
        <v>82337</v>
      </c>
      <c r="I23" s="33">
        <f t="shared" si="2"/>
        <v>2463</v>
      </c>
      <c r="J23" s="21">
        <f t="shared" si="3"/>
        <v>25605</v>
      </c>
      <c r="K23" s="1">
        <v>51</v>
      </c>
      <c r="L23" s="33">
        <v>196</v>
      </c>
      <c r="M23" s="1">
        <v>0</v>
      </c>
      <c r="N23" s="33">
        <v>37</v>
      </c>
      <c r="O23" s="1">
        <v>123</v>
      </c>
      <c r="P23" s="33">
        <v>1110</v>
      </c>
      <c r="Q23" s="1">
        <v>52</v>
      </c>
      <c r="R23" s="33">
        <v>0</v>
      </c>
      <c r="S23" s="1">
        <v>53</v>
      </c>
      <c r="T23" s="33">
        <v>97</v>
      </c>
      <c r="U23" s="1">
        <v>0</v>
      </c>
      <c r="V23" s="33">
        <v>0</v>
      </c>
      <c r="W23" s="1">
        <v>82</v>
      </c>
      <c r="X23" s="33">
        <v>5</v>
      </c>
      <c r="Y23" s="1">
        <v>0</v>
      </c>
      <c r="Z23" s="33">
        <v>0</v>
      </c>
      <c r="AA23" s="1">
        <v>20</v>
      </c>
      <c r="AB23" s="33">
        <v>0</v>
      </c>
      <c r="AC23" s="1">
        <v>155</v>
      </c>
      <c r="AD23" s="33">
        <v>179</v>
      </c>
      <c r="AE23" s="1">
        <v>3</v>
      </c>
      <c r="AF23" s="33">
        <v>24</v>
      </c>
      <c r="AG23" s="1">
        <v>11</v>
      </c>
      <c r="AH23" s="33">
        <v>0</v>
      </c>
      <c r="AI23" s="1">
        <v>0</v>
      </c>
      <c r="AJ23" s="33">
        <v>0</v>
      </c>
      <c r="AK23" s="1">
        <v>34</v>
      </c>
      <c r="AL23" s="33">
        <v>6</v>
      </c>
      <c r="AM23" s="1">
        <v>57</v>
      </c>
      <c r="AN23" s="33">
        <v>30</v>
      </c>
      <c r="AO23" s="1">
        <v>0</v>
      </c>
      <c r="AP23" s="33">
        <v>0</v>
      </c>
      <c r="AQ23" s="1">
        <v>25</v>
      </c>
      <c r="AR23" s="33">
        <v>111</v>
      </c>
      <c r="AS23" s="1">
        <v>2</v>
      </c>
      <c r="AT23" s="33">
        <v>0</v>
      </c>
      <c r="AU23" s="21">
        <v>0</v>
      </c>
      <c r="AV23" s="18">
        <f t="shared" si="4"/>
        <v>284</v>
      </c>
      <c r="AW23" s="18">
        <f t="shared" si="5"/>
        <v>1233</v>
      </c>
      <c r="AX23" s="18">
        <f t="shared" si="6"/>
        <v>202</v>
      </c>
      <c r="AY23" s="18">
        <f t="shared" si="7"/>
        <v>744</v>
      </c>
      <c r="AZ23" s="18">
        <f t="shared" si="8"/>
        <v>1440</v>
      </c>
      <c r="BA23" s="18">
        <f t="shared" si="9"/>
        <v>14818</v>
      </c>
      <c r="BB23" s="18">
        <f t="shared" si="10"/>
        <v>791</v>
      </c>
      <c r="BC23" s="19">
        <f t="shared" si="11"/>
        <v>8556</v>
      </c>
      <c r="BD23" s="18">
        <f t="shared" si="12"/>
        <v>2190</v>
      </c>
      <c r="BE23" s="18">
        <f t="shared" si="13"/>
        <v>1110</v>
      </c>
      <c r="BF23" s="18">
        <f t="shared" si="14"/>
        <v>123</v>
      </c>
      <c r="BG23" s="18">
        <f t="shared" si="15"/>
        <v>37</v>
      </c>
      <c r="BH23" s="18">
        <f t="shared" si="16"/>
        <v>196</v>
      </c>
      <c r="BI23" s="18">
        <f t="shared" si="17"/>
        <v>51</v>
      </c>
      <c r="BJ23" s="18">
        <f t="shared" si="18"/>
        <v>210</v>
      </c>
      <c r="BK23" s="18">
        <f t="shared" si="19"/>
        <v>25</v>
      </c>
      <c r="BL23" s="18">
        <f t="shared" si="20"/>
        <v>34</v>
      </c>
      <c r="BM23" s="18">
        <f t="shared" si="21"/>
        <v>111</v>
      </c>
      <c r="BN23" s="18">
        <f t="shared" si="22"/>
        <v>209</v>
      </c>
      <c r="BO23" s="18">
        <f t="shared" si="23"/>
        <v>84</v>
      </c>
    </row>
    <row r="24" spans="1:67">
      <c r="A24" t="s">
        <v>200</v>
      </c>
      <c r="B24" s="1">
        <f t="shared" ref="B24:B33" si="24">B4+B14</f>
        <v>141996548</v>
      </c>
      <c r="C24" s="1">
        <f t="shared" ref="C24:AU30" si="25">C4+C14</f>
        <v>2733537</v>
      </c>
      <c r="D24" s="1">
        <f t="shared" si="25"/>
        <v>16614362</v>
      </c>
      <c r="E24" s="1">
        <f t="shared" si="25"/>
        <v>882461</v>
      </c>
      <c r="F24" s="1">
        <f t="shared" si="25"/>
        <v>11440956</v>
      </c>
      <c r="G24" s="1">
        <f t="shared" si="25"/>
        <v>31671316</v>
      </c>
      <c r="H24" s="1">
        <f t="shared" si="25"/>
        <v>110325232</v>
      </c>
      <c r="I24" s="33">
        <f t="shared" si="25"/>
        <v>3070975</v>
      </c>
      <c r="J24" s="21">
        <f t="shared" si="3"/>
        <v>28600341</v>
      </c>
      <c r="K24" s="1">
        <f t="shared" si="25"/>
        <v>47333</v>
      </c>
      <c r="L24" s="33">
        <f t="shared" si="25"/>
        <v>419155</v>
      </c>
      <c r="M24" s="1">
        <f t="shared" si="25"/>
        <v>17004</v>
      </c>
      <c r="N24" s="33">
        <f t="shared" si="25"/>
        <v>67662</v>
      </c>
      <c r="O24" s="1">
        <f t="shared" si="25"/>
        <v>58215</v>
      </c>
      <c r="P24" s="33">
        <f t="shared" si="25"/>
        <v>1386825</v>
      </c>
      <c r="Q24" s="1">
        <f t="shared" si="25"/>
        <v>85907</v>
      </c>
      <c r="R24" s="33">
        <f t="shared" si="25"/>
        <v>1975</v>
      </c>
      <c r="S24" s="1">
        <f t="shared" si="25"/>
        <v>8892</v>
      </c>
      <c r="T24" s="33">
        <f t="shared" si="25"/>
        <v>22843</v>
      </c>
      <c r="U24" s="1">
        <f t="shared" si="25"/>
        <v>4692</v>
      </c>
      <c r="V24" s="33">
        <f t="shared" si="25"/>
        <v>2282</v>
      </c>
      <c r="W24" s="1">
        <f t="shared" si="25"/>
        <v>142270</v>
      </c>
      <c r="X24" s="33">
        <f t="shared" si="25"/>
        <v>1783</v>
      </c>
      <c r="Y24" s="1">
        <f t="shared" si="25"/>
        <v>1129</v>
      </c>
      <c r="Z24" s="33">
        <f t="shared" si="25"/>
        <v>3932</v>
      </c>
      <c r="AA24" s="1">
        <f t="shared" si="25"/>
        <v>4840</v>
      </c>
      <c r="AB24" s="33">
        <f t="shared" si="25"/>
        <v>962</v>
      </c>
      <c r="AC24" s="1">
        <f t="shared" si="25"/>
        <v>314337</v>
      </c>
      <c r="AD24" s="33">
        <f t="shared" si="25"/>
        <v>280833</v>
      </c>
      <c r="AE24" s="1">
        <f t="shared" si="25"/>
        <v>1212</v>
      </c>
      <c r="AF24" s="33">
        <f t="shared" si="25"/>
        <v>1109</v>
      </c>
      <c r="AG24" s="1">
        <f t="shared" si="25"/>
        <v>2405</v>
      </c>
      <c r="AH24" s="33">
        <f t="shared" si="25"/>
        <v>181</v>
      </c>
      <c r="AI24" s="1">
        <f t="shared" si="25"/>
        <v>1136</v>
      </c>
      <c r="AJ24" s="33">
        <f t="shared" si="25"/>
        <v>2181</v>
      </c>
      <c r="AK24" s="1">
        <f t="shared" si="25"/>
        <v>19706</v>
      </c>
      <c r="AL24" s="33">
        <f t="shared" si="25"/>
        <v>6297</v>
      </c>
      <c r="AM24" s="1">
        <f t="shared" si="25"/>
        <v>3064</v>
      </c>
      <c r="AN24" s="33">
        <f t="shared" si="25"/>
        <v>19989</v>
      </c>
      <c r="AO24" s="1">
        <f t="shared" si="25"/>
        <v>427</v>
      </c>
      <c r="AP24" s="33">
        <f t="shared" si="25"/>
        <v>10101</v>
      </c>
      <c r="AQ24" s="1">
        <f t="shared" si="25"/>
        <v>18834</v>
      </c>
      <c r="AR24" s="33">
        <f t="shared" si="25"/>
        <v>96893</v>
      </c>
      <c r="AS24" s="1">
        <f t="shared" si="25"/>
        <v>5557</v>
      </c>
      <c r="AT24" s="33">
        <f t="shared" si="25"/>
        <v>5121</v>
      </c>
      <c r="AU24" s="21">
        <f t="shared" si="25"/>
        <v>3891</v>
      </c>
      <c r="AV24" s="18">
        <f t="shared" si="4"/>
        <v>551154</v>
      </c>
      <c r="AW24" s="18">
        <f t="shared" si="5"/>
        <v>1445040</v>
      </c>
      <c r="AX24" s="18">
        <f t="shared" si="6"/>
        <v>119617</v>
      </c>
      <c r="AY24" s="18">
        <f t="shared" si="7"/>
        <v>955164</v>
      </c>
      <c r="AZ24" s="18">
        <f t="shared" si="8"/>
        <v>2182383</v>
      </c>
      <c r="BA24" s="18">
        <f t="shared" si="9"/>
        <v>15169322</v>
      </c>
      <c r="BB24" s="18">
        <f t="shared" si="10"/>
        <v>762844</v>
      </c>
      <c r="BC24" s="19">
        <f t="shared" si="11"/>
        <v>10485792</v>
      </c>
      <c r="BD24" s="18">
        <f t="shared" si="12"/>
        <v>2981732</v>
      </c>
      <c r="BE24" s="18">
        <f t="shared" si="13"/>
        <v>1386825</v>
      </c>
      <c r="BF24" s="18">
        <f t="shared" si="14"/>
        <v>58215</v>
      </c>
      <c r="BG24" s="18">
        <f t="shared" si="15"/>
        <v>67662</v>
      </c>
      <c r="BH24" s="18">
        <f t="shared" si="16"/>
        <v>436159</v>
      </c>
      <c r="BI24" s="18">
        <f t="shared" si="17"/>
        <v>47333</v>
      </c>
      <c r="BJ24" s="18">
        <f t="shared" si="18"/>
        <v>401456</v>
      </c>
      <c r="BK24" s="18">
        <f t="shared" si="19"/>
        <v>18834</v>
      </c>
      <c r="BL24" s="18">
        <f t="shared" si="20"/>
        <v>19706</v>
      </c>
      <c r="BM24" s="18">
        <f t="shared" si="21"/>
        <v>96893</v>
      </c>
      <c r="BN24" s="18">
        <f t="shared" si="22"/>
        <v>300822</v>
      </c>
      <c r="BO24" s="18">
        <f t="shared" si="23"/>
        <v>147827</v>
      </c>
    </row>
    <row r="25" spans="1:67">
      <c r="A25" t="s">
        <v>123</v>
      </c>
      <c r="B25" s="1">
        <f t="shared" si="24"/>
        <v>100298881</v>
      </c>
      <c r="C25" s="1">
        <f t="shared" ref="C25:R25" si="26">C5+C15</f>
        <v>1970149</v>
      </c>
      <c r="D25" s="1">
        <f t="shared" si="26"/>
        <v>11645992</v>
      </c>
      <c r="E25" s="1">
        <f t="shared" si="26"/>
        <v>553247</v>
      </c>
      <c r="F25" s="1">
        <f t="shared" si="26"/>
        <v>8309651</v>
      </c>
      <c r="G25" s="1">
        <f t="shared" si="26"/>
        <v>22479039</v>
      </c>
      <c r="H25" s="1">
        <f t="shared" si="26"/>
        <v>77819842</v>
      </c>
      <c r="I25" s="33">
        <f t="shared" si="26"/>
        <v>2074986</v>
      </c>
      <c r="J25" s="21">
        <f t="shared" si="3"/>
        <v>20404053</v>
      </c>
      <c r="K25" s="1">
        <f t="shared" si="26"/>
        <v>27827</v>
      </c>
      <c r="L25" s="1">
        <f t="shared" si="26"/>
        <v>278847</v>
      </c>
      <c r="M25" s="1">
        <f t="shared" si="26"/>
        <v>10955</v>
      </c>
      <c r="N25" s="1">
        <f t="shared" si="26"/>
        <v>44623</v>
      </c>
      <c r="O25" s="1">
        <f t="shared" si="26"/>
        <v>35211</v>
      </c>
      <c r="P25" s="1">
        <f t="shared" si="26"/>
        <v>970713</v>
      </c>
      <c r="Q25" s="1">
        <f t="shared" si="26"/>
        <v>52955</v>
      </c>
      <c r="R25" s="1">
        <f t="shared" si="26"/>
        <v>1205</v>
      </c>
      <c r="S25" s="1">
        <f t="shared" si="25"/>
        <v>5588</v>
      </c>
      <c r="T25" s="1">
        <f t="shared" si="25"/>
        <v>12422</v>
      </c>
      <c r="U25" s="1">
        <f t="shared" si="25"/>
        <v>2081</v>
      </c>
      <c r="V25" s="1">
        <f t="shared" si="25"/>
        <v>1697</v>
      </c>
      <c r="W25" s="1">
        <f t="shared" si="25"/>
        <v>91348</v>
      </c>
      <c r="X25" s="1">
        <f t="shared" si="25"/>
        <v>1334</v>
      </c>
      <c r="Y25" s="1">
        <f t="shared" si="25"/>
        <v>712</v>
      </c>
      <c r="Z25" s="1">
        <f t="shared" si="25"/>
        <v>2432</v>
      </c>
      <c r="AA25" s="1">
        <f t="shared" si="25"/>
        <v>3573</v>
      </c>
      <c r="AB25" s="1">
        <f t="shared" si="25"/>
        <v>559</v>
      </c>
      <c r="AC25" s="1">
        <f t="shared" si="25"/>
        <v>216496</v>
      </c>
      <c r="AD25" s="1">
        <f t="shared" si="25"/>
        <v>186851</v>
      </c>
      <c r="AE25" s="1">
        <f t="shared" si="25"/>
        <v>667</v>
      </c>
      <c r="AF25" s="1">
        <f t="shared" si="25"/>
        <v>521</v>
      </c>
      <c r="AG25" s="1">
        <f t="shared" si="25"/>
        <v>1662</v>
      </c>
      <c r="AH25" s="1">
        <f t="shared" si="25"/>
        <v>91</v>
      </c>
      <c r="AI25" s="1">
        <f t="shared" si="25"/>
        <v>602</v>
      </c>
      <c r="AJ25" s="1">
        <f t="shared" si="25"/>
        <v>1378</v>
      </c>
      <c r="AK25" s="1">
        <f t="shared" si="25"/>
        <v>12535</v>
      </c>
      <c r="AL25" s="1">
        <f t="shared" si="25"/>
        <v>4146</v>
      </c>
      <c r="AM25" s="1">
        <f t="shared" si="25"/>
        <v>1464</v>
      </c>
      <c r="AN25" s="1">
        <f t="shared" si="25"/>
        <v>12454</v>
      </c>
      <c r="AO25" s="1">
        <f t="shared" si="25"/>
        <v>188</v>
      </c>
      <c r="AP25" s="1">
        <f t="shared" si="25"/>
        <v>6047</v>
      </c>
      <c r="AQ25" s="1">
        <f t="shared" si="25"/>
        <v>11465</v>
      </c>
      <c r="AR25" s="1">
        <f t="shared" si="25"/>
        <v>65560</v>
      </c>
      <c r="AS25" s="1">
        <f t="shared" si="25"/>
        <v>2990</v>
      </c>
      <c r="AT25" s="1">
        <f t="shared" si="25"/>
        <v>3214</v>
      </c>
      <c r="AU25" s="21">
        <f t="shared" si="25"/>
        <v>2573</v>
      </c>
      <c r="AV25" s="18">
        <f t="shared" si="4"/>
        <v>362252</v>
      </c>
      <c r="AW25" s="18">
        <f t="shared" si="5"/>
        <v>1005924</v>
      </c>
      <c r="AX25" s="18">
        <f t="shared" si="6"/>
        <v>72170</v>
      </c>
      <c r="AY25" s="18">
        <f t="shared" si="7"/>
        <v>634640</v>
      </c>
      <c r="AZ25" s="18">
        <f t="shared" si="8"/>
        <v>1607897</v>
      </c>
      <c r="BA25" s="18">
        <f t="shared" si="9"/>
        <v>10640068</v>
      </c>
      <c r="BB25" s="18">
        <f t="shared" si="10"/>
        <v>481077</v>
      </c>
      <c r="BC25" s="19">
        <f t="shared" si="11"/>
        <v>7675011</v>
      </c>
      <c r="BD25" s="18">
        <f t="shared" si="12"/>
        <v>2021497</v>
      </c>
      <c r="BE25" s="18">
        <f t="shared" si="13"/>
        <v>970713</v>
      </c>
      <c r="BF25" s="18">
        <f t="shared" si="14"/>
        <v>35211</v>
      </c>
      <c r="BG25" s="18">
        <f t="shared" si="15"/>
        <v>44623</v>
      </c>
      <c r="BH25" s="18">
        <f t="shared" si="16"/>
        <v>289802</v>
      </c>
      <c r="BI25" s="18">
        <f t="shared" si="17"/>
        <v>27827</v>
      </c>
      <c r="BJ25" s="18">
        <f t="shared" si="18"/>
        <v>270118</v>
      </c>
      <c r="BK25" s="18">
        <f t="shared" si="19"/>
        <v>11465</v>
      </c>
      <c r="BL25" s="18">
        <f t="shared" si="20"/>
        <v>12535</v>
      </c>
      <c r="BM25" s="18">
        <f t="shared" si="21"/>
        <v>65560</v>
      </c>
      <c r="BN25" s="18">
        <f t="shared" si="22"/>
        <v>199305</v>
      </c>
      <c r="BO25" s="18">
        <f t="shared" si="23"/>
        <v>94338</v>
      </c>
    </row>
    <row r="26" spans="1:67">
      <c r="A26" t="s">
        <v>124</v>
      </c>
      <c r="B26" s="1">
        <f t="shared" si="24"/>
        <v>95296426</v>
      </c>
      <c r="C26" s="1">
        <f t="shared" si="25"/>
        <v>1866735</v>
      </c>
      <c r="D26" s="1">
        <f t="shared" si="25"/>
        <v>11099244</v>
      </c>
      <c r="E26" s="1">
        <f t="shared" si="25"/>
        <v>524412</v>
      </c>
      <c r="F26" s="1">
        <f t="shared" si="25"/>
        <v>7991887</v>
      </c>
      <c r="G26" s="1">
        <f t="shared" si="25"/>
        <v>21482278</v>
      </c>
      <c r="H26" s="1">
        <f t="shared" si="25"/>
        <v>73814148</v>
      </c>
      <c r="I26" s="33">
        <f t="shared" si="25"/>
        <v>1980790</v>
      </c>
      <c r="J26" s="21">
        <f t="shared" si="3"/>
        <v>19501488</v>
      </c>
      <c r="K26" s="1">
        <f t="shared" si="25"/>
        <v>26686</v>
      </c>
      <c r="L26" s="1">
        <f t="shared" si="25"/>
        <v>264387</v>
      </c>
      <c r="M26" s="1">
        <f t="shared" si="25"/>
        <v>10412</v>
      </c>
      <c r="N26" s="1">
        <f t="shared" si="25"/>
        <v>42780</v>
      </c>
      <c r="O26" s="1">
        <f t="shared" si="25"/>
        <v>34290</v>
      </c>
      <c r="P26" s="1">
        <f t="shared" si="25"/>
        <v>920482</v>
      </c>
      <c r="Q26" s="1">
        <f t="shared" si="25"/>
        <v>50143</v>
      </c>
      <c r="R26" s="1">
        <f t="shared" si="25"/>
        <v>1125</v>
      </c>
      <c r="S26" s="1">
        <f t="shared" si="25"/>
        <v>5378</v>
      </c>
      <c r="T26" s="1">
        <f t="shared" si="25"/>
        <v>11919</v>
      </c>
      <c r="U26" s="1">
        <f t="shared" si="25"/>
        <v>1950</v>
      </c>
      <c r="V26" s="1">
        <f t="shared" si="25"/>
        <v>1688</v>
      </c>
      <c r="W26" s="1">
        <f t="shared" si="25"/>
        <v>87910</v>
      </c>
      <c r="X26" s="1">
        <f t="shared" si="25"/>
        <v>1334</v>
      </c>
      <c r="Y26" s="1">
        <f t="shared" si="25"/>
        <v>706</v>
      </c>
      <c r="Z26" s="1">
        <f t="shared" si="25"/>
        <v>2339</v>
      </c>
      <c r="AA26" s="1">
        <f t="shared" si="25"/>
        <v>3411</v>
      </c>
      <c r="AB26" s="1">
        <f t="shared" si="25"/>
        <v>516</v>
      </c>
      <c r="AC26" s="1">
        <f t="shared" si="25"/>
        <v>209500</v>
      </c>
      <c r="AD26" s="1">
        <f t="shared" si="25"/>
        <v>181102</v>
      </c>
      <c r="AE26" s="1">
        <f t="shared" si="25"/>
        <v>641</v>
      </c>
      <c r="AF26" s="1">
        <f t="shared" si="25"/>
        <v>504</v>
      </c>
      <c r="AG26" s="1">
        <f t="shared" si="25"/>
        <v>1640</v>
      </c>
      <c r="AH26" s="1">
        <f t="shared" si="25"/>
        <v>91</v>
      </c>
      <c r="AI26" s="1">
        <f t="shared" si="25"/>
        <v>519</v>
      </c>
      <c r="AJ26" s="1">
        <f t="shared" si="25"/>
        <v>1309</v>
      </c>
      <c r="AK26" s="1">
        <f t="shared" si="25"/>
        <v>12214</v>
      </c>
      <c r="AL26" s="1">
        <f t="shared" si="25"/>
        <v>4099</v>
      </c>
      <c r="AM26" s="1">
        <f t="shared" si="25"/>
        <v>1432</v>
      </c>
      <c r="AN26" s="1">
        <f t="shared" si="25"/>
        <v>12279</v>
      </c>
      <c r="AO26" s="1">
        <f t="shared" si="25"/>
        <v>172</v>
      </c>
      <c r="AP26" s="1">
        <f t="shared" si="25"/>
        <v>5824</v>
      </c>
      <c r="AQ26" s="1">
        <f t="shared" si="25"/>
        <v>11114</v>
      </c>
      <c r="AR26" s="1">
        <f t="shared" si="25"/>
        <v>62289</v>
      </c>
      <c r="AS26" s="1">
        <f t="shared" si="25"/>
        <v>2878</v>
      </c>
      <c r="AT26" s="1">
        <f t="shared" si="25"/>
        <v>3169</v>
      </c>
      <c r="AU26" s="21">
        <f t="shared" si="25"/>
        <v>2558</v>
      </c>
      <c r="AV26" s="18">
        <f t="shared" si="4"/>
        <v>344265</v>
      </c>
      <c r="AW26" s="18">
        <f t="shared" si="5"/>
        <v>954772</v>
      </c>
      <c r="AX26" s="18">
        <f t="shared" si="6"/>
        <v>68565</v>
      </c>
      <c r="AY26" s="18">
        <f t="shared" si="7"/>
        <v>613188</v>
      </c>
      <c r="AZ26" s="18">
        <f t="shared" si="8"/>
        <v>1522470</v>
      </c>
      <c r="BA26" s="18">
        <f t="shared" si="9"/>
        <v>10144472</v>
      </c>
      <c r="BB26" s="18">
        <f t="shared" si="10"/>
        <v>455847</v>
      </c>
      <c r="BC26" s="19">
        <f t="shared" si="11"/>
        <v>7378699</v>
      </c>
      <c r="BD26" s="18">
        <f t="shared" si="12"/>
        <v>1929107</v>
      </c>
      <c r="BE26" s="18">
        <f t="shared" si="13"/>
        <v>920482</v>
      </c>
      <c r="BF26" s="18">
        <f t="shared" si="14"/>
        <v>34290</v>
      </c>
      <c r="BG26" s="18">
        <f t="shared" si="15"/>
        <v>42780</v>
      </c>
      <c r="BH26" s="18">
        <f t="shared" si="16"/>
        <v>274799</v>
      </c>
      <c r="BI26" s="18">
        <f t="shared" si="17"/>
        <v>26686</v>
      </c>
      <c r="BJ26" s="18">
        <f t="shared" si="18"/>
        <v>260284</v>
      </c>
      <c r="BK26" s="18">
        <f t="shared" si="19"/>
        <v>11114</v>
      </c>
      <c r="BL26" s="18">
        <f t="shared" si="20"/>
        <v>12214</v>
      </c>
      <c r="BM26" s="18">
        <f t="shared" si="21"/>
        <v>62289</v>
      </c>
      <c r="BN26" s="18">
        <f t="shared" si="22"/>
        <v>193381</v>
      </c>
      <c r="BO26" s="18">
        <f t="shared" si="23"/>
        <v>90788</v>
      </c>
    </row>
    <row r="27" spans="1:67">
      <c r="A27" t="s">
        <v>125</v>
      </c>
      <c r="B27" s="1">
        <f t="shared" si="24"/>
        <v>5002455</v>
      </c>
      <c r="C27" s="1">
        <f t="shared" si="25"/>
        <v>103414</v>
      </c>
      <c r="D27" s="1">
        <f t="shared" si="25"/>
        <v>546748</v>
      </c>
      <c r="E27" s="1">
        <f t="shared" si="25"/>
        <v>28835</v>
      </c>
      <c r="F27" s="1">
        <f t="shared" si="25"/>
        <v>317764</v>
      </c>
      <c r="G27" s="1">
        <f t="shared" si="25"/>
        <v>996761</v>
      </c>
      <c r="H27" s="1">
        <f t="shared" si="25"/>
        <v>4005694</v>
      </c>
      <c r="I27" s="33">
        <f t="shared" si="25"/>
        <v>94196</v>
      </c>
      <c r="J27" s="21">
        <f t="shared" si="3"/>
        <v>902565</v>
      </c>
      <c r="K27" s="1">
        <f t="shared" si="25"/>
        <v>1141</v>
      </c>
      <c r="L27" s="1">
        <f t="shared" si="25"/>
        <v>14460</v>
      </c>
      <c r="M27" s="1">
        <f t="shared" si="25"/>
        <v>543</v>
      </c>
      <c r="N27" s="1">
        <f t="shared" si="25"/>
        <v>1843</v>
      </c>
      <c r="O27" s="1">
        <f t="shared" si="25"/>
        <v>921</v>
      </c>
      <c r="P27" s="1">
        <f t="shared" si="25"/>
        <v>50231</v>
      </c>
      <c r="Q27" s="1">
        <f t="shared" si="25"/>
        <v>2812</v>
      </c>
      <c r="R27" s="1">
        <f t="shared" si="25"/>
        <v>80</v>
      </c>
      <c r="S27" s="1">
        <f t="shared" si="25"/>
        <v>210</v>
      </c>
      <c r="T27" s="1">
        <f t="shared" si="25"/>
        <v>503</v>
      </c>
      <c r="U27" s="1">
        <f t="shared" si="25"/>
        <v>131</v>
      </c>
      <c r="V27" s="1">
        <f t="shared" si="25"/>
        <v>9</v>
      </c>
      <c r="W27" s="1">
        <f t="shared" si="25"/>
        <v>3438</v>
      </c>
      <c r="X27" s="1">
        <f t="shared" si="25"/>
        <v>0</v>
      </c>
      <c r="Y27" s="1">
        <f t="shared" si="25"/>
        <v>6</v>
      </c>
      <c r="Z27" s="1">
        <f t="shared" si="25"/>
        <v>93</v>
      </c>
      <c r="AA27" s="1">
        <f t="shared" si="25"/>
        <v>162</v>
      </c>
      <c r="AB27" s="1">
        <f t="shared" si="25"/>
        <v>43</v>
      </c>
      <c r="AC27" s="1">
        <f t="shared" si="25"/>
        <v>6996</v>
      </c>
      <c r="AD27" s="1">
        <f t="shared" si="25"/>
        <v>5749</v>
      </c>
      <c r="AE27" s="1">
        <f t="shared" si="25"/>
        <v>26</v>
      </c>
      <c r="AF27" s="1">
        <f t="shared" si="25"/>
        <v>17</v>
      </c>
      <c r="AG27" s="1">
        <f t="shared" si="25"/>
        <v>22</v>
      </c>
      <c r="AH27" s="1">
        <f t="shared" si="25"/>
        <v>0</v>
      </c>
      <c r="AI27" s="1">
        <f t="shared" si="25"/>
        <v>83</v>
      </c>
      <c r="AJ27" s="1">
        <f t="shared" si="25"/>
        <v>69</v>
      </c>
      <c r="AK27" s="1">
        <f t="shared" si="25"/>
        <v>321</v>
      </c>
      <c r="AL27" s="1">
        <f t="shared" si="25"/>
        <v>47</v>
      </c>
      <c r="AM27" s="1">
        <f t="shared" si="25"/>
        <v>32</v>
      </c>
      <c r="AN27" s="1">
        <f t="shared" si="25"/>
        <v>175</v>
      </c>
      <c r="AO27" s="1">
        <f t="shared" si="25"/>
        <v>16</v>
      </c>
      <c r="AP27" s="1">
        <f t="shared" si="25"/>
        <v>223</v>
      </c>
      <c r="AQ27" s="1">
        <f t="shared" si="25"/>
        <v>351</v>
      </c>
      <c r="AR27" s="1">
        <f t="shared" si="25"/>
        <v>3271</v>
      </c>
      <c r="AS27" s="1">
        <f t="shared" si="25"/>
        <v>112</v>
      </c>
      <c r="AT27" s="1">
        <f t="shared" si="25"/>
        <v>45</v>
      </c>
      <c r="AU27" s="21">
        <f t="shared" si="25"/>
        <v>15</v>
      </c>
      <c r="AV27" s="18">
        <f t="shared" si="4"/>
        <v>17987</v>
      </c>
      <c r="AW27" s="18">
        <f t="shared" si="5"/>
        <v>51152</v>
      </c>
      <c r="AX27" s="18">
        <f t="shared" si="6"/>
        <v>3605</v>
      </c>
      <c r="AY27" s="18">
        <f t="shared" si="7"/>
        <v>21452</v>
      </c>
      <c r="AZ27" s="18">
        <f t="shared" si="8"/>
        <v>85427</v>
      </c>
      <c r="BA27" s="18">
        <f t="shared" si="9"/>
        <v>495596</v>
      </c>
      <c r="BB27" s="18">
        <f t="shared" si="10"/>
        <v>25230</v>
      </c>
      <c r="BC27" s="19">
        <f t="shared" si="11"/>
        <v>296312</v>
      </c>
      <c r="BD27" s="18">
        <f t="shared" si="12"/>
        <v>92390</v>
      </c>
      <c r="BE27" s="18">
        <f t="shared" si="13"/>
        <v>50231</v>
      </c>
      <c r="BF27" s="18">
        <f t="shared" si="14"/>
        <v>921</v>
      </c>
      <c r="BG27" s="18">
        <f t="shared" si="15"/>
        <v>1843</v>
      </c>
      <c r="BH27" s="18">
        <f t="shared" si="16"/>
        <v>15003</v>
      </c>
      <c r="BI27" s="18">
        <f t="shared" si="17"/>
        <v>1141</v>
      </c>
      <c r="BJ27" s="18">
        <f t="shared" si="18"/>
        <v>9834</v>
      </c>
      <c r="BK27" s="18">
        <f t="shared" si="19"/>
        <v>351</v>
      </c>
      <c r="BL27" s="18">
        <f t="shared" si="20"/>
        <v>321</v>
      </c>
      <c r="BM27" s="18">
        <f t="shared" si="21"/>
        <v>3271</v>
      </c>
      <c r="BN27" s="18">
        <f t="shared" si="22"/>
        <v>5924</v>
      </c>
      <c r="BO27" s="18">
        <f t="shared" si="23"/>
        <v>3550</v>
      </c>
    </row>
    <row r="28" spans="1:67">
      <c r="A28" t="s">
        <v>126</v>
      </c>
      <c r="B28" s="1">
        <f t="shared" si="24"/>
        <v>11387213</v>
      </c>
      <c r="C28" s="1">
        <f t="shared" si="25"/>
        <v>172336</v>
      </c>
      <c r="D28" s="1">
        <f t="shared" si="25"/>
        <v>1105226</v>
      </c>
      <c r="E28" s="1">
        <f t="shared" si="25"/>
        <v>65346</v>
      </c>
      <c r="F28" s="1">
        <f t="shared" si="25"/>
        <v>645383</v>
      </c>
      <c r="G28" s="1">
        <f t="shared" si="25"/>
        <v>1988291</v>
      </c>
      <c r="H28" s="1">
        <f t="shared" si="25"/>
        <v>9398922</v>
      </c>
      <c r="I28" s="33">
        <f t="shared" si="25"/>
        <v>183660</v>
      </c>
      <c r="J28" s="21">
        <f t="shared" si="3"/>
        <v>1804631</v>
      </c>
      <c r="K28" s="1">
        <f t="shared" si="25"/>
        <v>3083</v>
      </c>
      <c r="L28" s="1">
        <f t="shared" si="25"/>
        <v>31645</v>
      </c>
      <c r="M28" s="1">
        <f t="shared" si="25"/>
        <v>887</v>
      </c>
      <c r="N28" s="1">
        <f t="shared" si="25"/>
        <v>4187</v>
      </c>
      <c r="O28" s="1">
        <f t="shared" si="25"/>
        <v>2572</v>
      </c>
      <c r="P28" s="1">
        <f t="shared" si="25"/>
        <v>93052</v>
      </c>
      <c r="Q28" s="1">
        <f t="shared" si="25"/>
        <v>3829</v>
      </c>
      <c r="R28" s="1">
        <f t="shared" si="25"/>
        <v>51</v>
      </c>
      <c r="S28" s="1">
        <f t="shared" si="25"/>
        <v>448</v>
      </c>
      <c r="T28" s="1">
        <f t="shared" si="25"/>
        <v>1760</v>
      </c>
      <c r="U28" s="1">
        <f t="shared" si="25"/>
        <v>420</v>
      </c>
      <c r="V28" s="1">
        <f t="shared" si="25"/>
        <v>20</v>
      </c>
      <c r="W28" s="1">
        <f t="shared" si="25"/>
        <v>7854</v>
      </c>
      <c r="X28" s="1">
        <f t="shared" si="25"/>
        <v>70</v>
      </c>
      <c r="Y28" s="1">
        <f t="shared" si="25"/>
        <v>47</v>
      </c>
      <c r="Z28" s="1">
        <f t="shared" si="25"/>
        <v>139</v>
      </c>
      <c r="AA28" s="1">
        <f t="shared" si="25"/>
        <v>145</v>
      </c>
      <c r="AB28" s="1">
        <f t="shared" si="25"/>
        <v>4</v>
      </c>
      <c r="AC28" s="1">
        <f t="shared" si="25"/>
        <v>15177</v>
      </c>
      <c r="AD28" s="1">
        <f t="shared" si="25"/>
        <v>11249</v>
      </c>
      <c r="AE28" s="1">
        <f t="shared" si="25"/>
        <v>27</v>
      </c>
      <c r="AF28" s="1">
        <f t="shared" si="25"/>
        <v>68</v>
      </c>
      <c r="AG28" s="1">
        <f t="shared" si="25"/>
        <v>85</v>
      </c>
      <c r="AH28" s="1">
        <f t="shared" si="25"/>
        <v>2</v>
      </c>
      <c r="AI28" s="1">
        <f t="shared" si="25"/>
        <v>29</v>
      </c>
      <c r="AJ28" s="1">
        <f t="shared" si="25"/>
        <v>59</v>
      </c>
      <c r="AK28" s="1">
        <f t="shared" si="25"/>
        <v>701</v>
      </c>
      <c r="AL28" s="1">
        <f t="shared" si="25"/>
        <v>123</v>
      </c>
      <c r="AM28" s="1">
        <f t="shared" si="25"/>
        <v>183</v>
      </c>
      <c r="AN28" s="1">
        <f t="shared" si="25"/>
        <v>743</v>
      </c>
      <c r="AO28" s="1">
        <f t="shared" si="25"/>
        <v>0</v>
      </c>
      <c r="AP28" s="1">
        <f t="shared" si="25"/>
        <v>512</v>
      </c>
      <c r="AQ28" s="1">
        <f t="shared" si="25"/>
        <v>758</v>
      </c>
      <c r="AR28" s="1">
        <f t="shared" si="25"/>
        <v>3213</v>
      </c>
      <c r="AS28" s="1">
        <f t="shared" si="25"/>
        <v>251</v>
      </c>
      <c r="AT28" s="1">
        <f t="shared" si="25"/>
        <v>128</v>
      </c>
      <c r="AU28" s="21">
        <f t="shared" si="25"/>
        <v>139</v>
      </c>
      <c r="AV28" s="18">
        <f t="shared" si="4"/>
        <v>39802</v>
      </c>
      <c r="AW28" s="18">
        <f t="shared" si="5"/>
        <v>95624</v>
      </c>
      <c r="AX28" s="18">
        <f t="shared" si="6"/>
        <v>6088</v>
      </c>
      <c r="AY28" s="18">
        <f t="shared" si="7"/>
        <v>42146</v>
      </c>
      <c r="AZ28" s="18">
        <f t="shared" si="8"/>
        <v>132534</v>
      </c>
      <c r="BA28" s="18">
        <f t="shared" si="9"/>
        <v>1009602</v>
      </c>
      <c r="BB28" s="18">
        <f t="shared" si="10"/>
        <v>59258</v>
      </c>
      <c r="BC28" s="19">
        <f t="shared" si="11"/>
        <v>603237</v>
      </c>
      <c r="BD28" s="18">
        <f t="shared" si="12"/>
        <v>179228</v>
      </c>
      <c r="BE28" s="18">
        <f t="shared" si="13"/>
        <v>93052</v>
      </c>
      <c r="BF28" s="18">
        <f t="shared" si="14"/>
        <v>2572</v>
      </c>
      <c r="BG28" s="18">
        <f t="shared" si="15"/>
        <v>4187</v>
      </c>
      <c r="BH28" s="18">
        <f t="shared" si="16"/>
        <v>32532</v>
      </c>
      <c r="BI28" s="18">
        <f t="shared" si="17"/>
        <v>3083</v>
      </c>
      <c r="BJ28" s="18">
        <f t="shared" si="18"/>
        <v>19033</v>
      </c>
      <c r="BK28" s="18">
        <f t="shared" si="19"/>
        <v>758</v>
      </c>
      <c r="BL28" s="18">
        <f t="shared" si="20"/>
        <v>701</v>
      </c>
      <c r="BM28" s="18">
        <f t="shared" si="21"/>
        <v>3213</v>
      </c>
      <c r="BN28" s="18">
        <f t="shared" si="22"/>
        <v>11992</v>
      </c>
      <c r="BO28" s="18">
        <f t="shared" si="23"/>
        <v>8105</v>
      </c>
    </row>
    <row r="29" spans="1:67">
      <c r="A29" t="s">
        <v>127</v>
      </c>
      <c r="B29" s="1">
        <f t="shared" si="24"/>
        <v>10781906</v>
      </c>
      <c r="C29" s="1">
        <f t="shared" si="25"/>
        <v>209152</v>
      </c>
      <c r="D29" s="1">
        <f t="shared" si="25"/>
        <v>1373841</v>
      </c>
      <c r="E29" s="1">
        <f t="shared" si="25"/>
        <v>77180</v>
      </c>
      <c r="F29" s="1">
        <f t="shared" si="25"/>
        <v>850887</v>
      </c>
      <c r="G29" s="1">
        <f t="shared" si="25"/>
        <v>2511060</v>
      </c>
      <c r="H29" s="1">
        <f t="shared" si="25"/>
        <v>8270846</v>
      </c>
      <c r="I29" s="33">
        <f t="shared" si="25"/>
        <v>260446</v>
      </c>
      <c r="J29" s="21">
        <f t="shared" si="3"/>
        <v>2250614</v>
      </c>
      <c r="K29" s="1">
        <f t="shared" si="25"/>
        <v>4331</v>
      </c>
      <c r="L29" s="1">
        <f t="shared" si="25"/>
        <v>33800</v>
      </c>
      <c r="M29" s="1">
        <f t="shared" si="25"/>
        <v>2028</v>
      </c>
      <c r="N29" s="1">
        <f t="shared" si="25"/>
        <v>7089</v>
      </c>
      <c r="O29" s="1">
        <f t="shared" si="25"/>
        <v>8421</v>
      </c>
      <c r="P29" s="1">
        <f t="shared" si="25"/>
        <v>95324</v>
      </c>
      <c r="Q29" s="1">
        <f t="shared" si="25"/>
        <v>7306</v>
      </c>
      <c r="R29" s="1">
        <f t="shared" si="25"/>
        <v>316</v>
      </c>
      <c r="S29" s="1">
        <f t="shared" si="25"/>
        <v>747</v>
      </c>
      <c r="T29" s="1">
        <f t="shared" si="25"/>
        <v>2475</v>
      </c>
      <c r="U29" s="1">
        <f t="shared" si="25"/>
        <v>687</v>
      </c>
      <c r="V29" s="1">
        <f t="shared" si="25"/>
        <v>152</v>
      </c>
      <c r="W29" s="1">
        <f t="shared" si="25"/>
        <v>15568</v>
      </c>
      <c r="X29" s="1">
        <f t="shared" si="25"/>
        <v>236</v>
      </c>
      <c r="Y29" s="1">
        <f t="shared" si="25"/>
        <v>187</v>
      </c>
      <c r="Z29" s="1">
        <f t="shared" si="25"/>
        <v>361</v>
      </c>
      <c r="AA29" s="1">
        <f t="shared" si="25"/>
        <v>439</v>
      </c>
      <c r="AB29" s="1">
        <f t="shared" si="25"/>
        <v>143</v>
      </c>
      <c r="AC29" s="1">
        <f t="shared" si="25"/>
        <v>30577</v>
      </c>
      <c r="AD29" s="1">
        <f t="shared" si="25"/>
        <v>26412</v>
      </c>
      <c r="AE29" s="1">
        <f t="shared" si="25"/>
        <v>170</v>
      </c>
      <c r="AF29" s="1">
        <f t="shared" si="25"/>
        <v>104</v>
      </c>
      <c r="AG29" s="1">
        <f t="shared" si="25"/>
        <v>270</v>
      </c>
      <c r="AH29" s="1">
        <f t="shared" si="25"/>
        <v>70</v>
      </c>
      <c r="AI29" s="1">
        <f t="shared" si="25"/>
        <v>190</v>
      </c>
      <c r="AJ29" s="1">
        <f t="shared" si="25"/>
        <v>203</v>
      </c>
      <c r="AK29" s="1">
        <f t="shared" si="25"/>
        <v>1723</v>
      </c>
      <c r="AL29" s="1">
        <f t="shared" si="25"/>
        <v>1033</v>
      </c>
      <c r="AM29" s="1">
        <f t="shared" si="25"/>
        <v>556</v>
      </c>
      <c r="AN29" s="1">
        <f t="shared" si="25"/>
        <v>2172</v>
      </c>
      <c r="AO29" s="1">
        <f t="shared" si="25"/>
        <v>114</v>
      </c>
      <c r="AP29" s="1">
        <f t="shared" si="25"/>
        <v>927</v>
      </c>
      <c r="AQ29" s="1">
        <f t="shared" si="25"/>
        <v>1922</v>
      </c>
      <c r="AR29" s="1">
        <f t="shared" si="25"/>
        <v>12138</v>
      </c>
      <c r="AS29" s="1">
        <f t="shared" si="25"/>
        <v>1157</v>
      </c>
      <c r="AT29" s="1">
        <f t="shared" si="25"/>
        <v>571</v>
      </c>
      <c r="AU29" s="21">
        <f t="shared" si="25"/>
        <v>527</v>
      </c>
      <c r="AV29" s="18">
        <f t="shared" si="4"/>
        <v>47248</v>
      </c>
      <c r="AW29" s="18">
        <f t="shared" si="5"/>
        <v>103745</v>
      </c>
      <c r="AX29" s="18">
        <f t="shared" si="6"/>
        <v>10844</v>
      </c>
      <c r="AY29" s="18">
        <f t="shared" si="7"/>
        <v>98609</v>
      </c>
      <c r="AZ29" s="18">
        <f t="shared" si="8"/>
        <v>161904</v>
      </c>
      <c r="BA29" s="18">
        <f t="shared" si="9"/>
        <v>1270096</v>
      </c>
      <c r="BB29" s="18">
        <f t="shared" si="10"/>
        <v>66336</v>
      </c>
      <c r="BC29" s="19">
        <f t="shared" si="11"/>
        <v>752278</v>
      </c>
      <c r="BD29" s="18">
        <f t="shared" si="12"/>
        <v>250138</v>
      </c>
      <c r="BE29" s="18">
        <f t="shared" si="13"/>
        <v>95324</v>
      </c>
      <c r="BF29" s="18">
        <f t="shared" si="14"/>
        <v>8421</v>
      </c>
      <c r="BG29" s="18">
        <f t="shared" si="15"/>
        <v>7089</v>
      </c>
      <c r="BH29" s="18">
        <f t="shared" si="16"/>
        <v>35828</v>
      </c>
      <c r="BI29" s="18">
        <f t="shared" si="17"/>
        <v>4331</v>
      </c>
      <c r="BJ29" s="18">
        <f t="shared" si="18"/>
        <v>38053</v>
      </c>
      <c r="BK29" s="18">
        <f t="shared" si="19"/>
        <v>1922</v>
      </c>
      <c r="BL29" s="18">
        <f t="shared" si="20"/>
        <v>1723</v>
      </c>
      <c r="BM29" s="18">
        <f t="shared" si="21"/>
        <v>12138</v>
      </c>
      <c r="BN29" s="18">
        <f t="shared" si="22"/>
        <v>28584</v>
      </c>
      <c r="BO29" s="18">
        <f t="shared" si="23"/>
        <v>16725</v>
      </c>
    </row>
    <row r="30" spans="1:67">
      <c r="A30" t="s">
        <v>128</v>
      </c>
      <c r="B30" s="1">
        <f t="shared" si="24"/>
        <v>6618984</v>
      </c>
      <c r="C30" s="1">
        <f t="shared" si="25"/>
        <v>132484</v>
      </c>
      <c r="D30" s="1">
        <f t="shared" si="25"/>
        <v>703935</v>
      </c>
      <c r="E30" s="1">
        <f t="shared" si="25"/>
        <v>69693</v>
      </c>
      <c r="F30" s="1">
        <f t="shared" si="25"/>
        <v>550695</v>
      </c>
      <c r="G30" s="1">
        <f t="shared" si="25"/>
        <v>1456807</v>
      </c>
      <c r="H30" s="1">
        <f t="shared" si="25"/>
        <v>5162177</v>
      </c>
      <c r="I30" s="33">
        <f t="shared" ref="C30:AU33" si="27">I10+I20</f>
        <v>167090</v>
      </c>
      <c r="J30" s="21">
        <f t="shared" si="3"/>
        <v>1289717</v>
      </c>
      <c r="K30" s="1">
        <f t="shared" si="27"/>
        <v>2847</v>
      </c>
      <c r="L30" s="1">
        <f t="shared" si="27"/>
        <v>27708</v>
      </c>
      <c r="M30" s="1">
        <f t="shared" si="27"/>
        <v>608</v>
      </c>
      <c r="N30" s="1">
        <f t="shared" si="27"/>
        <v>3264</v>
      </c>
      <c r="O30" s="1">
        <f t="shared" si="27"/>
        <v>5365</v>
      </c>
      <c r="P30" s="1">
        <f t="shared" si="27"/>
        <v>56173</v>
      </c>
      <c r="Q30" s="1">
        <f t="shared" si="27"/>
        <v>10162</v>
      </c>
      <c r="R30" s="1">
        <f t="shared" si="27"/>
        <v>182</v>
      </c>
      <c r="S30" s="1">
        <f t="shared" si="27"/>
        <v>750</v>
      </c>
      <c r="T30" s="1">
        <f t="shared" si="27"/>
        <v>1229</v>
      </c>
      <c r="U30" s="1">
        <f t="shared" si="27"/>
        <v>697</v>
      </c>
      <c r="V30" s="1">
        <f t="shared" si="27"/>
        <v>249</v>
      </c>
      <c r="W30" s="1">
        <f t="shared" si="27"/>
        <v>9569</v>
      </c>
      <c r="X30" s="1">
        <f t="shared" si="27"/>
        <v>63</v>
      </c>
      <c r="Y30" s="1">
        <f t="shared" si="27"/>
        <v>47</v>
      </c>
      <c r="Z30" s="1">
        <f t="shared" si="27"/>
        <v>505</v>
      </c>
      <c r="AA30" s="1">
        <f t="shared" si="27"/>
        <v>342</v>
      </c>
      <c r="AB30" s="1">
        <f t="shared" si="27"/>
        <v>85</v>
      </c>
      <c r="AC30" s="1">
        <f t="shared" si="27"/>
        <v>14750</v>
      </c>
      <c r="AD30" s="1">
        <f t="shared" si="27"/>
        <v>18424</v>
      </c>
      <c r="AE30" s="1">
        <f t="shared" si="27"/>
        <v>140</v>
      </c>
      <c r="AF30" s="1">
        <f t="shared" si="27"/>
        <v>179</v>
      </c>
      <c r="AG30" s="1">
        <f t="shared" si="27"/>
        <v>116</v>
      </c>
      <c r="AH30" s="1">
        <f t="shared" si="27"/>
        <v>14</v>
      </c>
      <c r="AI30" s="1">
        <f t="shared" si="27"/>
        <v>92</v>
      </c>
      <c r="AJ30" s="1">
        <f t="shared" si="27"/>
        <v>224</v>
      </c>
      <c r="AK30" s="1">
        <f t="shared" si="27"/>
        <v>2158</v>
      </c>
      <c r="AL30" s="1">
        <f t="shared" si="27"/>
        <v>623</v>
      </c>
      <c r="AM30" s="1">
        <f t="shared" si="27"/>
        <v>133</v>
      </c>
      <c r="AN30" s="1">
        <f t="shared" si="27"/>
        <v>1986</v>
      </c>
      <c r="AO30" s="1">
        <f t="shared" si="27"/>
        <v>8</v>
      </c>
      <c r="AP30" s="1">
        <f t="shared" si="27"/>
        <v>1216</v>
      </c>
      <c r="AQ30" s="1">
        <f t="shared" si="27"/>
        <v>1375</v>
      </c>
      <c r="AR30" s="1">
        <f t="shared" si="27"/>
        <v>4640</v>
      </c>
      <c r="AS30" s="1">
        <f t="shared" si="27"/>
        <v>408</v>
      </c>
      <c r="AT30" s="1">
        <f t="shared" si="27"/>
        <v>435</v>
      </c>
      <c r="AU30" s="21">
        <f t="shared" si="27"/>
        <v>324</v>
      </c>
      <c r="AV30" s="18">
        <f t="shared" si="4"/>
        <v>34427</v>
      </c>
      <c r="AW30" s="18">
        <f t="shared" si="5"/>
        <v>61538</v>
      </c>
      <c r="AX30" s="18">
        <f t="shared" si="6"/>
        <v>12323</v>
      </c>
      <c r="AY30" s="18">
        <f t="shared" si="7"/>
        <v>58802</v>
      </c>
      <c r="AZ30" s="18">
        <f t="shared" si="8"/>
        <v>98057</v>
      </c>
      <c r="BA30" s="18">
        <f t="shared" si="9"/>
        <v>642397</v>
      </c>
      <c r="BB30" s="18">
        <f t="shared" si="10"/>
        <v>57370</v>
      </c>
      <c r="BC30" s="19">
        <f t="shared" si="11"/>
        <v>491893</v>
      </c>
      <c r="BD30" s="18">
        <f t="shared" si="12"/>
        <v>159577</v>
      </c>
      <c r="BE30" s="18">
        <f t="shared" si="13"/>
        <v>56173</v>
      </c>
      <c r="BF30" s="18">
        <f t="shared" si="14"/>
        <v>5365</v>
      </c>
      <c r="BG30" s="18">
        <f t="shared" si="15"/>
        <v>3264</v>
      </c>
      <c r="BH30" s="18">
        <f t="shared" si="16"/>
        <v>28316</v>
      </c>
      <c r="BI30" s="18">
        <f t="shared" si="17"/>
        <v>2847</v>
      </c>
      <c r="BJ30" s="18">
        <f t="shared" si="18"/>
        <v>25052</v>
      </c>
      <c r="BK30" s="18">
        <f t="shared" si="19"/>
        <v>1375</v>
      </c>
      <c r="BL30" s="18">
        <f t="shared" si="20"/>
        <v>2158</v>
      </c>
      <c r="BM30" s="18">
        <f t="shared" si="21"/>
        <v>4640</v>
      </c>
      <c r="BN30" s="18">
        <f t="shared" si="22"/>
        <v>20410</v>
      </c>
      <c r="BO30" s="18">
        <f t="shared" si="23"/>
        <v>9977</v>
      </c>
    </row>
    <row r="31" spans="1:67">
      <c r="A31" t="s">
        <v>129</v>
      </c>
      <c r="B31" s="1">
        <f t="shared" si="24"/>
        <v>3791675</v>
      </c>
      <c r="C31" s="1">
        <f t="shared" si="27"/>
        <v>78606</v>
      </c>
      <c r="D31" s="1">
        <f t="shared" si="27"/>
        <v>349138</v>
      </c>
      <c r="E31" s="1">
        <f t="shared" si="27"/>
        <v>52623</v>
      </c>
      <c r="F31" s="1">
        <f t="shared" si="27"/>
        <v>273946</v>
      </c>
      <c r="G31" s="1">
        <f t="shared" si="27"/>
        <v>754313</v>
      </c>
      <c r="H31" s="1">
        <f t="shared" si="27"/>
        <v>3037362</v>
      </c>
      <c r="I31" s="33">
        <f t="shared" si="27"/>
        <v>139039</v>
      </c>
      <c r="J31" s="21">
        <f t="shared" si="3"/>
        <v>615274</v>
      </c>
      <c r="K31" s="1">
        <f t="shared" si="27"/>
        <v>6265</v>
      </c>
      <c r="L31" s="1">
        <f t="shared" si="27"/>
        <v>17406</v>
      </c>
      <c r="M31" s="1">
        <f t="shared" si="27"/>
        <v>673</v>
      </c>
      <c r="N31" s="1">
        <f t="shared" si="27"/>
        <v>4776</v>
      </c>
      <c r="O31" s="1">
        <f t="shared" si="27"/>
        <v>2959</v>
      </c>
      <c r="P31" s="1">
        <f t="shared" si="27"/>
        <v>60445</v>
      </c>
      <c r="Q31" s="1">
        <f t="shared" si="27"/>
        <v>4939</v>
      </c>
      <c r="R31" s="1">
        <f t="shared" si="27"/>
        <v>89</v>
      </c>
      <c r="S31" s="1">
        <f t="shared" si="27"/>
        <v>421</v>
      </c>
      <c r="T31" s="1">
        <f t="shared" si="27"/>
        <v>3227</v>
      </c>
      <c r="U31" s="1">
        <f t="shared" si="27"/>
        <v>266</v>
      </c>
      <c r="V31" s="1">
        <f t="shared" si="27"/>
        <v>91</v>
      </c>
      <c r="W31" s="1">
        <f t="shared" si="27"/>
        <v>4087</v>
      </c>
      <c r="X31" s="1">
        <f t="shared" si="27"/>
        <v>0</v>
      </c>
      <c r="Y31" s="1">
        <f t="shared" si="27"/>
        <v>39</v>
      </c>
      <c r="Z31" s="1">
        <f t="shared" si="27"/>
        <v>138</v>
      </c>
      <c r="AA31" s="1">
        <f t="shared" si="27"/>
        <v>75</v>
      </c>
      <c r="AB31" s="1">
        <f t="shared" si="27"/>
        <v>16</v>
      </c>
      <c r="AC31" s="1">
        <f t="shared" si="27"/>
        <v>17863</v>
      </c>
      <c r="AD31" s="1">
        <f t="shared" si="27"/>
        <v>4948</v>
      </c>
      <c r="AE31" s="1">
        <f t="shared" si="27"/>
        <v>103</v>
      </c>
      <c r="AF31" s="1">
        <f t="shared" si="27"/>
        <v>34</v>
      </c>
      <c r="AG31" s="1">
        <f t="shared" si="27"/>
        <v>21</v>
      </c>
      <c r="AH31" s="1">
        <f t="shared" si="27"/>
        <v>0</v>
      </c>
      <c r="AI31" s="1">
        <f t="shared" si="27"/>
        <v>84</v>
      </c>
      <c r="AJ31" s="1">
        <f t="shared" si="27"/>
        <v>48</v>
      </c>
      <c r="AK31" s="1">
        <f t="shared" si="27"/>
        <v>1217</v>
      </c>
      <c r="AL31" s="1">
        <f t="shared" si="27"/>
        <v>81</v>
      </c>
      <c r="AM31" s="1">
        <f t="shared" si="27"/>
        <v>304</v>
      </c>
      <c r="AN31" s="1">
        <f t="shared" si="27"/>
        <v>299</v>
      </c>
      <c r="AO31" s="1">
        <f t="shared" si="27"/>
        <v>83</v>
      </c>
      <c r="AP31" s="1">
        <f t="shared" si="27"/>
        <v>318</v>
      </c>
      <c r="AQ31" s="1">
        <f t="shared" si="27"/>
        <v>2606</v>
      </c>
      <c r="AR31" s="1">
        <f t="shared" si="27"/>
        <v>4513</v>
      </c>
      <c r="AS31" s="1">
        <f t="shared" si="27"/>
        <v>423</v>
      </c>
      <c r="AT31" s="1">
        <f t="shared" si="27"/>
        <v>82</v>
      </c>
      <c r="AU31" s="21">
        <f t="shared" si="27"/>
        <v>100</v>
      </c>
      <c r="AV31" s="18">
        <f t="shared" si="4"/>
        <v>29120</v>
      </c>
      <c r="AW31" s="18">
        <f t="shared" si="5"/>
        <v>63404</v>
      </c>
      <c r="AX31" s="18">
        <f t="shared" si="6"/>
        <v>8676</v>
      </c>
      <c r="AY31" s="18">
        <f t="shared" si="7"/>
        <v>37839</v>
      </c>
      <c r="AZ31" s="18">
        <f t="shared" si="8"/>
        <v>49486</v>
      </c>
      <c r="BA31" s="18">
        <f t="shared" si="9"/>
        <v>285734</v>
      </c>
      <c r="BB31" s="18">
        <f t="shared" si="10"/>
        <v>43947</v>
      </c>
      <c r="BC31" s="19">
        <f t="shared" si="11"/>
        <v>236107</v>
      </c>
      <c r="BD31" s="18">
        <f t="shared" si="12"/>
        <v>133522</v>
      </c>
      <c r="BE31" s="18">
        <f t="shared" si="13"/>
        <v>60445</v>
      </c>
      <c r="BF31" s="18">
        <f t="shared" si="14"/>
        <v>2959</v>
      </c>
      <c r="BG31" s="18">
        <f t="shared" si="15"/>
        <v>4776</v>
      </c>
      <c r="BH31" s="18">
        <f t="shared" si="16"/>
        <v>18079</v>
      </c>
      <c r="BI31" s="18">
        <f t="shared" si="17"/>
        <v>6265</v>
      </c>
      <c r="BJ31" s="18">
        <f t="shared" si="18"/>
        <v>22905</v>
      </c>
      <c r="BK31" s="18">
        <f t="shared" si="19"/>
        <v>2606</v>
      </c>
      <c r="BL31" s="18">
        <f t="shared" si="20"/>
        <v>1217</v>
      </c>
      <c r="BM31" s="18">
        <f t="shared" si="21"/>
        <v>4513</v>
      </c>
      <c r="BN31" s="18">
        <f t="shared" si="22"/>
        <v>5247</v>
      </c>
      <c r="BO31" s="18">
        <f t="shared" si="23"/>
        <v>4510</v>
      </c>
    </row>
    <row r="32" spans="1:67">
      <c r="A32" t="s">
        <v>130</v>
      </c>
      <c r="B32" s="1">
        <f t="shared" si="24"/>
        <v>8907425</v>
      </c>
      <c r="C32" s="1">
        <f t="shared" si="27"/>
        <v>166791</v>
      </c>
      <c r="D32" s="1">
        <f t="shared" si="27"/>
        <v>1408096</v>
      </c>
      <c r="E32" s="1">
        <f t="shared" si="27"/>
        <v>62637</v>
      </c>
      <c r="F32" s="1">
        <f t="shared" si="27"/>
        <v>793218</v>
      </c>
      <c r="G32" s="1">
        <f t="shared" si="27"/>
        <v>2430742</v>
      </c>
      <c r="H32" s="1">
        <f t="shared" si="27"/>
        <v>6476683</v>
      </c>
      <c r="I32" s="33">
        <f t="shared" si="27"/>
        <v>240774</v>
      </c>
      <c r="J32" s="21">
        <f t="shared" si="3"/>
        <v>2189968</v>
      </c>
      <c r="K32" s="1">
        <f t="shared" si="27"/>
        <v>2879</v>
      </c>
      <c r="L32" s="1">
        <f t="shared" si="27"/>
        <v>29185</v>
      </c>
      <c r="M32" s="1">
        <f t="shared" si="27"/>
        <v>1805</v>
      </c>
      <c r="N32" s="1">
        <f t="shared" si="27"/>
        <v>3661</v>
      </c>
      <c r="O32" s="1">
        <f t="shared" si="27"/>
        <v>3321</v>
      </c>
      <c r="P32" s="1">
        <f t="shared" si="27"/>
        <v>109142</v>
      </c>
      <c r="Q32" s="1">
        <f t="shared" si="27"/>
        <v>6604</v>
      </c>
      <c r="R32" s="1">
        <f t="shared" si="27"/>
        <v>119</v>
      </c>
      <c r="S32" s="1">
        <f t="shared" si="27"/>
        <v>880</v>
      </c>
      <c r="T32" s="1">
        <f t="shared" si="27"/>
        <v>1597</v>
      </c>
      <c r="U32" s="1">
        <f t="shared" si="27"/>
        <v>531</v>
      </c>
      <c r="V32" s="1">
        <f t="shared" si="27"/>
        <v>73</v>
      </c>
      <c r="W32" s="1">
        <f t="shared" si="27"/>
        <v>13591</v>
      </c>
      <c r="X32" s="1">
        <f t="shared" si="27"/>
        <v>75</v>
      </c>
      <c r="Y32" s="1">
        <f t="shared" si="27"/>
        <v>97</v>
      </c>
      <c r="Z32" s="1">
        <f t="shared" si="27"/>
        <v>319</v>
      </c>
      <c r="AA32" s="1">
        <f t="shared" si="27"/>
        <v>246</v>
      </c>
      <c r="AB32" s="1">
        <f t="shared" si="27"/>
        <v>155</v>
      </c>
      <c r="AC32" s="1">
        <f t="shared" si="27"/>
        <v>19148</v>
      </c>
      <c r="AD32" s="1">
        <f t="shared" si="27"/>
        <v>32531</v>
      </c>
      <c r="AE32" s="1">
        <f t="shared" si="27"/>
        <v>102</v>
      </c>
      <c r="AF32" s="1">
        <f t="shared" si="27"/>
        <v>179</v>
      </c>
      <c r="AG32" s="1">
        <f t="shared" si="27"/>
        <v>232</v>
      </c>
      <c r="AH32" s="1">
        <f t="shared" si="27"/>
        <v>4</v>
      </c>
      <c r="AI32" s="1">
        <f t="shared" si="27"/>
        <v>139</v>
      </c>
      <c r="AJ32" s="1">
        <f t="shared" si="27"/>
        <v>269</v>
      </c>
      <c r="AK32" s="1">
        <f t="shared" si="27"/>
        <v>1330</v>
      </c>
      <c r="AL32" s="1">
        <f t="shared" si="27"/>
        <v>285</v>
      </c>
      <c r="AM32" s="1">
        <f t="shared" si="27"/>
        <v>340</v>
      </c>
      <c r="AN32" s="1">
        <f t="shared" si="27"/>
        <v>2237</v>
      </c>
      <c r="AO32" s="1">
        <f t="shared" si="27"/>
        <v>26</v>
      </c>
      <c r="AP32" s="1">
        <f t="shared" si="27"/>
        <v>1081</v>
      </c>
      <c r="AQ32" s="1">
        <f t="shared" si="27"/>
        <v>683</v>
      </c>
      <c r="AR32" s="1">
        <f t="shared" si="27"/>
        <v>6673</v>
      </c>
      <c r="AS32" s="1">
        <f t="shared" si="27"/>
        <v>325</v>
      </c>
      <c r="AT32" s="1">
        <f t="shared" si="27"/>
        <v>691</v>
      </c>
      <c r="AU32" s="21">
        <f t="shared" si="27"/>
        <v>219</v>
      </c>
      <c r="AV32" s="18">
        <f t="shared" si="4"/>
        <v>37530</v>
      </c>
      <c r="AW32" s="18">
        <f t="shared" si="5"/>
        <v>112463</v>
      </c>
      <c r="AX32" s="18">
        <f t="shared" si="6"/>
        <v>9200</v>
      </c>
      <c r="AY32" s="18">
        <f t="shared" si="7"/>
        <v>81581</v>
      </c>
      <c r="AZ32" s="18">
        <f t="shared" si="8"/>
        <v>129261</v>
      </c>
      <c r="BA32" s="18">
        <f t="shared" si="9"/>
        <v>1295633</v>
      </c>
      <c r="BB32" s="18">
        <f t="shared" si="10"/>
        <v>53437</v>
      </c>
      <c r="BC32" s="19">
        <f t="shared" si="11"/>
        <v>711637</v>
      </c>
      <c r="BD32" s="18">
        <f t="shared" si="12"/>
        <v>233217</v>
      </c>
      <c r="BE32" s="18">
        <f t="shared" si="13"/>
        <v>109142</v>
      </c>
      <c r="BF32" s="18">
        <f t="shared" si="14"/>
        <v>3321</v>
      </c>
      <c r="BG32" s="18">
        <f t="shared" si="15"/>
        <v>3661</v>
      </c>
      <c r="BH32" s="18">
        <f t="shared" si="16"/>
        <v>30990</v>
      </c>
      <c r="BI32" s="18">
        <f t="shared" si="17"/>
        <v>2879</v>
      </c>
      <c r="BJ32" s="18">
        <f t="shared" si="18"/>
        <v>25854</v>
      </c>
      <c r="BK32" s="18">
        <f t="shared" si="19"/>
        <v>683</v>
      </c>
      <c r="BL32" s="18">
        <f t="shared" si="20"/>
        <v>1330</v>
      </c>
      <c r="BM32" s="18">
        <f t="shared" si="21"/>
        <v>6673</v>
      </c>
      <c r="BN32" s="18">
        <f t="shared" si="22"/>
        <v>34768</v>
      </c>
      <c r="BO32" s="18">
        <f t="shared" si="23"/>
        <v>13916</v>
      </c>
    </row>
    <row r="33" spans="1:67">
      <c r="A33" t="s">
        <v>131</v>
      </c>
      <c r="B33" s="1">
        <f t="shared" si="24"/>
        <v>210464</v>
      </c>
      <c r="C33" s="1">
        <f t="shared" si="27"/>
        <v>4019</v>
      </c>
      <c r="D33" s="1">
        <f t="shared" si="27"/>
        <v>28134</v>
      </c>
      <c r="E33" s="1">
        <f t="shared" si="27"/>
        <v>1735</v>
      </c>
      <c r="F33" s="1">
        <f t="shared" si="27"/>
        <v>17176</v>
      </c>
      <c r="G33" s="1">
        <f t="shared" si="27"/>
        <v>51064</v>
      </c>
      <c r="H33" s="1">
        <f t="shared" si="27"/>
        <v>159400</v>
      </c>
      <c r="I33" s="33">
        <f t="shared" si="27"/>
        <v>4980</v>
      </c>
      <c r="J33" s="21">
        <f t="shared" si="3"/>
        <v>46084</v>
      </c>
      <c r="K33" s="1">
        <f t="shared" si="27"/>
        <v>101</v>
      </c>
      <c r="L33" s="1">
        <f t="shared" si="27"/>
        <v>564</v>
      </c>
      <c r="M33" s="1">
        <f t="shared" si="27"/>
        <v>48</v>
      </c>
      <c r="N33" s="1">
        <f t="shared" si="27"/>
        <v>62</v>
      </c>
      <c r="O33" s="1">
        <f t="shared" si="27"/>
        <v>366</v>
      </c>
      <c r="P33" s="1">
        <f t="shared" si="27"/>
        <v>1976</v>
      </c>
      <c r="Q33" s="1">
        <f t="shared" si="27"/>
        <v>112</v>
      </c>
      <c r="R33" s="1">
        <f t="shared" si="27"/>
        <v>13</v>
      </c>
      <c r="S33" s="1">
        <f t="shared" si="27"/>
        <v>58</v>
      </c>
      <c r="T33" s="1">
        <f t="shared" si="27"/>
        <v>133</v>
      </c>
      <c r="U33" s="1">
        <f t="shared" si="27"/>
        <v>10</v>
      </c>
      <c r="V33" s="1">
        <f t="shared" si="27"/>
        <v>0</v>
      </c>
      <c r="W33" s="1">
        <f t="shared" si="27"/>
        <v>253</v>
      </c>
      <c r="X33" s="1">
        <f t="shared" si="27"/>
        <v>5</v>
      </c>
      <c r="Y33" s="1">
        <f t="shared" si="27"/>
        <v>0</v>
      </c>
      <c r="Z33" s="1">
        <f t="shared" si="27"/>
        <v>38</v>
      </c>
      <c r="AA33" s="1">
        <f t="shared" si="27"/>
        <v>20</v>
      </c>
      <c r="AB33" s="1">
        <f t="shared" si="27"/>
        <v>0</v>
      </c>
      <c r="AC33" s="1">
        <f t="shared" si="27"/>
        <v>326</v>
      </c>
      <c r="AD33" s="1">
        <f t="shared" si="27"/>
        <v>418</v>
      </c>
      <c r="AE33" s="1">
        <f t="shared" si="27"/>
        <v>3</v>
      </c>
      <c r="AF33" s="1">
        <f t="shared" si="27"/>
        <v>24</v>
      </c>
      <c r="AG33" s="1">
        <f t="shared" si="27"/>
        <v>19</v>
      </c>
      <c r="AH33" s="1">
        <f t="shared" si="27"/>
        <v>0</v>
      </c>
      <c r="AI33" s="1">
        <f t="shared" si="27"/>
        <v>0</v>
      </c>
      <c r="AJ33" s="1">
        <f t="shared" si="27"/>
        <v>0</v>
      </c>
      <c r="AK33" s="1">
        <f t="shared" si="27"/>
        <v>42</v>
      </c>
      <c r="AL33" s="1">
        <f t="shared" si="27"/>
        <v>6</v>
      </c>
      <c r="AM33" s="1">
        <f t="shared" si="27"/>
        <v>84</v>
      </c>
      <c r="AN33" s="1">
        <f t="shared" si="27"/>
        <v>98</v>
      </c>
      <c r="AO33" s="1">
        <f t="shared" si="27"/>
        <v>8</v>
      </c>
      <c r="AP33" s="1">
        <f t="shared" si="27"/>
        <v>0</v>
      </c>
      <c r="AQ33" s="1">
        <f t="shared" si="27"/>
        <v>25</v>
      </c>
      <c r="AR33" s="1">
        <f t="shared" si="27"/>
        <v>156</v>
      </c>
      <c r="AS33" s="1">
        <f t="shared" si="27"/>
        <v>3</v>
      </c>
      <c r="AT33" s="1">
        <f t="shared" si="27"/>
        <v>0</v>
      </c>
      <c r="AU33" s="21">
        <f t="shared" si="27"/>
        <v>9</v>
      </c>
      <c r="AV33" s="18">
        <f t="shared" si="4"/>
        <v>775</v>
      </c>
      <c r="AW33" s="18">
        <f t="shared" si="5"/>
        <v>2342</v>
      </c>
      <c r="AX33" s="18">
        <f t="shared" si="6"/>
        <v>316</v>
      </c>
      <c r="AY33" s="18">
        <f t="shared" si="7"/>
        <v>1547</v>
      </c>
      <c r="AZ33" s="18">
        <f t="shared" si="8"/>
        <v>3244</v>
      </c>
      <c r="BA33" s="18">
        <f t="shared" si="9"/>
        <v>25792</v>
      </c>
      <c r="BB33" s="18">
        <f t="shared" si="10"/>
        <v>1419</v>
      </c>
      <c r="BC33" s="19">
        <f t="shared" si="11"/>
        <v>15629</v>
      </c>
      <c r="BD33" s="18">
        <f t="shared" si="12"/>
        <v>4553</v>
      </c>
      <c r="BE33" s="18">
        <f t="shared" si="13"/>
        <v>1976</v>
      </c>
      <c r="BF33" s="18">
        <f t="shared" si="14"/>
        <v>366</v>
      </c>
      <c r="BG33" s="18">
        <f t="shared" si="15"/>
        <v>62</v>
      </c>
      <c r="BH33" s="18">
        <f t="shared" si="16"/>
        <v>612</v>
      </c>
      <c r="BI33" s="18">
        <f t="shared" si="17"/>
        <v>101</v>
      </c>
      <c r="BJ33" s="18">
        <f t="shared" si="18"/>
        <v>441</v>
      </c>
      <c r="BK33" s="18">
        <f t="shared" si="19"/>
        <v>25</v>
      </c>
      <c r="BL33" s="18">
        <f t="shared" si="20"/>
        <v>42</v>
      </c>
      <c r="BM33" s="18">
        <f t="shared" si="21"/>
        <v>156</v>
      </c>
      <c r="BN33" s="18">
        <f t="shared" si="22"/>
        <v>516</v>
      </c>
      <c r="BO33" s="18">
        <f t="shared" si="23"/>
        <v>256</v>
      </c>
    </row>
    <row r="34" spans="1:67">
      <c r="B34" s="1"/>
      <c r="C34" s="1"/>
      <c r="D34" s="1"/>
      <c r="E34" s="1"/>
      <c r="F34" s="1"/>
      <c r="G34" s="1"/>
      <c r="H34" s="1"/>
      <c r="I34" s="33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21"/>
      <c r="BC34" s="22"/>
    </row>
    <row r="35" spans="1:67">
      <c r="A35" s="6" t="s">
        <v>275</v>
      </c>
      <c r="J35" s="22"/>
      <c r="AU35" s="22"/>
      <c r="BC35" s="22"/>
    </row>
    <row r="36" spans="1:67">
      <c r="A36" t="s">
        <v>123</v>
      </c>
      <c r="B36" s="2">
        <f t="shared" ref="B36:B44" si="28">B25/B$24*100</f>
        <v>70.634731909116553</v>
      </c>
      <c r="C36" s="2">
        <f t="shared" ref="C36:AU42" si="29">C25/C$24*100</f>
        <v>72.073251615032092</v>
      </c>
      <c r="D36" s="2">
        <f t="shared" si="29"/>
        <v>70.095932663559395</v>
      </c>
      <c r="E36" s="2">
        <f t="shared" si="29"/>
        <v>62.69364878447886</v>
      </c>
      <c r="F36" s="2">
        <f t="shared" si="29"/>
        <v>72.63073994865465</v>
      </c>
      <c r="G36" s="2">
        <f t="shared" si="29"/>
        <v>70.976018173668564</v>
      </c>
      <c r="H36" s="2">
        <f t="shared" si="29"/>
        <v>70.536758082684116</v>
      </c>
      <c r="I36" s="36">
        <f t="shared" si="29"/>
        <v>67.567661736093584</v>
      </c>
      <c r="J36" s="25">
        <f t="shared" ref="J36:J41" si="30">J25/J$24*100</f>
        <v>71.341992041283703</v>
      </c>
      <c r="K36" s="2">
        <f t="shared" si="29"/>
        <v>58.789850632750941</v>
      </c>
      <c r="L36" s="2">
        <f t="shared" si="29"/>
        <v>66.525986806789845</v>
      </c>
      <c r="M36" s="2">
        <f t="shared" si="29"/>
        <v>64.42601740766878</v>
      </c>
      <c r="N36" s="2">
        <f t="shared" si="29"/>
        <v>65.949868463834946</v>
      </c>
      <c r="O36" s="2">
        <f t="shared" si="29"/>
        <v>60.48441123421798</v>
      </c>
      <c r="P36" s="2">
        <f t="shared" si="29"/>
        <v>69.995349088745868</v>
      </c>
      <c r="Q36" s="2">
        <f t="shared" si="29"/>
        <v>61.64224102808852</v>
      </c>
      <c r="R36" s="2">
        <f t="shared" si="29"/>
        <v>61.012658227848107</v>
      </c>
      <c r="S36" s="2">
        <f t="shared" si="29"/>
        <v>62.84300494826811</v>
      </c>
      <c r="T36" s="2">
        <f t="shared" si="29"/>
        <v>54.379897561616254</v>
      </c>
      <c r="U36" s="2">
        <f t="shared" si="29"/>
        <v>44.352088661551576</v>
      </c>
      <c r="V36" s="2">
        <f t="shared" si="29"/>
        <v>74.364592462751972</v>
      </c>
      <c r="W36" s="2">
        <f t="shared" si="29"/>
        <v>64.207492795389058</v>
      </c>
      <c r="X36" s="2">
        <f t="shared" si="29"/>
        <v>74.817722938867078</v>
      </c>
      <c r="Y36" s="2">
        <f t="shared" si="29"/>
        <v>63.064658990256859</v>
      </c>
      <c r="Z36" s="2">
        <f t="shared" si="29"/>
        <v>61.851475076297049</v>
      </c>
      <c r="AA36" s="2">
        <f t="shared" si="29"/>
        <v>73.82231404958678</v>
      </c>
      <c r="AB36" s="2">
        <f t="shared" si="29"/>
        <v>58.108108108108105</v>
      </c>
      <c r="AC36" s="2">
        <f t="shared" si="29"/>
        <v>68.87385194870474</v>
      </c>
      <c r="AD36" s="2">
        <f t="shared" si="29"/>
        <v>66.534559684937307</v>
      </c>
      <c r="AE36" s="2">
        <f t="shared" si="29"/>
        <v>55.03300330033003</v>
      </c>
      <c r="AF36" s="2">
        <f t="shared" si="29"/>
        <v>46.979260595130754</v>
      </c>
      <c r="AG36" s="2">
        <f t="shared" si="29"/>
        <v>69.106029106029112</v>
      </c>
      <c r="AH36" s="2">
        <f t="shared" si="29"/>
        <v>50.276243093922659</v>
      </c>
      <c r="AI36" s="2">
        <f t="shared" si="29"/>
        <v>52.992957746478872</v>
      </c>
      <c r="AJ36" s="2">
        <f t="shared" si="29"/>
        <v>63.182026593305821</v>
      </c>
      <c r="AK36" s="2">
        <f t="shared" si="29"/>
        <v>63.610067999594037</v>
      </c>
      <c r="AL36" s="2">
        <f t="shared" si="29"/>
        <v>65.840876607908527</v>
      </c>
      <c r="AM36" s="2">
        <f t="shared" si="29"/>
        <v>47.780678851174933</v>
      </c>
      <c r="AN36" s="2">
        <f t="shared" si="29"/>
        <v>62.304267347040877</v>
      </c>
      <c r="AO36" s="2">
        <f t="shared" si="29"/>
        <v>44.028103044496483</v>
      </c>
      <c r="AP36" s="2">
        <f t="shared" si="29"/>
        <v>59.865359865359871</v>
      </c>
      <c r="AQ36" s="2">
        <f t="shared" si="29"/>
        <v>60.87395136455347</v>
      </c>
      <c r="AR36" s="2">
        <f t="shared" si="29"/>
        <v>67.662266624007927</v>
      </c>
      <c r="AS36" s="2">
        <f t="shared" si="29"/>
        <v>53.806010437286304</v>
      </c>
      <c r="AT36" s="2">
        <f t="shared" si="29"/>
        <v>62.761179457137274</v>
      </c>
      <c r="AU36" s="25">
        <f t="shared" si="29"/>
        <v>66.126959650475456</v>
      </c>
      <c r="AV36" s="2">
        <f t="shared" ref="AV36:BO41" si="31">AV25/AV$24*100</f>
        <v>65.72609470311383</v>
      </c>
      <c r="AW36" s="2">
        <f t="shared" si="31"/>
        <v>69.612190666002334</v>
      </c>
      <c r="AX36" s="2">
        <f t="shared" si="31"/>
        <v>60.334233428358843</v>
      </c>
      <c r="AY36" s="2">
        <f t="shared" si="31"/>
        <v>66.443040148079277</v>
      </c>
      <c r="AZ36" s="2">
        <f t="shared" si="31"/>
        <v>73.676206238776601</v>
      </c>
      <c r="BA36" s="2">
        <f t="shared" si="31"/>
        <v>70.142014257459891</v>
      </c>
      <c r="BB36" s="2">
        <f t="shared" si="31"/>
        <v>63.063614579127581</v>
      </c>
      <c r="BC36" s="25">
        <f t="shared" si="31"/>
        <v>73.194385316817261</v>
      </c>
      <c r="BD36" s="2">
        <f t="shared" si="31"/>
        <v>67.79606617898591</v>
      </c>
      <c r="BE36" s="2">
        <f t="shared" si="31"/>
        <v>69.995349088745868</v>
      </c>
      <c r="BF36" s="2">
        <f t="shared" si="31"/>
        <v>60.48441123421798</v>
      </c>
      <c r="BG36" s="2">
        <f t="shared" si="31"/>
        <v>65.949868463834946</v>
      </c>
      <c r="BH36" s="2">
        <f t="shared" si="31"/>
        <v>66.444117856102935</v>
      </c>
      <c r="BI36" s="2">
        <f t="shared" si="31"/>
        <v>58.789850632750941</v>
      </c>
      <c r="BJ36" s="2">
        <f t="shared" si="31"/>
        <v>67.284584113825673</v>
      </c>
      <c r="BK36" s="2">
        <f t="shared" si="31"/>
        <v>60.87395136455347</v>
      </c>
      <c r="BL36" s="2">
        <f t="shared" si="31"/>
        <v>63.610067999594037</v>
      </c>
      <c r="BM36" s="2">
        <f t="shared" si="31"/>
        <v>67.662266624007927</v>
      </c>
      <c r="BN36" s="2">
        <f t="shared" si="31"/>
        <v>66.253465504517621</v>
      </c>
      <c r="BO36" s="2">
        <f t="shared" si="31"/>
        <v>63.816488192278811</v>
      </c>
    </row>
    <row r="37" spans="1:67">
      <c r="A37" t="s">
        <v>124</v>
      </c>
      <c r="B37" s="2">
        <f t="shared" si="28"/>
        <v>67.111790633107503</v>
      </c>
      <c r="C37" s="2">
        <f t="shared" ref="C37:R37" si="32">C26/C$24*100</f>
        <v>68.290094481984326</v>
      </c>
      <c r="D37" s="2">
        <f t="shared" si="32"/>
        <v>66.805117163090586</v>
      </c>
      <c r="E37" s="2">
        <f t="shared" si="32"/>
        <v>59.426082285789406</v>
      </c>
      <c r="F37" s="2">
        <f t="shared" si="32"/>
        <v>69.853314705519367</v>
      </c>
      <c r="G37" s="2">
        <f t="shared" si="32"/>
        <v>67.82881393371845</v>
      </c>
      <c r="H37" s="2">
        <f t="shared" si="32"/>
        <v>66.905953118684579</v>
      </c>
      <c r="I37" s="36">
        <f t="shared" si="32"/>
        <v>64.500362262799271</v>
      </c>
      <c r="J37" s="25">
        <f>J26/J$24*100</f>
        <v>68.186207989618026</v>
      </c>
      <c r="K37" s="2">
        <f t="shared" si="32"/>
        <v>56.379270276551239</v>
      </c>
      <c r="L37" s="2">
        <f t="shared" si="32"/>
        <v>63.0761889992962</v>
      </c>
      <c r="M37" s="2">
        <f t="shared" si="32"/>
        <v>61.232651140908025</v>
      </c>
      <c r="N37" s="2">
        <f t="shared" si="32"/>
        <v>63.226035293074403</v>
      </c>
      <c r="O37" s="2">
        <f t="shared" si="32"/>
        <v>58.902344756506054</v>
      </c>
      <c r="P37" s="2">
        <f t="shared" si="32"/>
        <v>66.373334775476351</v>
      </c>
      <c r="Q37" s="2">
        <f t="shared" si="32"/>
        <v>58.368933847067176</v>
      </c>
      <c r="R37" s="2">
        <f t="shared" si="32"/>
        <v>56.962025316455701</v>
      </c>
      <c r="S37" s="2">
        <f t="shared" si="29"/>
        <v>60.481331533963115</v>
      </c>
      <c r="T37" s="2">
        <f t="shared" si="29"/>
        <v>52.177910081863153</v>
      </c>
      <c r="U37" s="2">
        <f t="shared" si="29"/>
        <v>41.56010230179028</v>
      </c>
      <c r="V37" s="2">
        <f t="shared" si="29"/>
        <v>73.970201577563543</v>
      </c>
      <c r="W37" s="2">
        <f t="shared" si="29"/>
        <v>61.790960849089757</v>
      </c>
      <c r="X37" s="2">
        <f t="shared" si="29"/>
        <v>74.817722938867078</v>
      </c>
      <c r="Y37" s="2">
        <f t="shared" si="29"/>
        <v>62.533215234720998</v>
      </c>
      <c r="Z37" s="2">
        <f t="shared" si="29"/>
        <v>59.486266531027468</v>
      </c>
      <c r="AA37" s="2">
        <f t="shared" si="29"/>
        <v>70.475206611570258</v>
      </c>
      <c r="AB37" s="2">
        <f t="shared" si="29"/>
        <v>53.638253638253644</v>
      </c>
      <c r="AC37" s="2">
        <f t="shared" si="29"/>
        <v>66.648215132167067</v>
      </c>
      <c r="AD37" s="2">
        <f t="shared" si="29"/>
        <v>64.487435593395361</v>
      </c>
      <c r="AE37" s="2">
        <f t="shared" si="29"/>
        <v>52.887788778877884</v>
      </c>
      <c r="AF37" s="2">
        <f t="shared" si="29"/>
        <v>45.446348061316499</v>
      </c>
      <c r="AG37" s="2">
        <f t="shared" si="29"/>
        <v>68.191268191268193</v>
      </c>
      <c r="AH37" s="2">
        <f t="shared" si="29"/>
        <v>50.276243093922659</v>
      </c>
      <c r="AI37" s="2">
        <f t="shared" si="29"/>
        <v>45.686619718309856</v>
      </c>
      <c r="AJ37" s="2">
        <f t="shared" si="29"/>
        <v>60.018340210912427</v>
      </c>
      <c r="AK37" s="2">
        <f t="shared" si="29"/>
        <v>61.981122500761188</v>
      </c>
      <c r="AL37" s="2">
        <f t="shared" si="29"/>
        <v>65.094489439415597</v>
      </c>
      <c r="AM37" s="2">
        <f t="shared" si="29"/>
        <v>46.736292428198432</v>
      </c>
      <c r="AN37" s="2">
        <f t="shared" si="29"/>
        <v>61.428785832207708</v>
      </c>
      <c r="AO37" s="2">
        <f t="shared" si="29"/>
        <v>40.28103044496487</v>
      </c>
      <c r="AP37" s="2">
        <f t="shared" si="29"/>
        <v>57.657657657657658</v>
      </c>
      <c r="AQ37" s="2">
        <f t="shared" si="29"/>
        <v>59.010300520335569</v>
      </c>
      <c r="AR37" s="2">
        <f t="shared" si="29"/>
        <v>64.2863777569071</v>
      </c>
      <c r="AS37" s="2">
        <f t="shared" si="29"/>
        <v>51.790534461040124</v>
      </c>
      <c r="AT37" s="2">
        <f t="shared" si="29"/>
        <v>61.882444834993166</v>
      </c>
      <c r="AU37" s="25">
        <f t="shared" si="29"/>
        <v>65.741454638910298</v>
      </c>
      <c r="AV37" s="2">
        <f t="shared" si="31"/>
        <v>62.462578517075087</v>
      </c>
      <c r="AW37" s="2">
        <f t="shared" si="31"/>
        <v>66.072357858605983</v>
      </c>
      <c r="AX37" s="2">
        <f t="shared" si="31"/>
        <v>57.320447762441795</v>
      </c>
      <c r="AY37" s="2">
        <f t="shared" si="31"/>
        <v>64.197143108408611</v>
      </c>
      <c r="AZ37" s="2">
        <f t="shared" si="31"/>
        <v>69.761815410035737</v>
      </c>
      <c r="BA37" s="2">
        <f t="shared" si="31"/>
        <v>66.874920316148604</v>
      </c>
      <c r="BB37" s="2">
        <f t="shared" si="31"/>
        <v>59.756254227600927</v>
      </c>
      <c r="BC37" s="25">
        <f t="shared" si="31"/>
        <v>70.368542500175479</v>
      </c>
      <c r="BD37" s="2">
        <f t="shared" si="31"/>
        <v>64.697531501825111</v>
      </c>
      <c r="BE37" s="2">
        <f t="shared" si="31"/>
        <v>66.373334775476351</v>
      </c>
      <c r="BF37" s="2">
        <f t="shared" si="31"/>
        <v>58.902344756506054</v>
      </c>
      <c r="BG37" s="2">
        <f t="shared" si="31"/>
        <v>63.226035293074403</v>
      </c>
      <c r="BH37" s="2">
        <f t="shared" si="31"/>
        <v>63.004317232935691</v>
      </c>
      <c r="BI37" s="2">
        <f t="shared" si="31"/>
        <v>56.379270276551239</v>
      </c>
      <c r="BJ37" s="2">
        <f t="shared" si="31"/>
        <v>64.835000597823921</v>
      </c>
      <c r="BK37" s="2">
        <f t="shared" si="31"/>
        <v>59.010300520335569</v>
      </c>
      <c r="BL37" s="2">
        <f t="shared" si="31"/>
        <v>61.981122500761188</v>
      </c>
      <c r="BM37" s="2">
        <f t="shared" si="31"/>
        <v>64.2863777569071</v>
      </c>
      <c r="BN37" s="2">
        <f t="shared" si="31"/>
        <v>64.284194640019678</v>
      </c>
      <c r="BO37" s="2">
        <f t="shared" si="31"/>
        <v>61.415032436564367</v>
      </c>
    </row>
    <row r="38" spans="1:67">
      <c r="A38" t="s">
        <v>125</v>
      </c>
      <c r="B38" s="2">
        <f t="shared" si="28"/>
        <v>3.5229412760090479</v>
      </c>
      <c r="C38" s="2">
        <f t="shared" si="29"/>
        <v>3.7831571330477693</v>
      </c>
      <c r="D38" s="2">
        <f t="shared" si="29"/>
        <v>3.2908155004688111</v>
      </c>
      <c r="E38" s="2">
        <f t="shared" si="29"/>
        <v>3.2675664986894608</v>
      </c>
      <c r="F38" s="2">
        <f t="shared" si="29"/>
        <v>2.7774252431352764</v>
      </c>
      <c r="G38" s="2">
        <f t="shared" si="29"/>
        <v>3.1472042399501174</v>
      </c>
      <c r="H38" s="2">
        <f t="shared" si="29"/>
        <v>3.6308049639995317</v>
      </c>
      <c r="I38" s="36">
        <f t="shared" si="29"/>
        <v>3.067299473294312</v>
      </c>
      <c r="J38" s="25">
        <f t="shared" si="30"/>
        <v>3.1557840516656777</v>
      </c>
      <c r="K38" s="2">
        <f t="shared" si="29"/>
        <v>2.4105803561996915</v>
      </c>
      <c r="L38" s="2">
        <f t="shared" si="29"/>
        <v>3.4497978074936477</v>
      </c>
      <c r="M38" s="2">
        <f t="shared" si="29"/>
        <v>3.1933662667607625</v>
      </c>
      <c r="N38" s="2">
        <f t="shared" si="29"/>
        <v>2.7238331707605452</v>
      </c>
      <c r="O38" s="2">
        <f t="shared" si="29"/>
        <v>1.5820664777119298</v>
      </c>
      <c r="P38" s="2">
        <f t="shared" si="29"/>
        <v>3.6220143132695184</v>
      </c>
      <c r="Q38" s="2">
        <f t="shared" si="29"/>
        <v>3.273307181021337</v>
      </c>
      <c r="R38" s="2">
        <f t="shared" si="29"/>
        <v>4.0506329113924053</v>
      </c>
      <c r="S38" s="2">
        <f t="shared" si="29"/>
        <v>2.3616734143049936</v>
      </c>
      <c r="T38" s="2">
        <f t="shared" si="29"/>
        <v>2.2019874797530972</v>
      </c>
      <c r="U38" s="2">
        <f t="shared" si="29"/>
        <v>2.7919863597612959</v>
      </c>
      <c r="V38" s="2">
        <f t="shared" si="29"/>
        <v>0.39439088518843118</v>
      </c>
      <c r="W38" s="2">
        <f t="shared" si="29"/>
        <v>2.41653194629929</v>
      </c>
      <c r="X38" s="2">
        <f t="shared" si="29"/>
        <v>0</v>
      </c>
      <c r="Y38" s="2">
        <f t="shared" si="29"/>
        <v>0.53144375553587242</v>
      </c>
      <c r="Z38" s="2">
        <f t="shared" si="29"/>
        <v>2.3652085452695828</v>
      </c>
      <c r="AA38" s="2">
        <f t="shared" si="29"/>
        <v>3.3471074380165291</v>
      </c>
      <c r="AB38" s="2">
        <f t="shared" si="29"/>
        <v>4.4698544698544698</v>
      </c>
      <c r="AC38" s="2">
        <f t="shared" si="29"/>
        <v>2.2256368165376648</v>
      </c>
      <c r="AD38" s="2">
        <f t="shared" si="29"/>
        <v>2.0471240915419484</v>
      </c>
      <c r="AE38" s="2">
        <f t="shared" si="29"/>
        <v>2.1452145214521452</v>
      </c>
      <c r="AF38" s="2">
        <f t="shared" si="29"/>
        <v>1.5329125338142471</v>
      </c>
      <c r="AG38" s="2">
        <f t="shared" si="29"/>
        <v>0.91476091476091481</v>
      </c>
      <c r="AH38" s="2">
        <f t="shared" si="29"/>
        <v>0</v>
      </c>
      <c r="AI38" s="2">
        <f t="shared" si="29"/>
        <v>7.306338028169014</v>
      </c>
      <c r="AJ38" s="2">
        <f t="shared" si="29"/>
        <v>3.1636863823933976</v>
      </c>
      <c r="AK38" s="2">
        <f t="shared" si="29"/>
        <v>1.6289454988328429</v>
      </c>
      <c r="AL38" s="2">
        <f t="shared" si="29"/>
        <v>0.74638716849293318</v>
      </c>
      <c r="AM38" s="2">
        <f t="shared" si="29"/>
        <v>1.0443864229765014</v>
      </c>
      <c r="AN38" s="2">
        <f t="shared" si="29"/>
        <v>0.87548151483315828</v>
      </c>
      <c r="AO38" s="2">
        <f t="shared" si="29"/>
        <v>3.7470725995316161</v>
      </c>
      <c r="AP38" s="2">
        <f t="shared" si="29"/>
        <v>2.2077022077022077</v>
      </c>
      <c r="AQ38" s="2">
        <f t="shared" si="29"/>
        <v>1.8636508442179038</v>
      </c>
      <c r="AR38" s="2">
        <f t="shared" si="29"/>
        <v>3.3758888671008229</v>
      </c>
      <c r="AS38" s="2">
        <f t="shared" si="29"/>
        <v>2.0154759762461762</v>
      </c>
      <c r="AT38" s="2">
        <f t="shared" si="29"/>
        <v>0.87873462214411258</v>
      </c>
      <c r="AU38" s="25">
        <f t="shared" si="29"/>
        <v>0.38550501156515038</v>
      </c>
      <c r="AV38" s="2">
        <f t="shared" si="31"/>
        <v>3.263516186038748</v>
      </c>
      <c r="AW38" s="2">
        <f t="shared" si="31"/>
        <v>3.5398328073963348</v>
      </c>
      <c r="AX38" s="2">
        <f t="shared" si="31"/>
        <v>3.0137856659170517</v>
      </c>
      <c r="AY38" s="2">
        <f t="shared" si="31"/>
        <v>2.2458970396706741</v>
      </c>
      <c r="AZ38" s="2">
        <f t="shared" si="31"/>
        <v>3.914390828740876</v>
      </c>
      <c r="BA38" s="2">
        <f t="shared" si="31"/>
        <v>3.2670939413112858</v>
      </c>
      <c r="BB38" s="2">
        <f t="shared" si="31"/>
        <v>3.3073603515266559</v>
      </c>
      <c r="BC38" s="25">
        <f t="shared" si="31"/>
        <v>2.8258428166417948</v>
      </c>
      <c r="BD38" s="2">
        <f t="shared" si="31"/>
        <v>3.0985346771607909</v>
      </c>
      <c r="BE38" s="2">
        <f t="shared" si="31"/>
        <v>3.6220143132695184</v>
      </c>
      <c r="BF38" s="2">
        <f t="shared" si="31"/>
        <v>1.5820664777119298</v>
      </c>
      <c r="BG38" s="2">
        <f t="shared" si="31"/>
        <v>2.7238331707605452</v>
      </c>
      <c r="BH38" s="2">
        <f t="shared" si="31"/>
        <v>3.4398006231672391</v>
      </c>
      <c r="BI38" s="2">
        <f t="shared" si="31"/>
        <v>2.4105803561996915</v>
      </c>
      <c r="BJ38" s="2">
        <f t="shared" si="31"/>
        <v>2.4495835160017534</v>
      </c>
      <c r="BK38" s="2">
        <f t="shared" si="31"/>
        <v>1.8636508442179038</v>
      </c>
      <c r="BL38" s="2">
        <f t="shared" si="31"/>
        <v>1.6289454988328429</v>
      </c>
      <c r="BM38" s="2">
        <f t="shared" si="31"/>
        <v>3.3758888671008229</v>
      </c>
      <c r="BN38" s="2">
        <f t="shared" si="31"/>
        <v>1.9692708644979424</v>
      </c>
      <c r="BO38" s="2">
        <f t="shared" si="31"/>
        <v>2.40145575571445</v>
      </c>
    </row>
    <row r="39" spans="1:67">
      <c r="A39" t="s">
        <v>126</v>
      </c>
      <c r="B39" s="2">
        <f t="shared" si="28"/>
        <v>8.0193590339956717</v>
      </c>
      <c r="C39" s="2">
        <f t="shared" si="29"/>
        <v>6.3045058471862649</v>
      </c>
      <c r="D39" s="2">
        <f t="shared" si="29"/>
        <v>6.6522325684248358</v>
      </c>
      <c r="E39" s="2">
        <f t="shared" si="29"/>
        <v>7.4049731376230792</v>
      </c>
      <c r="F39" s="2">
        <f t="shared" si="29"/>
        <v>5.6409883929280031</v>
      </c>
      <c r="G39" s="2">
        <f t="shared" si="29"/>
        <v>6.2778919575050178</v>
      </c>
      <c r="H39" s="2">
        <f t="shared" si="29"/>
        <v>8.5192859598971875</v>
      </c>
      <c r="I39" s="36">
        <f t="shared" si="29"/>
        <v>5.9805110754727737</v>
      </c>
      <c r="J39" s="25">
        <f t="shared" si="30"/>
        <v>6.3098233688892034</v>
      </c>
      <c r="K39" s="2">
        <f t="shared" si="29"/>
        <v>6.5134261508883862</v>
      </c>
      <c r="L39" s="2">
        <f t="shared" si="29"/>
        <v>7.5497131132874467</v>
      </c>
      <c r="M39" s="2">
        <f t="shared" si="29"/>
        <v>5.2164196659609505</v>
      </c>
      <c r="N39" s="2">
        <f t="shared" si="29"/>
        <v>6.1881114953740646</v>
      </c>
      <c r="O39" s="2">
        <f t="shared" si="29"/>
        <v>4.4181052993214811</v>
      </c>
      <c r="P39" s="2">
        <f t="shared" si="29"/>
        <v>6.7097146359490196</v>
      </c>
      <c r="Q39" s="2">
        <f t="shared" si="29"/>
        <v>4.457145517827418</v>
      </c>
      <c r="R39" s="2">
        <f t="shared" si="29"/>
        <v>2.5822784810126582</v>
      </c>
      <c r="S39" s="2">
        <f t="shared" si="29"/>
        <v>5.0382366171839852</v>
      </c>
      <c r="T39" s="2">
        <f t="shared" si="29"/>
        <v>7.7047673247822095</v>
      </c>
      <c r="U39" s="2">
        <f t="shared" si="29"/>
        <v>8.9514066496163682</v>
      </c>
      <c r="V39" s="2">
        <f t="shared" si="29"/>
        <v>0.87642418930762489</v>
      </c>
      <c r="W39" s="2">
        <f t="shared" si="29"/>
        <v>5.5204892106557955</v>
      </c>
      <c r="X39" s="2">
        <f t="shared" si="29"/>
        <v>3.9259674705552436</v>
      </c>
      <c r="Y39" s="2">
        <f t="shared" si="29"/>
        <v>4.1629760850310014</v>
      </c>
      <c r="Z39" s="2">
        <f t="shared" si="29"/>
        <v>3.5350966429298065</v>
      </c>
      <c r="AA39" s="2">
        <f t="shared" si="29"/>
        <v>2.9958677685950414</v>
      </c>
      <c r="AB39" s="2">
        <f t="shared" si="29"/>
        <v>0.41580041580041582</v>
      </c>
      <c r="AC39" s="2">
        <f t="shared" si="29"/>
        <v>4.8282575706964179</v>
      </c>
      <c r="AD39" s="2">
        <f t="shared" si="29"/>
        <v>4.0055833894164863</v>
      </c>
      <c r="AE39" s="2">
        <f t="shared" si="29"/>
        <v>2.2277227722772275</v>
      </c>
      <c r="AF39" s="2">
        <f t="shared" si="29"/>
        <v>6.1316501352569883</v>
      </c>
      <c r="AG39" s="2">
        <f t="shared" si="29"/>
        <v>3.5343035343035343</v>
      </c>
      <c r="AH39" s="2">
        <f t="shared" si="29"/>
        <v>1.1049723756906076</v>
      </c>
      <c r="AI39" s="2">
        <f t="shared" si="29"/>
        <v>2.552816901408451</v>
      </c>
      <c r="AJ39" s="2">
        <f t="shared" si="29"/>
        <v>2.7051811095827603</v>
      </c>
      <c r="AK39" s="2">
        <f t="shared" si="29"/>
        <v>3.5572921952704761</v>
      </c>
      <c r="AL39" s="2">
        <f t="shared" si="29"/>
        <v>1.9533111005240591</v>
      </c>
      <c r="AM39" s="2">
        <f t="shared" si="29"/>
        <v>5.9725848563968666</v>
      </c>
      <c r="AN39" s="2">
        <f t="shared" si="29"/>
        <v>3.7170443744059236</v>
      </c>
      <c r="AO39" s="2">
        <f t="shared" si="29"/>
        <v>0</v>
      </c>
      <c r="AP39" s="2">
        <f t="shared" si="29"/>
        <v>5.0688050688050694</v>
      </c>
      <c r="AQ39" s="2">
        <f t="shared" si="29"/>
        <v>4.0246362960603168</v>
      </c>
      <c r="AR39" s="2">
        <f t="shared" si="29"/>
        <v>3.3160290217043547</v>
      </c>
      <c r="AS39" s="2">
        <f t="shared" si="29"/>
        <v>4.5168256253374128</v>
      </c>
      <c r="AT39" s="2">
        <f t="shared" si="29"/>
        <v>2.4995118140988088</v>
      </c>
      <c r="AU39" s="25">
        <f t="shared" si="29"/>
        <v>3.5723464405037264</v>
      </c>
      <c r="AV39" s="2">
        <f t="shared" si="31"/>
        <v>7.2215750951639652</v>
      </c>
      <c r="AW39" s="2">
        <f t="shared" si="31"/>
        <v>6.6173946741958698</v>
      </c>
      <c r="AX39" s="2">
        <f t="shared" si="31"/>
        <v>5.0895775684058284</v>
      </c>
      <c r="AY39" s="2">
        <f t="shared" si="31"/>
        <v>4.4124359795804704</v>
      </c>
      <c r="AZ39" s="2">
        <f t="shared" si="31"/>
        <v>6.0729028772676479</v>
      </c>
      <c r="BA39" s="2">
        <f t="shared" si="31"/>
        <v>6.6555512500822385</v>
      </c>
      <c r="BB39" s="2">
        <f t="shared" si="31"/>
        <v>7.7680364530624875</v>
      </c>
      <c r="BC39" s="25">
        <f t="shared" si="31"/>
        <v>5.7528987796057756</v>
      </c>
      <c r="BD39" s="2">
        <f t="shared" si="31"/>
        <v>6.0108688507216606</v>
      </c>
      <c r="BE39" s="2">
        <f t="shared" si="31"/>
        <v>6.7097146359490196</v>
      </c>
      <c r="BF39" s="2">
        <f t="shared" si="31"/>
        <v>4.4181052993214811</v>
      </c>
      <c r="BG39" s="2">
        <f t="shared" si="31"/>
        <v>6.1881114953740646</v>
      </c>
      <c r="BH39" s="2">
        <f t="shared" si="31"/>
        <v>7.4587478419567175</v>
      </c>
      <c r="BI39" s="2">
        <f t="shared" si="31"/>
        <v>6.5134261508883862</v>
      </c>
      <c r="BJ39" s="2">
        <f t="shared" si="31"/>
        <v>4.7409927862580208</v>
      </c>
      <c r="BK39" s="2">
        <f t="shared" si="31"/>
        <v>4.0246362960603168</v>
      </c>
      <c r="BL39" s="2">
        <f t="shared" si="31"/>
        <v>3.5572921952704761</v>
      </c>
      <c r="BM39" s="2">
        <f t="shared" si="31"/>
        <v>3.3160290217043547</v>
      </c>
      <c r="BN39" s="2">
        <f t="shared" si="31"/>
        <v>3.986410568375983</v>
      </c>
      <c r="BO39" s="2">
        <f t="shared" si="31"/>
        <v>5.4827602535396105</v>
      </c>
    </row>
    <row r="40" spans="1:67">
      <c r="A40" t="s">
        <v>127</v>
      </c>
      <c r="B40" s="2">
        <f t="shared" si="28"/>
        <v>7.5930761359071912</v>
      </c>
      <c r="C40" s="2">
        <f t="shared" si="29"/>
        <v>7.6513323214575113</v>
      </c>
      <c r="D40" s="2">
        <f t="shared" si="29"/>
        <v>8.2689964261041133</v>
      </c>
      <c r="E40" s="2">
        <f t="shared" si="29"/>
        <v>8.7459955737420678</v>
      </c>
      <c r="F40" s="2">
        <f t="shared" si="29"/>
        <v>7.4372019261327456</v>
      </c>
      <c r="G40" s="2">
        <f t="shared" si="29"/>
        <v>7.9284990873129484</v>
      </c>
      <c r="H40" s="2">
        <f t="shared" si="29"/>
        <v>7.4967855041537552</v>
      </c>
      <c r="I40" s="36">
        <f t="shared" si="29"/>
        <v>8.4808896197461721</v>
      </c>
      <c r="J40" s="25">
        <f t="shared" si="30"/>
        <v>7.8691858953709684</v>
      </c>
      <c r="K40" s="2">
        <f t="shared" si="29"/>
        <v>9.1500644370734996</v>
      </c>
      <c r="L40" s="2">
        <f t="shared" si="29"/>
        <v>8.0638427312092187</v>
      </c>
      <c r="M40" s="2">
        <f t="shared" si="29"/>
        <v>11.926605504587156</v>
      </c>
      <c r="N40" s="2">
        <f t="shared" si="29"/>
        <v>10.477077236853773</v>
      </c>
      <c r="O40" s="2">
        <f t="shared" si="29"/>
        <v>14.465343983509404</v>
      </c>
      <c r="P40" s="2">
        <f t="shared" si="29"/>
        <v>6.8735420835361341</v>
      </c>
      <c r="Q40" s="2">
        <f t="shared" si="29"/>
        <v>8.5045456132794772</v>
      </c>
      <c r="R40" s="2">
        <f t="shared" si="29"/>
        <v>16</v>
      </c>
      <c r="S40" s="2">
        <f t="shared" si="29"/>
        <v>8.4008097165991913</v>
      </c>
      <c r="T40" s="2">
        <f t="shared" si="29"/>
        <v>10.834829050474982</v>
      </c>
      <c r="U40" s="2">
        <f t="shared" si="29"/>
        <v>14.641943734015344</v>
      </c>
      <c r="V40" s="2">
        <f t="shared" si="29"/>
        <v>6.660823838737949</v>
      </c>
      <c r="W40" s="2">
        <f t="shared" si="29"/>
        <v>10.942573979053911</v>
      </c>
      <c r="X40" s="2">
        <f t="shared" si="29"/>
        <v>13.236118900729107</v>
      </c>
      <c r="Y40" s="2">
        <f t="shared" si="29"/>
        <v>16.563330380868024</v>
      </c>
      <c r="Z40" s="2">
        <f t="shared" si="29"/>
        <v>9.1810783316378437</v>
      </c>
      <c r="AA40" s="2">
        <f t="shared" si="29"/>
        <v>9.0702479338842963</v>
      </c>
      <c r="AB40" s="2">
        <f t="shared" si="29"/>
        <v>14.864864864864865</v>
      </c>
      <c r="AC40" s="2">
        <f t="shared" si="29"/>
        <v>9.7274581102447364</v>
      </c>
      <c r="AD40" s="2">
        <f t="shared" si="29"/>
        <v>9.4048776319022345</v>
      </c>
      <c r="AE40" s="2">
        <f t="shared" si="29"/>
        <v>14.026402640264028</v>
      </c>
      <c r="AF40" s="2">
        <f t="shared" si="29"/>
        <v>9.377817853922453</v>
      </c>
      <c r="AG40" s="2">
        <f t="shared" si="29"/>
        <v>11.226611226611228</v>
      </c>
      <c r="AH40" s="2">
        <f t="shared" si="29"/>
        <v>38.674033149171272</v>
      </c>
      <c r="AI40" s="2">
        <f t="shared" si="29"/>
        <v>16.725352112676056</v>
      </c>
      <c r="AJ40" s="2">
        <f t="shared" si="29"/>
        <v>9.3076570380559378</v>
      </c>
      <c r="AK40" s="2">
        <f t="shared" si="29"/>
        <v>8.7435298893737947</v>
      </c>
      <c r="AL40" s="2">
        <f t="shared" si="29"/>
        <v>16.404637128791489</v>
      </c>
      <c r="AM40" s="2">
        <f t="shared" si="29"/>
        <v>18.14621409921671</v>
      </c>
      <c r="AN40" s="2">
        <f t="shared" si="29"/>
        <v>10.865976286957826</v>
      </c>
      <c r="AO40" s="2">
        <f t="shared" si="29"/>
        <v>26.697892271662766</v>
      </c>
      <c r="AP40" s="2">
        <f t="shared" si="29"/>
        <v>9.1773091773091764</v>
      </c>
      <c r="AQ40" s="2">
        <f t="shared" si="29"/>
        <v>10.204948497398322</v>
      </c>
      <c r="AR40" s="2">
        <f t="shared" si="29"/>
        <v>12.527220748660895</v>
      </c>
      <c r="AS40" s="2">
        <f t="shared" si="29"/>
        <v>20.820586647471657</v>
      </c>
      <c r="AT40" s="2">
        <f t="shared" si="29"/>
        <v>11.150165983206405</v>
      </c>
      <c r="AU40" s="25">
        <f t="shared" si="29"/>
        <v>13.544076072988947</v>
      </c>
      <c r="AV40" s="2">
        <f t="shared" si="31"/>
        <v>8.5725586678133521</v>
      </c>
      <c r="AW40" s="2">
        <f t="shared" si="31"/>
        <v>7.1793860377567409</v>
      </c>
      <c r="AX40" s="2">
        <f t="shared" si="31"/>
        <v>9.065601043329961</v>
      </c>
      <c r="AY40" s="2">
        <f t="shared" si="31"/>
        <v>10.323776859261866</v>
      </c>
      <c r="AZ40" s="2">
        <f t="shared" si="31"/>
        <v>7.4186794893471948</v>
      </c>
      <c r="BA40" s="2">
        <f t="shared" si="31"/>
        <v>8.3727934577432013</v>
      </c>
      <c r="BB40" s="2">
        <f t="shared" si="31"/>
        <v>8.6958801537404753</v>
      </c>
      <c r="BC40" s="25">
        <f t="shared" si="31"/>
        <v>7.1742601798700569</v>
      </c>
      <c r="BD40" s="2">
        <f t="shared" si="31"/>
        <v>8.3890168532919791</v>
      </c>
      <c r="BE40" s="2">
        <f t="shared" si="31"/>
        <v>6.8735420835361341</v>
      </c>
      <c r="BF40" s="2">
        <f t="shared" si="31"/>
        <v>14.465343983509404</v>
      </c>
      <c r="BG40" s="2">
        <f t="shared" si="31"/>
        <v>10.477077236853773</v>
      </c>
      <c r="BH40" s="2">
        <f t="shared" si="31"/>
        <v>8.2144355613434552</v>
      </c>
      <c r="BI40" s="2">
        <f t="shared" si="31"/>
        <v>9.1500644370734996</v>
      </c>
      <c r="BJ40" s="2">
        <f t="shared" si="31"/>
        <v>9.478747359611015</v>
      </c>
      <c r="BK40" s="2">
        <f t="shared" si="31"/>
        <v>10.204948497398322</v>
      </c>
      <c r="BL40" s="2">
        <f t="shared" si="31"/>
        <v>8.7435298893737947</v>
      </c>
      <c r="BM40" s="2">
        <f t="shared" si="31"/>
        <v>12.527220748660895</v>
      </c>
      <c r="BN40" s="2">
        <f t="shared" si="31"/>
        <v>9.5019646169495591</v>
      </c>
      <c r="BO40" s="2">
        <f t="shared" si="31"/>
        <v>11.313900708260331</v>
      </c>
    </row>
    <row r="41" spans="1:67">
      <c r="A41" t="s">
        <v>128</v>
      </c>
      <c r="B41" s="2">
        <f t="shared" si="28"/>
        <v>4.6613696552679578</v>
      </c>
      <c r="C41" s="2">
        <f t="shared" si="29"/>
        <v>4.8466144778724418</v>
      </c>
      <c r="D41" s="2">
        <f t="shared" si="29"/>
        <v>4.2369065992422694</v>
      </c>
      <c r="E41" s="2">
        <f t="shared" si="29"/>
        <v>7.8975728105831315</v>
      </c>
      <c r="F41" s="2">
        <f t="shared" si="29"/>
        <v>4.8133652467503589</v>
      </c>
      <c r="G41" s="2">
        <f t="shared" si="29"/>
        <v>4.5997678151422567</v>
      </c>
      <c r="H41" s="2">
        <f t="shared" si="29"/>
        <v>4.6790538360254708</v>
      </c>
      <c r="I41" s="36">
        <f t="shared" si="29"/>
        <v>5.4409430229813012</v>
      </c>
      <c r="J41" s="25">
        <f t="shared" si="30"/>
        <v>4.5094462335256766</v>
      </c>
      <c r="K41" s="2">
        <f t="shared" si="29"/>
        <v>6.0148310903597917</v>
      </c>
      <c r="L41" s="2">
        <f t="shared" si="29"/>
        <v>6.6104424377616873</v>
      </c>
      <c r="M41" s="2">
        <f t="shared" si="29"/>
        <v>3.5756292637026581</v>
      </c>
      <c r="N41" s="2">
        <f t="shared" si="29"/>
        <v>4.8239780083355495</v>
      </c>
      <c r="O41" s="2">
        <f t="shared" si="29"/>
        <v>9.215837842480461</v>
      </c>
      <c r="P41" s="2">
        <f t="shared" si="29"/>
        <v>4.050475005858706</v>
      </c>
      <c r="Q41" s="2">
        <f t="shared" si="29"/>
        <v>11.829070972097734</v>
      </c>
      <c r="R41" s="2">
        <f t="shared" si="29"/>
        <v>9.2151898734177209</v>
      </c>
      <c r="S41" s="2">
        <f t="shared" si="29"/>
        <v>8.4345479082321191</v>
      </c>
      <c r="T41" s="2">
        <f t="shared" si="29"/>
        <v>5.380204001225759</v>
      </c>
      <c r="U41" s="2">
        <f t="shared" si="29"/>
        <v>14.855072463768115</v>
      </c>
      <c r="V41" s="2">
        <f t="shared" si="29"/>
        <v>10.91148115687993</v>
      </c>
      <c r="W41" s="2">
        <f t="shared" si="29"/>
        <v>6.7259436283123639</v>
      </c>
      <c r="X41" s="2">
        <f t="shared" si="29"/>
        <v>3.5333707234997194</v>
      </c>
      <c r="Y41" s="2">
        <f t="shared" si="29"/>
        <v>4.1629760850310014</v>
      </c>
      <c r="Z41" s="2">
        <f t="shared" si="29"/>
        <v>12.843336724313325</v>
      </c>
      <c r="AA41" s="2">
        <f t="shared" si="29"/>
        <v>7.0661157024793395</v>
      </c>
      <c r="AB41" s="2">
        <f t="shared" si="29"/>
        <v>8.8357588357588366</v>
      </c>
      <c r="AC41" s="2">
        <f t="shared" si="29"/>
        <v>4.6924161011907604</v>
      </c>
      <c r="AD41" s="2">
        <f t="shared" si="29"/>
        <v>6.5604825643709965</v>
      </c>
      <c r="AE41" s="2">
        <f t="shared" si="29"/>
        <v>11.55115511551155</v>
      </c>
      <c r="AF41" s="2">
        <f t="shared" si="29"/>
        <v>16.140667267808837</v>
      </c>
      <c r="AG41" s="2">
        <f t="shared" si="29"/>
        <v>4.8232848232848236</v>
      </c>
      <c r="AH41" s="2">
        <f t="shared" si="29"/>
        <v>7.7348066298342539</v>
      </c>
      <c r="AI41" s="2">
        <f t="shared" si="29"/>
        <v>8.0985915492957758</v>
      </c>
      <c r="AJ41" s="2">
        <f t="shared" si="29"/>
        <v>10.270518110958276</v>
      </c>
      <c r="AK41" s="2">
        <f t="shared" si="29"/>
        <v>10.950979397137928</v>
      </c>
      <c r="AL41" s="2">
        <f t="shared" si="29"/>
        <v>9.8936001270446248</v>
      </c>
      <c r="AM41" s="2">
        <f t="shared" si="29"/>
        <v>4.3407310704960835</v>
      </c>
      <c r="AN41" s="2">
        <f t="shared" si="29"/>
        <v>9.9354645054780129</v>
      </c>
      <c r="AO41" s="2">
        <f t="shared" si="29"/>
        <v>1.873536299765808</v>
      </c>
      <c r="AP41" s="2">
        <f t="shared" si="29"/>
        <v>12.038412038412039</v>
      </c>
      <c r="AQ41" s="2">
        <f t="shared" si="29"/>
        <v>7.3006265264946375</v>
      </c>
      <c r="AR41" s="2">
        <f t="shared" si="29"/>
        <v>4.7887876317174616</v>
      </c>
      <c r="AS41" s="2">
        <f t="shared" si="29"/>
        <v>7.3420910563253559</v>
      </c>
      <c r="AT41" s="2">
        <f t="shared" si="29"/>
        <v>8.494434680726421</v>
      </c>
      <c r="AU41" s="25">
        <f t="shared" si="29"/>
        <v>8.3269082498072482</v>
      </c>
      <c r="AV41" s="2">
        <f t="shared" si="31"/>
        <v>6.2463485704539927</v>
      </c>
      <c r="AW41" s="2">
        <f t="shared" si="31"/>
        <v>4.2585672368930965</v>
      </c>
      <c r="AX41" s="2">
        <f t="shared" si="31"/>
        <v>10.302047367849051</v>
      </c>
      <c r="AY41" s="2">
        <f t="shared" si="31"/>
        <v>6.1562202930596213</v>
      </c>
      <c r="AZ41" s="2">
        <f t="shared" si="31"/>
        <v>4.4931160112592519</v>
      </c>
      <c r="BA41" s="2">
        <f t="shared" si="31"/>
        <v>4.2348431920688343</v>
      </c>
      <c r="BB41" s="2">
        <f t="shared" si="31"/>
        <v>7.5205415524012773</v>
      </c>
      <c r="BC41" s="25">
        <f t="shared" si="31"/>
        <v>4.6910428892734091</v>
      </c>
      <c r="BD41" s="2">
        <f t="shared" si="31"/>
        <v>5.351822363646364</v>
      </c>
      <c r="BE41" s="2">
        <f t="shared" si="31"/>
        <v>4.050475005858706</v>
      </c>
      <c r="BF41" s="2">
        <f t="shared" si="31"/>
        <v>9.215837842480461</v>
      </c>
      <c r="BG41" s="2">
        <f t="shared" si="31"/>
        <v>4.8239780083355495</v>
      </c>
      <c r="BH41" s="2">
        <f t="shared" si="31"/>
        <v>6.4921278707994103</v>
      </c>
      <c r="BI41" s="2">
        <f t="shared" si="31"/>
        <v>6.0148310903597917</v>
      </c>
      <c r="BJ41" s="2">
        <f t="shared" si="31"/>
        <v>6.2402853612849229</v>
      </c>
      <c r="BK41" s="2">
        <f t="shared" si="31"/>
        <v>7.3006265264946375</v>
      </c>
      <c r="BL41" s="2">
        <f t="shared" si="31"/>
        <v>10.950979397137928</v>
      </c>
      <c r="BM41" s="2">
        <f t="shared" si="31"/>
        <v>4.7887876317174616</v>
      </c>
      <c r="BN41" s="2">
        <f t="shared" si="31"/>
        <v>6.7847431371375766</v>
      </c>
      <c r="BO41" s="2">
        <f t="shared" si="31"/>
        <v>6.7491053731726955</v>
      </c>
    </row>
    <row r="42" spans="1:67">
      <c r="A42" t="s">
        <v>129</v>
      </c>
      <c r="B42" s="2">
        <f t="shared" si="28"/>
        <v>2.6702585755817108</v>
      </c>
      <c r="C42" s="2">
        <f t="shared" si="29"/>
        <v>2.8756149999067144</v>
      </c>
      <c r="D42" s="2">
        <f t="shared" si="29"/>
        <v>2.101422853312092</v>
      </c>
      <c r="E42" s="2">
        <f t="shared" si="29"/>
        <v>5.9632097055847222</v>
      </c>
      <c r="F42" s="2">
        <f t="shared" si="29"/>
        <v>2.3944327729256192</v>
      </c>
      <c r="G42" s="2">
        <f t="shared" si="29"/>
        <v>2.3816913701975628</v>
      </c>
      <c r="H42" s="2">
        <f t="shared" si="29"/>
        <v>2.7530982214476558</v>
      </c>
      <c r="I42" s="36">
        <f t="shared" ref="C42:AU44" si="33">I31/I$24*100</f>
        <v>4.5275197616392191</v>
      </c>
      <c r="J42" s="25">
        <f>J31/J$24*100</f>
        <v>2.1512820424064176</v>
      </c>
      <c r="K42" s="2">
        <f t="shared" si="33"/>
        <v>13.23600870428665</v>
      </c>
      <c r="L42" s="2">
        <f t="shared" si="33"/>
        <v>4.1526404313440137</v>
      </c>
      <c r="M42" s="2">
        <f t="shared" si="33"/>
        <v>3.9578922606445541</v>
      </c>
      <c r="N42" s="2">
        <f t="shared" si="33"/>
        <v>7.0586148798439305</v>
      </c>
      <c r="O42" s="2">
        <f t="shared" si="33"/>
        <v>5.0828824186206303</v>
      </c>
      <c r="P42" s="2">
        <f t="shared" si="33"/>
        <v>4.3585167558992666</v>
      </c>
      <c r="Q42" s="2">
        <f t="shared" si="33"/>
        <v>5.7492404577042615</v>
      </c>
      <c r="R42" s="2">
        <f t="shared" si="33"/>
        <v>4.5063291139240507</v>
      </c>
      <c r="S42" s="2">
        <f t="shared" si="33"/>
        <v>4.7345928924876297</v>
      </c>
      <c r="T42" s="2">
        <f t="shared" si="33"/>
        <v>14.126865998336472</v>
      </c>
      <c r="U42" s="2">
        <f t="shared" si="33"/>
        <v>5.6692242114236997</v>
      </c>
      <c r="V42" s="2">
        <f t="shared" si="33"/>
        <v>3.9877300613496933</v>
      </c>
      <c r="W42" s="2">
        <f t="shared" si="33"/>
        <v>2.8727068250509595</v>
      </c>
      <c r="X42" s="2">
        <f t="shared" si="33"/>
        <v>0</v>
      </c>
      <c r="Y42" s="2">
        <f t="shared" si="33"/>
        <v>3.4543844109831712</v>
      </c>
      <c r="Z42" s="2">
        <f t="shared" si="33"/>
        <v>3.5096642929806716</v>
      </c>
      <c r="AA42" s="2">
        <f t="shared" si="33"/>
        <v>1.5495867768595042</v>
      </c>
      <c r="AB42" s="2">
        <f t="shared" si="33"/>
        <v>1.6632016632016633</v>
      </c>
      <c r="AC42" s="2">
        <f t="shared" si="33"/>
        <v>5.6827544959708849</v>
      </c>
      <c r="AD42" s="2">
        <f t="shared" si="33"/>
        <v>1.7619012010696748</v>
      </c>
      <c r="AE42" s="2">
        <f t="shared" si="33"/>
        <v>8.4983498349834985</v>
      </c>
      <c r="AF42" s="2">
        <f t="shared" si="33"/>
        <v>3.0658250676284942</v>
      </c>
      <c r="AG42" s="2">
        <f t="shared" si="33"/>
        <v>0.87318087318087323</v>
      </c>
      <c r="AH42" s="2">
        <f t="shared" si="33"/>
        <v>0</v>
      </c>
      <c r="AI42" s="2">
        <f t="shared" si="33"/>
        <v>7.3943661971830981</v>
      </c>
      <c r="AJ42" s="2">
        <f t="shared" si="33"/>
        <v>2.200825309491059</v>
      </c>
      <c r="AK42" s="2">
        <f t="shared" si="33"/>
        <v>6.1757840251699987</v>
      </c>
      <c r="AL42" s="2">
        <f t="shared" si="33"/>
        <v>1.2863268222963316</v>
      </c>
      <c r="AM42" s="2">
        <f t="shared" si="33"/>
        <v>9.9216710182767613</v>
      </c>
      <c r="AN42" s="2">
        <f t="shared" si="33"/>
        <v>1.4958227024863675</v>
      </c>
      <c r="AO42" s="2">
        <f t="shared" si="33"/>
        <v>19.437939110070257</v>
      </c>
      <c r="AP42" s="2">
        <f t="shared" si="33"/>
        <v>3.1482031482031485</v>
      </c>
      <c r="AQ42" s="2">
        <f t="shared" si="33"/>
        <v>13.83667834766911</v>
      </c>
      <c r="AR42" s="2">
        <f t="shared" si="33"/>
        <v>4.6577152116251952</v>
      </c>
      <c r="AS42" s="2">
        <f t="shared" si="33"/>
        <v>7.612020874572611</v>
      </c>
      <c r="AT42" s="2">
        <f t="shared" si="33"/>
        <v>1.6012497559070495</v>
      </c>
      <c r="AU42" s="25">
        <f t="shared" si="33"/>
        <v>2.5700334104343354</v>
      </c>
      <c r="AV42" s="2">
        <f t="shared" ref="AV42:BO42" si="34">AV31/AV$24*100</f>
        <v>5.2834597952659328</v>
      </c>
      <c r="AW42" s="2">
        <f t="shared" si="34"/>
        <v>4.387698610419088</v>
      </c>
      <c r="AX42" s="2">
        <f t="shared" si="34"/>
        <v>7.2531496359213161</v>
      </c>
      <c r="AY42" s="2">
        <f t="shared" si="34"/>
        <v>3.9615186502003845</v>
      </c>
      <c r="AZ42" s="2">
        <f t="shared" si="34"/>
        <v>2.2675213287493534</v>
      </c>
      <c r="BA42" s="2">
        <f t="shared" si="34"/>
        <v>1.883630659300396</v>
      </c>
      <c r="BB42" s="2">
        <f t="shared" si="34"/>
        <v>5.7609419488126017</v>
      </c>
      <c r="BC42" s="25">
        <f t="shared" si="34"/>
        <v>2.2516849466401774</v>
      </c>
      <c r="BD42" s="2">
        <f t="shared" si="34"/>
        <v>4.4780013763812443</v>
      </c>
      <c r="BE42" s="2">
        <f t="shared" si="34"/>
        <v>4.3585167558992666</v>
      </c>
      <c r="BF42" s="2">
        <f t="shared" si="34"/>
        <v>5.0828824186206303</v>
      </c>
      <c r="BG42" s="2">
        <f t="shared" si="34"/>
        <v>7.0586148798439305</v>
      </c>
      <c r="BH42" s="2">
        <f t="shared" si="34"/>
        <v>4.1450480214784058</v>
      </c>
      <c r="BI42" s="2">
        <f t="shared" si="34"/>
        <v>13.23600870428665</v>
      </c>
      <c r="BJ42" s="2">
        <f t="shared" si="34"/>
        <v>5.7054820453549082</v>
      </c>
      <c r="BK42" s="2">
        <f t="shared" si="34"/>
        <v>13.83667834766911</v>
      </c>
      <c r="BL42" s="2">
        <f t="shared" si="34"/>
        <v>6.1757840251699987</v>
      </c>
      <c r="BM42" s="2">
        <f t="shared" si="34"/>
        <v>4.6577152116251952</v>
      </c>
      <c r="BN42" s="2">
        <f t="shared" si="34"/>
        <v>1.74422083491234</v>
      </c>
      <c r="BO42" s="2">
        <f t="shared" si="34"/>
        <v>3.0508635093724421</v>
      </c>
    </row>
    <row r="43" spans="1:67">
      <c r="A43" t="s">
        <v>130</v>
      </c>
      <c r="B43" s="2">
        <f t="shared" si="28"/>
        <v>6.2729870024727648</v>
      </c>
      <c r="C43" s="2">
        <f t="shared" si="33"/>
        <v>6.101655108381558</v>
      </c>
      <c r="D43" s="2">
        <f t="shared" si="33"/>
        <v>8.4751734673892383</v>
      </c>
      <c r="E43" s="2">
        <f t="shared" si="33"/>
        <v>7.0979907327349308</v>
      </c>
      <c r="F43" s="2">
        <f t="shared" si="33"/>
        <v>6.9331443980730283</v>
      </c>
      <c r="G43" s="2">
        <f t="shared" si="33"/>
        <v>7.6749005314461822</v>
      </c>
      <c r="H43" s="2">
        <f t="shared" si="33"/>
        <v>5.8705364879722168</v>
      </c>
      <c r="I43" s="36">
        <f t="shared" si="33"/>
        <v>7.8403113017852633</v>
      </c>
      <c r="J43" s="25">
        <f>J32/J$24*100</f>
        <v>7.6571394725678266</v>
      </c>
      <c r="K43" s="2">
        <f t="shared" si="33"/>
        <v>6.0824372002619738</v>
      </c>
      <c r="L43" s="2">
        <f t="shared" si="33"/>
        <v>6.9628180506018058</v>
      </c>
      <c r="M43" s="2">
        <f t="shared" si="33"/>
        <v>10.615149376617266</v>
      </c>
      <c r="N43" s="2">
        <f t="shared" si="33"/>
        <v>5.4107179805503831</v>
      </c>
      <c r="O43" s="2">
        <f t="shared" si="33"/>
        <v>5.7047152795671217</v>
      </c>
      <c r="P43" s="2">
        <f t="shared" si="33"/>
        <v>7.8699186991869921</v>
      </c>
      <c r="Q43" s="2">
        <f t="shared" si="33"/>
        <v>7.6873828675195268</v>
      </c>
      <c r="R43" s="2">
        <f t="shared" si="33"/>
        <v>6.0253164556962027</v>
      </c>
      <c r="S43" s="2">
        <f t="shared" si="33"/>
        <v>9.896536212325687</v>
      </c>
      <c r="T43" s="2">
        <f t="shared" si="33"/>
        <v>6.9912008054984014</v>
      </c>
      <c r="U43" s="2">
        <f t="shared" si="33"/>
        <v>11.317135549872123</v>
      </c>
      <c r="V43" s="2">
        <f t="shared" si="33"/>
        <v>3.1989482909728304</v>
      </c>
      <c r="W43" s="2">
        <f t="shared" si="33"/>
        <v>9.5529626766008295</v>
      </c>
      <c r="X43" s="2">
        <f t="shared" si="33"/>
        <v>4.2063937184520475</v>
      </c>
      <c r="Y43" s="2">
        <f t="shared" si="33"/>
        <v>8.5916740478299385</v>
      </c>
      <c r="Z43" s="2">
        <f t="shared" si="33"/>
        <v>8.1129196337741618</v>
      </c>
      <c r="AA43" s="2">
        <f t="shared" si="33"/>
        <v>5.0826446280991737</v>
      </c>
      <c r="AB43" s="2">
        <f t="shared" si="33"/>
        <v>16.112266112266113</v>
      </c>
      <c r="AC43" s="2">
        <f t="shared" si="33"/>
        <v>6.0915514241085207</v>
      </c>
      <c r="AD43" s="2">
        <f t="shared" si="33"/>
        <v>11.583752621664834</v>
      </c>
      <c r="AE43" s="2">
        <f t="shared" si="33"/>
        <v>8.4158415841584162</v>
      </c>
      <c r="AF43" s="2">
        <f t="shared" si="33"/>
        <v>16.140667267808837</v>
      </c>
      <c r="AG43" s="2">
        <f t="shared" si="33"/>
        <v>9.6465696465696471</v>
      </c>
      <c r="AH43" s="2">
        <f t="shared" si="33"/>
        <v>2.2099447513812152</v>
      </c>
      <c r="AI43" s="2">
        <f t="shared" si="33"/>
        <v>12.235915492957746</v>
      </c>
      <c r="AJ43" s="2">
        <f t="shared" si="33"/>
        <v>12.333791838606144</v>
      </c>
      <c r="AK43" s="2">
        <f t="shared" si="33"/>
        <v>6.7492134375317159</v>
      </c>
      <c r="AL43" s="2">
        <f t="shared" si="33"/>
        <v>4.5259647451167222</v>
      </c>
      <c r="AM43" s="2">
        <f t="shared" si="33"/>
        <v>11.096605744125327</v>
      </c>
      <c r="AN43" s="2">
        <f t="shared" si="33"/>
        <v>11.191155135324427</v>
      </c>
      <c r="AO43" s="2">
        <f t="shared" si="33"/>
        <v>6.0889929742388755</v>
      </c>
      <c r="AP43" s="2">
        <f t="shared" si="33"/>
        <v>10.701910701910702</v>
      </c>
      <c r="AQ43" s="2">
        <f t="shared" si="33"/>
        <v>3.6264203037060634</v>
      </c>
      <c r="AR43" s="2">
        <f t="shared" si="33"/>
        <v>6.8869784194936683</v>
      </c>
      <c r="AS43" s="2">
        <f t="shared" si="33"/>
        <v>5.8484793953572067</v>
      </c>
      <c r="AT43" s="2">
        <f t="shared" si="33"/>
        <v>13.493458308924039</v>
      </c>
      <c r="AU43" s="25">
        <f t="shared" si="33"/>
        <v>5.6283731688511951</v>
      </c>
      <c r="AV43" s="2">
        <f t="shared" ref="AV43:BO43" si="35">AV32/AV$24*100</f>
        <v>6.8093491111377222</v>
      </c>
      <c r="AW43" s="2">
        <f t="shared" si="35"/>
        <v>7.782691136577534</v>
      </c>
      <c r="AX43" s="2">
        <f t="shared" si="35"/>
        <v>7.6912144594831835</v>
      </c>
      <c r="AY43" s="2">
        <f t="shared" si="35"/>
        <v>8.5410463543433366</v>
      </c>
      <c r="AZ43" s="2">
        <f t="shared" si="35"/>
        <v>5.9229292017029085</v>
      </c>
      <c r="BA43" s="2">
        <f t="shared" si="35"/>
        <v>8.5411398083579471</v>
      </c>
      <c r="BB43" s="2">
        <f t="shared" si="35"/>
        <v>7.0049708721573483</v>
      </c>
      <c r="BC43" s="25">
        <f t="shared" si="35"/>
        <v>6.7866785837445569</v>
      </c>
      <c r="BD43" s="2">
        <f t="shared" si="35"/>
        <v>7.8215278905012262</v>
      </c>
      <c r="BE43" s="2">
        <f t="shared" si="35"/>
        <v>7.8699186991869921</v>
      </c>
      <c r="BF43" s="2">
        <f t="shared" si="35"/>
        <v>5.7047152795671217</v>
      </c>
      <c r="BG43" s="2">
        <f t="shared" si="35"/>
        <v>5.4107179805503831</v>
      </c>
      <c r="BH43" s="2">
        <f t="shared" si="35"/>
        <v>7.1052070460543053</v>
      </c>
      <c r="BI43" s="2">
        <f t="shared" si="35"/>
        <v>6.0824372002619738</v>
      </c>
      <c r="BJ43" s="2">
        <f t="shared" si="35"/>
        <v>6.4400581881949703</v>
      </c>
      <c r="BK43" s="2">
        <f t="shared" si="35"/>
        <v>3.6264203037060634</v>
      </c>
      <c r="BL43" s="2">
        <f t="shared" si="35"/>
        <v>6.7492134375317159</v>
      </c>
      <c r="BM43" s="2">
        <f t="shared" si="35"/>
        <v>6.8869784194936683</v>
      </c>
      <c r="BN43" s="2">
        <f t="shared" si="35"/>
        <v>11.557665330328234</v>
      </c>
      <c r="BO43" s="2">
        <f t="shared" si="35"/>
        <v>9.4137065624006429</v>
      </c>
    </row>
    <row r="44" spans="1:67">
      <c r="A44" t="s">
        <v>131</v>
      </c>
      <c r="B44" s="2">
        <f t="shared" si="28"/>
        <v>0.14821768765815349</v>
      </c>
      <c r="C44" s="2">
        <f t="shared" si="33"/>
        <v>0.147025630163411</v>
      </c>
      <c r="D44" s="2">
        <f t="shared" si="33"/>
        <v>0.1693354219680539</v>
      </c>
      <c r="E44" s="2">
        <f t="shared" si="33"/>
        <v>0.19660925525320666</v>
      </c>
      <c r="F44" s="2">
        <f t="shared" si="33"/>
        <v>0.15012731453560349</v>
      </c>
      <c r="G44" s="2">
        <f t="shared" si="33"/>
        <v>0.16123106472746507</v>
      </c>
      <c r="H44" s="2">
        <f t="shared" si="33"/>
        <v>0.14448190781960016</v>
      </c>
      <c r="I44" s="36">
        <f t="shared" si="33"/>
        <v>0.16216348228168578</v>
      </c>
      <c r="J44" s="25">
        <f>J33/J$24*100</f>
        <v>0.16113094595620381</v>
      </c>
      <c r="K44" s="2">
        <f t="shared" si="33"/>
        <v>0.21338178437876323</v>
      </c>
      <c r="L44" s="2">
        <f t="shared" si="33"/>
        <v>0.13455642900597631</v>
      </c>
      <c r="M44" s="2">
        <f t="shared" si="33"/>
        <v>0.28228652081863093</v>
      </c>
      <c r="N44" s="2">
        <f t="shared" si="33"/>
        <v>9.1631935207354201E-2</v>
      </c>
      <c r="O44" s="2">
        <f t="shared" si="33"/>
        <v>0.62870394228291682</v>
      </c>
      <c r="P44" s="2">
        <f t="shared" si="33"/>
        <v>0.14248373082400448</v>
      </c>
      <c r="Q44" s="2">
        <f t="shared" si="33"/>
        <v>0.1303735434830689</v>
      </c>
      <c r="R44" s="2">
        <f t="shared" si="33"/>
        <v>0.65822784810126578</v>
      </c>
      <c r="S44" s="2">
        <f t="shared" si="33"/>
        <v>0.6522717049032839</v>
      </c>
      <c r="T44" s="2">
        <f t="shared" si="33"/>
        <v>0.58223525806592835</v>
      </c>
      <c r="U44" s="2">
        <f t="shared" si="33"/>
        <v>0.2131287297527707</v>
      </c>
      <c r="V44" s="2">
        <f t="shared" si="33"/>
        <v>0</v>
      </c>
      <c r="W44" s="2">
        <f t="shared" si="33"/>
        <v>0.17783088493709145</v>
      </c>
      <c r="X44" s="2">
        <f t="shared" si="33"/>
        <v>0.28042624789680315</v>
      </c>
      <c r="Y44" s="2">
        <f t="shared" si="33"/>
        <v>0</v>
      </c>
      <c r="Z44" s="2">
        <f t="shared" si="33"/>
        <v>0.9664292980671414</v>
      </c>
      <c r="AA44" s="2">
        <f t="shared" si="33"/>
        <v>0.41322314049586778</v>
      </c>
      <c r="AB44" s="2">
        <f t="shared" si="33"/>
        <v>0</v>
      </c>
      <c r="AC44" s="2">
        <f t="shared" si="33"/>
        <v>0.10371034908394493</v>
      </c>
      <c r="AD44" s="2">
        <f t="shared" si="33"/>
        <v>0.14884290663846486</v>
      </c>
      <c r="AE44" s="2">
        <f t="shared" si="33"/>
        <v>0.24752475247524752</v>
      </c>
      <c r="AF44" s="2">
        <f t="shared" si="33"/>
        <v>2.1641118124436431</v>
      </c>
      <c r="AG44" s="2">
        <f t="shared" si="33"/>
        <v>0.79002079002079006</v>
      </c>
      <c r="AH44" s="2">
        <f t="shared" si="33"/>
        <v>0</v>
      </c>
      <c r="AI44" s="2">
        <f t="shared" si="33"/>
        <v>0</v>
      </c>
      <c r="AJ44" s="2">
        <f t="shared" si="33"/>
        <v>0</v>
      </c>
      <c r="AK44" s="2">
        <f t="shared" si="33"/>
        <v>0.21313305592205423</v>
      </c>
      <c r="AL44" s="2">
        <f t="shared" si="33"/>
        <v>9.5283468318246786E-2</v>
      </c>
      <c r="AM44" s="2">
        <f t="shared" si="33"/>
        <v>2.7415143603133161</v>
      </c>
      <c r="AN44" s="2">
        <f t="shared" si="33"/>
        <v>0.49026964830656861</v>
      </c>
      <c r="AO44" s="2">
        <f t="shared" si="33"/>
        <v>1.873536299765808</v>
      </c>
      <c r="AP44" s="2">
        <f t="shared" si="33"/>
        <v>0</v>
      </c>
      <c r="AQ44" s="2">
        <f t="shared" si="33"/>
        <v>0.1327386641180843</v>
      </c>
      <c r="AR44" s="2">
        <f t="shared" si="33"/>
        <v>0.16100234279050085</v>
      </c>
      <c r="AS44" s="2">
        <f t="shared" si="33"/>
        <v>5.3985963649451144E-2</v>
      </c>
      <c r="AT44" s="2">
        <f t="shared" si="33"/>
        <v>0</v>
      </c>
      <c r="AU44" s="25">
        <f t="shared" si="33"/>
        <v>0.2313030069390902</v>
      </c>
      <c r="AV44" s="2">
        <f t="shared" ref="AV44:BO44" si="36">AV33/AV$24*100</f>
        <v>0.1406140570512053</v>
      </c>
      <c r="AW44" s="2">
        <f t="shared" si="36"/>
        <v>0.16207163815534517</v>
      </c>
      <c r="AX44" s="2">
        <f t="shared" si="36"/>
        <v>0.2641764966518137</v>
      </c>
      <c r="AY44" s="2">
        <f t="shared" si="36"/>
        <v>0.16196171547503885</v>
      </c>
      <c r="AZ44" s="2">
        <f t="shared" si="36"/>
        <v>0.1486448528970396</v>
      </c>
      <c r="BA44" s="2">
        <f t="shared" si="36"/>
        <v>0.17002737498749118</v>
      </c>
      <c r="BB44" s="2">
        <f t="shared" si="36"/>
        <v>0.18601444069822926</v>
      </c>
      <c r="BC44" s="25">
        <f t="shared" si="36"/>
        <v>0.14904930404875474</v>
      </c>
      <c r="BD44" s="2">
        <f t="shared" si="36"/>
        <v>0.15269648647162118</v>
      </c>
      <c r="BE44" s="2">
        <f t="shared" si="36"/>
        <v>0.14248373082400448</v>
      </c>
      <c r="BF44" s="2">
        <f t="shared" si="36"/>
        <v>0.62870394228291682</v>
      </c>
      <c r="BG44" s="2">
        <f t="shared" si="36"/>
        <v>9.1631935207354201E-2</v>
      </c>
      <c r="BH44" s="2">
        <f t="shared" si="36"/>
        <v>0.14031580226477042</v>
      </c>
      <c r="BI44" s="2">
        <f t="shared" si="36"/>
        <v>0.21338178437876323</v>
      </c>
      <c r="BJ44" s="2">
        <f t="shared" si="36"/>
        <v>0.10985014547048742</v>
      </c>
      <c r="BK44" s="2">
        <f t="shared" si="36"/>
        <v>0.1327386641180843</v>
      </c>
      <c r="BL44" s="2">
        <f t="shared" si="36"/>
        <v>0.21313305592205423</v>
      </c>
      <c r="BM44" s="2">
        <f t="shared" si="36"/>
        <v>0.16100234279050085</v>
      </c>
      <c r="BN44" s="2">
        <f t="shared" si="36"/>
        <v>0.17153000777868641</v>
      </c>
      <c r="BO44" s="2">
        <f t="shared" si="36"/>
        <v>0.17317540097546458</v>
      </c>
    </row>
    <row r="45" spans="1:67">
      <c r="J45" s="22"/>
      <c r="AU45" s="22"/>
      <c r="BC45" s="22"/>
    </row>
    <row r="46" spans="1:67">
      <c r="A46" t="s">
        <v>181</v>
      </c>
      <c r="B46" s="2">
        <f>B37+SUM(B39:B42)</f>
        <v>90.055854033860044</v>
      </c>
      <c r="C46" s="2">
        <f t="shared" ref="C46:AU46" si="37">C37+SUM(C39:C42)</f>
        <v>89.968162128407258</v>
      </c>
      <c r="D46" s="2">
        <f t="shared" si="37"/>
        <v>88.064675610173893</v>
      </c>
      <c r="E46" s="2">
        <f t="shared" si="37"/>
        <v>89.437833513322403</v>
      </c>
      <c r="F46" s="2">
        <f t="shared" si="37"/>
        <v>90.139303044256096</v>
      </c>
      <c r="G46" s="2">
        <f t="shared" si="37"/>
        <v>89.016664163876243</v>
      </c>
      <c r="H46" s="2">
        <f t="shared" si="37"/>
        <v>90.354176640208649</v>
      </c>
      <c r="I46" s="36">
        <f t="shared" si="37"/>
        <v>88.93022574263874</v>
      </c>
      <c r="J46" s="25">
        <f>J37+SUM(J39:J42)</f>
        <v>89.025945529810286</v>
      </c>
      <c r="K46" s="2">
        <f t="shared" si="37"/>
        <v>91.293600659159566</v>
      </c>
      <c r="L46" s="2">
        <f t="shared" si="37"/>
        <v>89.452827712898568</v>
      </c>
      <c r="M46" s="2">
        <f t="shared" si="37"/>
        <v>85.909197835803354</v>
      </c>
      <c r="N46" s="2">
        <f t="shared" si="37"/>
        <v>91.773816913481724</v>
      </c>
      <c r="O46" s="2">
        <f t="shared" si="37"/>
        <v>92.08451430043803</v>
      </c>
      <c r="P46" s="2">
        <f t="shared" si="37"/>
        <v>88.365583256719475</v>
      </c>
      <c r="Q46" s="2">
        <f t="shared" si="37"/>
        <v>88.908936407976057</v>
      </c>
      <c r="R46" s="2">
        <f t="shared" si="37"/>
        <v>89.265822784810126</v>
      </c>
      <c r="S46" s="2">
        <f t="shared" si="37"/>
        <v>87.089518668466042</v>
      </c>
      <c r="T46" s="2">
        <f t="shared" si="37"/>
        <v>90.22457645668257</v>
      </c>
      <c r="U46" s="2">
        <f t="shared" si="37"/>
        <v>85.677749360613802</v>
      </c>
      <c r="V46" s="2">
        <f t="shared" si="37"/>
        <v>96.406660823838735</v>
      </c>
      <c r="W46" s="2">
        <f t="shared" si="37"/>
        <v>87.852674492162791</v>
      </c>
      <c r="X46" s="2">
        <f t="shared" si="37"/>
        <v>95.513180033651139</v>
      </c>
      <c r="Y46" s="2">
        <f t="shared" si="37"/>
        <v>90.876882196634199</v>
      </c>
      <c r="Z46" s="2">
        <f t="shared" si="37"/>
        <v>88.555442522889109</v>
      </c>
      <c r="AA46" s="2">
        <f t="shared" si="37"/>
        <v>91.157024793388445</v>
      </c>
      <c r="AB46" s="2">
        <f t="shared" si="37"/>
        <v>79.417879417879419</v>
      </c>
      <c r="AC46" s="2">
        <f t="shared" si="37"/>
        <v>91.579101410269857</v>
      </c>
      <c r="AD46" s="2">
        <f t="shared" si="37"/>
        <v>86.220280380154747</v>
      </c>
      <c r="AE46" s="2">
        <f t="shared" si="37"/>
        <v>89.191419141914196</v>
      </c>
      <c r="AF46" s="2">
        <f t="shared" si="37"/>
        <v>80.162308385933272</v>
      </c>
      <c r="AG46" s="2">
        <f t="shared" si="37"/>
        <v>88.648648648648646</v>
      </c>
      <c r="AH46" s="2">
        <f t="shared" si="37"/>
        <v>97.790055248618785</v>
      </c>
      <c r="AI46" s="2">
        <f t="shared" si="37"/>
        <v>80.457746478873247</v>
      </c>
      <c r="AJ46" s="2">
        <f t="shared" si="37"/>
        <v>84.50252177900046</v>
      </c>
      <c r="AK46" s="2">
        <f t="shared" si="37"/>
        <v>91.408708007713386</v>
      </c>
      <c r="AL46" s="2">
        <f t="shared" si="37"/>
        <v>94.632364618072103</v>
      </c>
      <c r="AM46" s="2">
        <f t="shared" si="37"/>
        <v>85.117493472584854</v>
      </c>
      <c r="AN46" s="2">
        <f t="shared" si="37"/>
        <v>87.443093701535844</v>
      </c>
      <c r="AO46" s="2">
        <f t="shared" si="37"/>
        <v>88.2903981264637</v>
      </c>
      <c r="AP46" s="2">
        <f t="shared" si="37"/>
        <v>87.090387090387097</v>
      </c>
      <c r="AQ46" s="2">
        <f t="shared" si="37"/>
        <v>94.37719018795795</v>
      </c>
      <c r="AR46" s="2">
        <f t="shared" si="37"/>
        <v>89.576130370615004</v>
      </c>
      <c r="AS46" s="2">
        <f t="shared" si="37"/>
        <v>92.082058664747166</v>
      </c>
      <c r="AT46" s="2">
        <f t="shared" si="37"/>
        <v>85.627807068931844</v>
      </c>
      <c r="AU46" s="25">
        <f t="shared" si="37"/>
        <v>93.754818812644544</v>
      </c>
      <c r="AV46" s="2">
        <f t="shared" ref="AV46:BO46" si="38">AV37+SUM(AV39:AV42)</f>
        <v>89.786520645772327</v>
      </c>
      <c r="AW46" s="2">
        <f t="shared" si="38"/>
        <v>88.515404417870769</v>
      </c>
      <c r="AX46" s="2">
        <f t="shared" si="38"/>
        <v>89.030823377947954</v>
      </c>
      <c r="AY46" s="2">
        <f t="shared" si="38"/>
        <v>89.051094890510953</v>
      </c>
      <c r="AZ46" s="2">
        <f t="shared" si="38"/>
        <v>90.014035116659187</v>
      </c>
      <c r="BA46" s="2">
        <f t="shared" si="38"/>
        <v>88.021738875343274</v>
      </c>
      <c r="BB46" s="2">
        <f t="shared" si="38"/>
        <v>89.501654335617758</v>
      </c>
      <c r="BC46" s="25">
        <f t="shared" si="38"/>
        <v>90.238429295564899</v>
      </c>
      <c r="BD46" s="2">
        <f t="shared" si="38"/>
        <v>88.927240945866359</v>
      </c>
      <c r="BE46" s="2">
        <f t="shared" si="38"/>
        <v>88.365583256719475</v>
      </c>
      <c r="BF46" s="2">
        <f t="shared" si="38"/>
        <v>92.08451430043803</v>
      </c>
      <c r="BG46" s="2">
        <f t="shared" si="38"/>
        <v>91.773816913481724</v>
      </c>
      <c r="BH46" s="2">
        <f t="shared" si="38"/>
        <v>89.314676528513672</v>
      </c>
      <c r="BI46" s="2">
        <f t="shared" si="38"/>
        <v>91.293600659159566</v>
      </c>
      <c r="BJ46" s="2">
        <f t="shared" si="38"/>
        <v>91.000508150332792</v>
      </c>
      <c r="BK46" s="2">
        <f t="shared" si="38"/>
        <v>94.37719018795795</v>
      </c>
      <c r="BL46" s="2">
        <f t="shared" si="38"/>
        <v>91.408708007713386</v>
      </c>
      <c r="BM46" s="2">
        <f t="shared" si="38"/>
        <v>89.576130370615004</v>
      </c>
      <c r="BN46" s="2">
        <f t="shared" si="38"/>
        <v>86.301533797395138</v>
      </c>
      <c r="BO46" s="2">
        <f t="shared" si="38"/>
        <v>88.011662280909448</v>
      </c>
    </row>
    <row r="47" spans="1:67">
      <c r="A47" t="s">
        <v>184</v>
      </c>
      <c r="B47" s="2">
        <f>B38</f>
        <v>3.5229412760090479</v>
      </c>
      <c r="C47" s="2">
        <f t="shared" ref="C47:AU47" si="39">C38</f>
        <v>3.7831571330477693</v>
      </c>
      <c r="D47" s="2">
        <f t="shared" si="39"/>
        <v>3.2908155004688111</v>
      </c>
      <c r="E47" s="2">
        <f t="shared" si="39"/>
        <v>3.2675664986894608</v>
      </c>
      <c r="F47" s="2">
        <f t="shared" si="39"/>
        <v>2.7774252431352764</v>
      </c>
      <c r="G47" s="2">
        <f t="shared" si="39"/>
        <v>3.1472042399501174</v>
      </c>
      <c r="H47" s="2">
        <f t="shared" si="39"/>
        <v>3.6308049639995317</v>
      </c>
      <c r="I47" s="36">
        <f t="shared" si="39"/>
        <v>3.067299473294312</v>
      </c>
      <c r="J47" s="25">
        <f>J38</f>
        <v>3.1557840516656777</v>
      </c>
      <c r="K47" s="2">
        <f t="shared" si="39"/>
        <v>2.4105803561996915</v>
      </c>
      <c r="L47" s="2">
        <f t="shared" si="39"/>
        <v>3.4497978074936477</v>
      </c>
      <c r="M47" s="2">
        <f t="shared" si="39"/>
        <v>3.1933662667607625</v>
      </c>
      <c r="N47" s="2">
        <f t="shared" si="39"/>
        <v>2.7238331707605452</v>
      </c>
      <c r="O47" s="2">
        <f t="shared" si="39"/>
        <v>1.5820664777119298</v>
      </c>
      <c r="P47" s="2">
        <f t="shared" si="39"/>
        <v>3.6220143132695184</v>
      </c>
      <c r="Q47" s="2">
        <f t="shared" si="39"/>
        <v>3.273307181021337</v>
      </c>
      <c r="R47" s="2">
        <f t="shared" si="39"/>
        <v>4.0506329113924053</v>
      </c>
      <c r="S47" s="2">
        <f t="shared" si="39"/>
        <v>2.3616734143049936</v>
      </c>
      <c r="T47" s="2">
        <f t="shared" si="39"/>
        <v>2.2019874797530972</v>
      </c>
      <c r="U47" s="2">
        <f t="shared" si="39"/>
        <v>2.7919863597612959</v>
      </c>
      <c r="V47" s="2">
        <f t="shared" si="39"/>
        <v>0.39439088518843118</v>
      </c>
      <c r="W47" s="2">
        <f t="shared" si="39"/>
        <v>2.41653194629929</v>
      </c>
      <c r="X47" s="2">
        <f t="shared" si="39"/>
        <v>0</v>
      </c>
      <c r="Y47" s="2">
        <f t="shared" si="39"/>
        <v>0.53144375553587242</v>
      </c>
      <c r="Z47" s="2">
        <f t="shared" si="39"/>
        <v>2.3652085452695828</v>
      </c>
      <c r="AA47" s="2">
        <f t="shared" si="39"/>
        <v>3.3471074380165291</v>
      </c>
      <c r="AB47" s="2">
        <f t="shared" si="39"/>
        <v>4.4698544698544698</v>
      </c>
      <c r="AC47" s="2">
        <f t="shared" si="39"/>
        <v>2.2256368165376648</v>
      </c>
      <c r="AD47" s="2">
        <f t="shared" si="39"/>
        <v>2.0471240915419484</v>
      </c>
      <c r="AE47" s="2">
        <f t="shared" si="39"/>
        <v>2.1452145214521452</v>
      </c>
      <c r="AF47" s="2">
        <f t="shared" si="39"/>
        <v>1.5329125338142471</v>
      </c>
      <c r="AG47" s="2">
        <f t="shared" si="39"/>
        <v>0.91476091476091481</v>
      </c>
      <c r="AH47" s="2">
        <f t="shared" si="39"/>
        <v>0</v>
      </c>
      <c r="AI47" s="2">
        <f t="shared" si="39"/>
        <v>7.306338028169014</v>
      </c>
      <c r="AJ47" s="2">
        <f t="shared" si="39"/>
        <v>3.1636863823933976</v>
      </c>
      <c r="AK47" s="2">
        <f t="shared" si="39"/>
        <v>1.6289454988328429</v>
      </c>
      <c r="AL47" s="2">
        <f t="shared" si="39"/>
        <v>0.74638716849293318</v>
      </c>
      <c r="AM47" s="2">
        <f t="shared" si="39"/>
        <v>1.0443864229765014</v>
      </c>
      <c r="AN47" s="2">
        <f t="shared" si="39"/>
        <v>0.87548151483315828</v>
      </c>
      <c r="AO47" s="2">
        <f t="shared" si="39"/>
        <v>3.7470725995316161</v>
      </c>
      <c r="AP47" s="2">
        <f t="shared" si="39"/>
        <v>2.2077022077022077</v>
      </c>
      <c r="AQ47" s="2">
        <f t="shared" si="39"/>
        <v>1.8636508442179038</v>
      </c>
      <c r="AR47" s="2">
        <f t="shared" si="39"/>
        <v>3.3758888671008229</v>
      </c>
      <c r="AS47" s="2">
        <f t="shared" si="39"/>
        <v>2.0154759762461762</v>
      </c>
      <c r="AT47" s="2">
        <f t="shared" si="39"/>
        <v>0.87873462214411258</v>
      </c>
      <c r="AU47" s="25">
        <f t="shared" si="39"/>
        <v>0.38550501156515038</v>
      </c>
      <c r="AV47" s="2">
        <f t="shared" ref="AV47:BO47" si="40">AV38</f>
        <v>3.263516186038748</v>
      </c>
      <c r="AW47" s="2">
        <f t="shared" si="40"/>
        <v>3.5398328073963348</v>
      </c>
      <c r="AX47" s="2">
        <f t="shared" si="40"/>
        <v>3.0137856659170517</v>
      </c>
      <c r="AY47" s="2">
        <f t="shared" si="40"/>
        <v>2.2458970396706741</v>
      </c>
      <c r="AZ47" s="2">
        <f t="shared" si="40"/>
        <v>3.914390828740876</v>
      </c>
      <c r="BA47" s="2">
        <f t="shared" si="40"/>
        <v>3.2670939413112858</v>
      </c>
      <c r="BB47" s="2">
        <f t="shared" si="40"/>
        <v>3.3073603515266559</v>
      </c>
      <c r="BC47" s="25">
        <f t="shared" si="40"/>
        <v>2.8258428166417948</v>
      </c>
      <c r="BD47" s="2">
        <f t="shared" si="40"/>
        <v>3.0985346771607909</v>
      </c>
      <c r="BE47" s="2">
        <f t="shared" si="40"/>
        <v>3.6220143132695184</v>
      </c>
      <c r="BF47" s="2">
        <f t="shared" si="40"/>
        <v>1.5820664777119298</v>
      </c>
      <c r="BG47" s="2">
        <f t="shared" si="40"/>
        <v>2.7238331707605452</v>
      </c>
      <c r="BH47" s="2">
        <f t="shared" si="40"/>
        <v>3.4398006231672391</v>
      </c>
      <c r="BI47" s="2">
        <f t="shared" si="40"/>
        <v>2.4105803561996915</v>
      </c>
      <c r="BJ47" s="2">
        <f t="shared" si="40"/>
        <v>2.4495835160017534</v>
      </c>
      <c r="BK47" s="2">
        <f t="shared" si="40"/>
        <v>1.8636508442179038</v>
      </c>
      <c r="BL47" s="2">
        <f t="shared" si="40"/>
        <v>1.6289454988328429</v>
      </c>
      <c r="BM47" s="2">
        <f t="shared" si="40"/>
        <v>3.3758888671008229</v>
      </c>
      <c r="BN47" s="2">
        <f t="shared" si="40"/>
        <v>1.9692708644979424</v>
      </c>
      <c r="BO47" s="2">
        <f t="shared" si="40"/>
        <v>2.40145575571445</v>
      </c>
    </row>
    <row r="48" spans="1:67">
      <c r="A48" t="s">
        <v>182</v>
      </c>
      <c r="B48" s="2">
        <f>B43</f>
        <v>6.2729870024727648</v>
      </c>
      <c r="C48" s="2">
        <f t="shared" ref="C48:AU48" si="41">C43</f>
        <v>6.101655108381558</v>
      </c>
      <c r="D48" s="2">
        <f t="shared" si="41"/>
        <v>8.4751734673892383</v>
      </c>
      <c r="E48" s="2">
        <f t="shared" si="41"/>
        <v>7.0979907327349308</v>
      </c>
      <c r="F48" s="2">
        <f t="shared" si="41"/>
        <v>6.9331443980730283</v>
      </c>
      <c r="G48" s="2">
        <f t="shared" si="41"/>
        <v>7.6749005314461822</v>
      </c>
      <c r="H48" s="2">
        <f t="shared" si="41"/>
        <v>5.8705364879722168</v>
      </c>
      <c r="I48" s="36">
        <f t="shared" si="41"/>
        <v>7.8403113017852633</v>
      </c>
      <c r="J48" s="25">
        <f>J43</f>
        <v>7.6571394725678266</v>
      </c>
      <c r="K48" s="2">
        <f t="shared" si="41"/>
        <v>6.0824372002619738</v>
      </c>
      <c r="L48" s="2">
        <f t="shared" si="41"/>
        <v>6.9628180506018058</v>
      </c>
      <c r="M48" s="2">
        <f t="shared" si="41"/>
        <v>10.615149376617266</v>
      </c>
      <c r="N48" s="2">
        <f t="shared" si="41"/>
        <v>5.4107179805503831</v>
      </c>
      <c r="O48" s="2">
        <f t="shared" si="41"/>
        <v>5.7047152795671217</v>
      </c>
      <c r="P48" s="2">
        <f t="shared" si="41"/>
        <v>7.8699186991869921</v>
      </c>
      <c r="Q48" s="2">
        <f t="shared" si="41"/>
        <v>7.6873828675195268</v>
      </c>
      <c r="R48" s="2">
        <f t="shared" si="41"/>
        <v>6.0253164556962027</v>
      </c>
      <c r="S48" s="2">
        <f t="shared" si="41"/>
        <v>9.896536212325687</v>
      </c>
      <c r="T48" s="2">
        <f t="shared" si="41"/>
        <v>6.9912008054984014</v>
      </c>
      <c r="U48" s="2">
        <f t="shared" si="41"/>
        <v>11.317135549872123</v>
      </c>
      <c r="V48" s="2">
        <f t="shared" si="41"/>
        <v>3.1989482909728304</v>
      </c>
      <c r="W48" s="2">
        <f t="shared" si="41"/>
        <v>9.5529626766008295</v>
      </c>
      <c r="X48" s="2">
        <f t="shared" si="41"/>
        <v>4.2063937184520475</v>
      </c>
      <c r="Y48" s="2">
        <f t="shared" si="41"/>
        <v>8.5916740478299385</v>
      </c>
      <c r="Z48" s="2">
        <f t="shared" si="41"/>
        <v>8.1129196337741618</v>
      </c>
      <c r="AA48" s="2">
        <f t="shared" si="41"/>
        <v>5.0826446280991737</v>
      </c>
      <c r="AB48" s="2">
        <f t="shared" si="41"/>
        <v>16.112266112266113</v>
      </c>
      <c r="AC48" s="2">
        <f t="shared" si="41"/>
        <v>6.0915514241085207</v>
      </c>
      <c r="AD48" s="2">
        <f t="shared" si="41"/>
        <v>11.583752621664834</v>
      </c>
      <c r="AE48" s="2">
        <f t="shared" si="41"/>
        <v>8.4158415841584162</v>
      </c>
      <c r="AF48" s="2">
        <f t="shared" si="41"/>
        <v>16.140667267808837</v>
      </c>
      <c r="AG48" s="2">
        <f t="shared" si="41"/>
        <v>9.6465696465696471</v>
      </c>
      <c r="AH48" s="2">
        <f t="shared" si="41"/>
        <v>2.2099447513812152</v>
      </c>
      <c r="AI48" s="2">
        <f t="shared" si="41"/>
        <v>12.235915492957746</v>
      </c>
      <c r="AJ48" s="2">
        <f t="shared" si="41"/>
        <v>12.333791838606144</v>
      </c>
      <c r="AK48" s="2">
        <f t="shared" si="41"/>
        <v>6.7492134375317159</v>
      </c>
      <c r="AL48" s="2">
        <f t="shared" si="41"/>
        <v>4.5259647451167222</v>
      </c>
      <c r="AM48" s="2">
        <f t="shared" si="41"/>
        <v>11.096605744125327</v>
      </c>
      <c r="AN48" s="2">
        <f t="shared" si="41"/>
        <v>11.191155135324427</v>
      </c>
      <c r="AO48" s="2">
        <f t="shared" si="41"/>
        <v>6.0889929742388755</v>
      </c>
      <c r="AP48" s="2">
        <f t="shared" si="41"/>
        <v>10.701910701910702</v>
      </c>
      <c r="AQ48" s="2">
        <f t="shared" si="41"/>
        <v>3.6264203037060634</v>
      </c>
      <c r="AR48" s="2">
        <f t="shared" si="41"/>
        <v>6.8869784194936683</v>
      </c>
      <c r="AS48" s="2">
        <f t="shared" si="41"/>
        <v>5.8484793953572067</v>
      </c>
      <c r="AT48" s="2">
        <f t="shared" si="41"/>
        <v>13.493458308924039</v>
      </c>
      <c r="AU48" s="25">
        <f t="shared" si="41"/>
        <v>5.6283731688511951</v>
      </c>
      <c r="AV48" s="2">
        <f t="shared" ref="AV48:BO48" si="42">AV43</f>
        <v>6.8093491111377222</v>
      </c>
      <c r="AW48" s="2">
        <f t="shared" si="42"/>
        <v>7.782691136577534</v>
      </c>
      <c r="AX48" s="2">
        <f t="shared" si="42"/>
        <v>7.6912144594831835</v>
      </c>
      <c r="AY48" s="2">
        <f t="shared" si="42"/>
        <v>8.5410463543433366</v>
      </c>
      <c r="AZ48" s="2">
        <f t="shared" si="42"/>
        <v>5.9229292017029085</v>
      </c>
      <c r="BA48" s="2">
        <f t="shared" si="42"/>
        <v>8.5411398083579471</v>
      </c>
      <c r="BB48" s="2">
        <f t="shared" si="42"/>
        <v>7.0049708721573483</v>
      </c>
      <c r="BC48" s="25">
        <f t="shared" si="42"/>
        <v>6.7866785837445569</v>
      </c>
      <c r="BD48" s="2">
        <f t="shared" si="42"/>
        <v>7.8215278905012262</v>
      </c>
      <c r="BE48" s="2">
        <f t="shared" si="42"/>
        <v>7.8699186991869921</v>
      </c>
      <c r="BF48" s="2">
        <f t="shared" si="42"/>
        <v>5.7047152795671217</v>
      </c>
      <c r="BG48" s="2">
        <f t="shared" si="42"/>
        <v>5.4107179805503831</v>
      </c>
      <c r="BH48" s="2">
        <f t="shared" si="42"/>
        <v>7.1052070460543053</v>
      </c>
      <c r="BI48" s="2">
        <f t="shared" si="42"/>
        <v>6.0824372002619738</v>
      </c>
      <c r="BJ48" s="2">
        <f t="shared" si="42"/>
        <v>6.4400581881949703</v>
      </c>
      <c r="BK48" s="2">
        <f t="shared" si="42"/>
        <v>3.6264203037060634</v>
      </c>
      <c r="BL48" s="2">
        <f t="shared" si="42"/>
        <v>6.7492134375317159</v>
      </c>
      <c r="BM48" s="2">
        <f t="shared" si="42"/>
        <v>6.8869784194936683</v>
      </c>
      <c r="BN48" s="2">
        <f t="shared" si="42"/>
        <v>11.557665330328234</v>
      </c>
      <c r="BO48" s="2">
        <f t="shared" si="42"/>
        <v>9.4137065624006429</v>
      </c>
    </row>
    <row r="49" spans="1:67">
      <c r="A49" t="s">
        <v>183</v>
      </c>
      <c r="B49" s="2">
        <f>B44</f>
        <v>0.14821768765815349</v>
      </c>
      <c r="C49" s="2">
        <f t="shared" ref="C49:AU49" si="43">C44</f>
        <v>0.147025630163411</v>
      </c>
      <c r="D49" s="2">
        <f t="shared" si="43"/>
        <v>0.1693354219680539</v>
      </c>
      <c r="E49" s="2">
        <f t="shared" si="43"/>
        <v>0.19660925525320666</v>
      </c>
      <c r="F49" s="2">
        <f t="shared" si="43"/>
        <v>0.15012731453560349</v>
      </c>
      <c r="G49" s="2">
        <f t="shared" si="43"/>
        <v>0.16123106472746507</v>
      </c>
      <c r="H49" s="2">
        <f t="shared" si="43"/>
        <v>0.14448190781960016</v>
      </c>
      <c r="I49" s="36">
        <f t="shared" si="43"/>
        <v>0.16216348228168578</v>
      </c>
      <c r="J49" s="25">
        <f>J44</f>
        <v>0.16113094595620381</v>
      </c>
      <c r="K49" s="2">
        <f t="shared" si="43"/>
        <v>0.21338178437876323</v>
      </c>
      <c r="L49" s="2">
        <f t="shared" si="43"/>
        <v>0.13455642900597631</v>
      </c>
      <c r="M49" s="2">
        <f t="shared" si="43"/>
        <v>0.28228652081863093</v>
      </c>
      <c r="N49" s="2">
        <f t="shared" si="43"/>
        <v>9.1631935207354201E-2</v>
      </c>
      <c r="O49" s="2">
        <f t="shared" si="43"/>
        <v>0.62870394228291682</v>
      </c>
      <c r="P49" s="2">
        <f t="shared" si="43"/>
        <v>0.14248373082400448</v>
      </c>
      <c r="Q49" s="2">
        <f t="shared" si="43"/>
        <v>0.1303735434830689</v>
      </c>
      <c r="R49" s="2">
        <f t="shared" si="43"/>
        <v>0.65822784810126578</v>
      </c>
      <c r="S49" s="2">
        <f t="shared" si="43"/>
        <v>0.6522717049032839</v>
      </c>
      <c r="T49" s="2">
        <f t="shared" si="43"/>
        <v>0.58223525806592835</v>
      </c>
      <c r="U49" s="2">
        <f t="shared" si="43"/>
        <v>0.2131287297527707</v>
      </c>
      <c r="V49" s="2">
        <f t="shared" si="43"/>
        <v>0</v>
      </c>
      <c r="W49" s="2">
        <f t="shared" si="43"/>
        <v>0.17783088493709145</v>
      </c>
      <c r="X49" s="2">
        <f t="shared" si="43"/>
        <v>0.28042624789680315</v>
      </c>
      <c r="Y49" s="2">
        <f t="shared" si="43"/>
        <v>0</v>
      </c>
      <c r="Z49" s="2">
        <f t="shared" si="43"/>
        <v>0.9664292980671414</v>
      </c>
      <c r="AA49" s="2">
        <f t="shared" si="43"/>
        <v>0.41322314049586778</v>
      </c>
      <c r="AB49" s="2">
        <f t="shared" si="43"/>
        <v>0</v>
      </c>
      <c r="AC49" s="2">
        <f t="shared" si="43"/>
        <v>0.10371034908394493</v>
      </c>
      <c r="AD49" s="2">
        <f t="shared" si="43"/>
        <v>0.14884290663846486</v>
      </c>
      <c r="AE49" s="2">
        <f t="shared" si="43"/>
        <v>0.24752475247524752</v>
      </c>
      <c r="AF49" s="2">
        <f t="shared" si="43"/>
        <v>2.1641118124436431</v>
      </c>
      <c r="AG49" s="2">
        <f t="shared" si="43"/>
        <v>0.79002079002079006</v>
      </c>
      <c r="AH49" s="2">
        <f t="shared" si="43"/>
        <v>0</v>
      </c>
      <c r="AI49" s="2">
        <f t="shared" si="43"/>
        <v>0</v>
      </c>
      <c r="AJ49" s="2">
        <f t="shared" si="43"/>
        <v>0</v>
      </c>
      <c r="AK49" s="2">
        <f t="shared" si="43"/>
        <v>0.21313305592205423</v>
      </c>
      <c r="AL49" s="2">
        <f t="shared" si="43"/>
        <v>9.5283468318246786E-2</v>
      </c>
      <c r="AM49" s="2">
        <f t="shared" si="43"/>
        <v>2.7415143603133161</v>
      </c>
      <c r="AN49" s="2">
        <f t="shared" si="43"/>
        <v>0.49026964830656861</v>
      </c>
      <c r="AO49" s="2">
        <f t="shared" si="43"/>
        <v>1.873536299765808</v>
      </c>
      <c r="AP49" s="2">
        <f t="shared" si="43"/>
        <v>0</v>
      </c>
      <c r="AQ49" s="2">
        <f t="shared" si="43"/>
        <v>0.1327386641180843</v>
      </c>
      <c r="AR49" s="2">
        <f t="shared" si="43"/>
        <v>0.16100234279050085</v>
      </c>
      <c r="AS49" s="2">
        <f t="shared" si="43"/>
        <v>5.3985963649451144E-2</v>
      </c>
      <c r="AT49" s="2">
        <f t="shared" si="43"/>
        <v>0</v>
      </c>
      <c r="AU49" s="25">
        <f t="shared" si="43"/>
        <v>0.2313030069390902</v>
      </c>
      <c r="AV49" s="2">
        <f t="shared" ref="AV49:BO49" si="44">AV44</f>
        <v>0.1406140570512053</v>
      </c>
      <c r="AW49" s="2">
        <f t="shared" si="44"/>
        <v>0.16207163815534517</v>
      </c>
      <c r="AX49" s="2">
        <f t="shared" si="44"/>
        <v>0.2641764966518137</v>
      </c>
      <c r="AY49" s="2">
        <f t="shared" si="44"/>
        <v>0.16196171547503885</v>
      </c>
      <c r="AZ49" s="2">
        <f t="shared" si="44"/>
        <v>0.1486448528970396</v>
      </c>
      <c r="BA49" s="2">
        <f t="shared" si="44"/>
        <v>0.17002737498749118</v>
      </c>
      <c r="BB49" s="2">
        <f t="shared" si="44"/>
        <v>0.18601444069822926</v>
      </c>
      <c r="BC49" s="25">
        <f t="shared" si="44"/>
        <v>0.14904930404875474</v>
      </c>
      <c r="BD49" s="2">
        <f t="shared" si="44"/>
        <v>0.15269648647162118</v>
      </c>
      <c r="BE49" s="2">
        <f t="shared" si="44"/>
        <v>0.14248373082400448</v>
      </c>
      <c r="BF49" s="2">
        <f t="shared" si="44"/>
        <v>0.62870394228291682</v>
      </c>
      <c r="BG49" s="2">
        <f t="shared" si="44"/>
        <v>9.1631935207354201E-2</v>
      </c>
      <c r="BH49" s="2">
        <f t="shared" si="44"/>
        <v>0.14031580226477042</v>
      </c>
      <c r="BI49" s="2">
        <f t="shared" si="44"/>
        <v>0.21338178437876323</v>
      </c>
      <c r="BJ49" s="2">
        <f t="shared" si="44"/>
        <v>0.10985014547048742</v>
      </c>
      <c r="BK49" s="2">
        <f t="shared" si="44"/>
        <v>0.1327386641180843</v>
      </c>
      <c r="BL49" s="2">
        <f t="shared" si="44"/>
        <v>0.21313305592205423</v>
      </c>
      <c r="BM49" s="2">
        <f t="shared" si="44"/>
        <v>0.16100234279050085</v>
      </c>
      <c r="BN49" s="2">
        <f t="shared" si="44"/>
        <v>0.17153000777868641</v>
      </c>
      <c r="BO49" s="2">
        <f t="shared" si="44"/>
        <v>0.17317540097546458</v>
      </c>
    </row>
    <row r="51" spans="1:67">
      <c r="A51" s="77" t="s">
        <v>295</v>
      </c>
    </row>
    <row r="52" spans="1:67">
      <c r="A52" s="67" t="s">
        <v>290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5.7109375" customWidth="1"/>
    <col min="2" max="2" width="11" customWidth="1"/>
    <col min="3" max="7" width="10.42578125" customWidth="1"/>
    <col min="8" max="8" width="11" customWidth="1"/>
    <col min="9" max="10" width="10.42578125" style="34" customWidth="1"/>
    <col min="48" max="55" width="10.42578125" customWidth="1"/>
  </cols>
  <sheetData>
    <row r="1" spans="1:67" s="3" customFormat="1" ht="51">
      <c r="A1" s="12" t="s">
        <v>264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40</v>
      </c>
      <c r="H1" s="3" t="s">
        <v>41</v>
      </c>
      <c r="I1" s="31" t="s">
        <v>79</v>
      </c>
      <c r="J1" s="17" t="s">
        <v>259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  <c r="R1" s="3" t="s">
        <v>49</v>
      </c>
      <c r="S1" s="3" t="s">
        <v>50</v>
      </c>
      <c r="T1" s="3" t="s">
        <v>51</v>
      </c>
      <c r="U1" s="3" t="s">
        <v>52</v>
      </c>
      <c r="V1" s="3" t="s">
        <v>53</v>
      </c>
      <c r="W1" s="3" t="s">
        <v>54</v>
      </c>
      <c r="X1" s="3" t="s">
        <v>55</v>
      </c>
      <c r="Y1" s="3" t="s">
        <v>56</v>
      </c>
      <c r="Z1" s="3" t="s">
        <v>57</v>
      </c>
      <c r="AA1" s="3" t="s">
        <v>58</v>
      </c>
      <c r="AB1" s="3" t="s">
        <v>59</v>
      </c>
      <c r="AC1" s="3" t="s">
        <v>60</v>
      </c>
      <c r="AD1" s="3" t="s">
        <v>61</v>
      </c>
      <c r="AE1" s="3" t="s">
        <v>62</v>
      </c>
      <c r="AF1" s="3" t="s">
        <v>63</v>
      </c>
      <c r="AG1" s="3" t="s">
        <v>64</v>
      </c>
      <c r="AH1" s="3" t="s">
        <v>65</v>
      </c>
      <c r="AI1" s="3" t="s">
        <v>66</v>
      </c>
      <c r="AJ1" s="3" t="s">
        <v>67</v>
      </c>
      <c r="AK1" s="3" t="s">
        <v>68</v>
      </c>
      <c r="AL1" s="3" t="s">
        <v>69</v>
      </c>
      <c r="AM1" s="3" t="s">
        <v>70</v>
      </c>
      <c r="AN1" s="3" t="s">
        <v>71</v>
      </c>
      <c r="AO1" s="3" t="s">
        <v>72</v>
      </c>
      <c r="AP1" s="3" t="s">
        <v>73</v>
      </c>
      <c r="AQ1" s="3" t="s">
        <v>74</v>
      </c>
      <c r="AR1" s="3" t="s">
        <v>75</v>
      </c>
      <c r="AS1" s="3" t="s">
        <v>76</v>
      </c>
      <c r="AT1" s="3" t="s">
        <v>77</v>
      </c>
      <c r="AU1" s="17" t="s">
        <v>78</v>
      </c>
      <c r="AV1" s="16" t="s">
        <v>306</v>
      </c>
      <c r="AW1" s="16" t="s">
        <v>307</v>
      </c>
      <c r="AX1" s="16" t="s">
        <v>308</v>
      </c>
      <c r="AY1" s="16" t="s">
        <v>309</v>
      </c>
      <c r="AZ1" s="3" t="s">
        <v>204</v>
      </c>
      <c r="BA1" s="3" t="s">
        <v>205</v>
      </c>
      <c r="BB1" s="3" t="s">
        <v>206</v>
      </c>
      <c r="BC1" s="17" t="s">
        <v>207</v>
      </c>
      <c r="BD1" s="3" t="s">
        <v>208</v>
      </c>
      <c r="BE1" s="3" t="s">
        <v>209</v>
      </c>
      <c r="BF1" s="3" t="s">
        <v>210</v>
      </c>
      <c r="BG1" s="3" t="s">
        <v>211</v>
      </c>
      <c r="BH1" s="3" t="s">
        <v>212</v>
      </c>
      <c r="BI1" s="3" t="s">
        <v>213</v>
      </c>
      <c r="BJ1" s="3" t="s">
        <v>214</v>
      </c>
      <c r="BK1" s="3" t="s">
        <v>215</v>
      </c>
      <c r="BL1" s="3" t="s">
        <v>216</v>
      </c>
      <c r="BM1" s="3" t="s">
        <v>217</v>
      </c>
      <c r="BN1" s="3" t="s">
        <v>218</v>
      </c>
      <c r="BO1" s="3" t="s">
        <v>219</v>
      </c>
    </row>
    <row r="2" spans="1:67" s="3" customFormat="1">
      <c r="A2" s="12" t="s">
        <v>193</v>
      </c>
      <c r="I2" s="31"/>
      <c r="J2" s="17"/>
      <c r="AU2" s="17"/>
      <c r="BC2" s="17"/>
    </row>
    <row r="3" spans="1:67">
      <c r="A3" t="s">
        <v>201</v>
      </c>
      <c r="B3" s="1">
        <v>141996548</v>
      </c>
      <c r="C3" s="33">
        <v>2733537</v>
      </c>
      <c r="D3" s="1">
        <v>16614362</v>
      </c>
      <c r="E3" s="33">
        <v>882461</v>
      </c>
      <c r="F3" s="1">
        <v>11440956</v>
      </c>
      <c r="G3" s="1">
        <f>SUM(C3:F3)</f>
        <v>31671316</v>
      </c>
      <c r="H3" s="1">
        <f>B3-G3</f>
        <v>110325232</v>
      </c>
      <c r="I3" s="33">
        <f>SUM(K3:AU3)</f>
        <v>3070975</v>
      </c>
      <c r="J3" s="21">
        <f>G3-I3</f>
        <v>28600341</v>
      </c>
      <c r="K3" s="1">
        <v>47333</v>
      </c>
      <c r="L3" s="33">
        <v>419155</v>
      </c>
      <c r="M3" s="1">
        <v>17004</v>
      </c>
      <c r="N3" s="33">
        <v>67662</v>
      </c>
      <c r="O3" s="1">
        <v>58215</v>
      </c>
      <c r="P3" s="33">
        <v>1386825</v>
      </c>
      <c r="Q3" s="1">
        <v>85907</v>
      </c>
      <c r="R3" s="33">
        <v>1975</v>
      </c>
      <c r="S3" s="1">
        <v>8892</v>
      </c>
      <c r="T3" s="33">
        <v>22843</v>
      </c>
      <c r="U3" s="1">
        <v>4692</v>
      </c>
      <c r="V3" s="33">
        <v>2282</v>
      </c>
      <c r="W3" s="1">
        <v>142270</v>
      </c>
      <c r="X3" s="33">
        <v>1783</v>
      </c>
      <c r="Y3" s="1">
        <v>1129</v>
      </c>
      <c r="Z3" s="33">
        <v>3932</v>
      </c>
      <c r="AA3" s="1">
        <v>4840</v>
      </c>
      <c r="AB3" s="33">
        <v>962</v>
      </c>
      <c r="AC3" s="1">
        <v>314337</v>
      </c>
      <c r="AD3" s="33">
        <v>280833</v>
      </c>
      <c r="AE3" s="1">
        <v>1212</v>
      </c>
      <c r="AF3" s="33">
        <v>1109</v>
      </c>
      <c r="AG3" s="1">
        <v>2405</v>
      </c>
      <c r="AH3" s="33">
        <v>181</v>
      </c>
      <c r="AI3" s="1">
        <v>1136</v>
      </c>
      <c r="AJ3" s="33">
        <v>2181</v>
      </c>
      <c r="AK3" s="1">
        <v>19706</v>
      </c>
      <c r="AL3" s="33">
        <v>6297</v>
      </c>
      <c r="AM3" s="1">
        <v>3064</v>
      </c>
      <c r="AN3" s="33">
        <v>19989</v>
      </c>
      <c r="AO3" s="1">
        <v>427</v>
      </c>
      <c r="AP3" s="33">
        <v>10101</v>
      </c>
      <c r="AQ3" s="1">
        <v>18834</v>
      </c>
      <c r="AR3" s="33">
        <v>96893</v>
      </c>
      <c r="AS3" s="1">
        <v>5557</v>
      </c>
      <c r="AT3" s="33">
        <v>5121</v>
      </c>
      <c r="AU3" s="21">
        <v>3891</v>
      </c>
      <c r="AV3" s="3"/>
      <c r="AW3" s="3"/>
      <c r="AX3" s="3"/>
      <c r="AY3" s="3"/>
      <c r="AZ3" s="3"/>
      <c r="BA3" s="3"/>
      <c r="BB3" s="3"/>
      <c r="BC3" s="17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>
      <c r="A4" t="s">
        <v>121</v>
      </c>
      <c r="B4" s="1">
        <v>74285626</v>
      </c>
      <c r="C4" s="33">
        <v>1455469</v>
      </c>
      <c r="D4" s="1">
        <v>8967227</v>
      </c>
      <c r="E4" s="33">
        <v>461057</v>
      </c>
      <c r="F4" s="1">
        <v>6216697</v>
      </c>
      <c r="G4" s="1">
        <f t="shared" ref="G4:G57" si="0">SUM(C4:F4)</f>
        <v>17100450</v>
      </c>
      <c r="H4" s="1">
        <f t="shared" ref="H4:H57" si="1">B4-G4</f>
        <v>57185176</v>
      </c>
      <c r="I4" s="33">
        <f t="shared" ref="I4:I57" si="2">SUM(K4:AU4)</f>
        <v>1638115</v>
      </c>
      <c r="J4" s="21">
        <f t="shared" ref="J4:J67" si="3">G4-I4</f>
        <v>15462335</v>
      </c>
      <c r="K4" s="1">
        <v>24167</v>
      </c>
      <c r="L4" s="33">
        <v>217315</v>
      </c>
      <c r="M4" s="1">
        <v>9175</v>
      </c>
      <c r="N4" s="33">
        <v>37127</v>
      </c>
      <c r="O4" s="1">
        <v>31030</v>
      </c>
      <c r="P4" s="33">
        <v>742633</v>
      </c>
      <c r="Q4" s="1">
        <v>44637</v>
      </c>
      <c r="R4" s="33">
        <v>977</v>
      </c>
      <c r="S4" s="1">
        <v>4545</v>
      </c>
      <c r="T4" s="33">
        <v>12167</v>
      </c>
      <c r="U4" s="1">
        <v>2647</v>
      </c>
      <c r="V4" s="33">
        <v>1126</v>
      </c>
      <c r="W4" s="1">
        <v>75766</v>
      </c>
      <c r="X4" s="33">
        <v>1071</v>
      </c>
      <c r="Y4" s="1">
        <v>488</v>
      </c>
      <c r="Z4" s="33">
        <v>2098</v>
      </c>
      <c r="AA4" s="1">
        <v>2531</v>
      </c>
      <c r="AB4" s="33">
        <v>482</v>
      </c>
      <c r="AC4" s="1">
        <v>167619</v>
      </c>
      <c r="AD4" s="33">
        <v>152159</v>
      </c>
      <c r="AE4" s="1">
        <v>729</v>
      </c>
      <c r="AF4" s="33">
        <v>651</v>
      </c>
      <c r="AG4" s="1">
        <v>1480</v>
      </c>
      <c r="AH4" s="33">
        <v>125</v>
      </c>
      <c r="AI4" s="1">
        <v>688</v>
      </c>
      <c r="AJ4" s="33">
        <v>1256</v>
      </c>
      <c r="AK4" s="1">
        <v>11223</v>
      </c>
      <c r="AL4" s="33">
        <v>3349</v>
      </c>
      <c r="AM4" s="1">
        <v>1792</v>
      </c>
      <c r="AN4" s="33">
        <v>9945</v>
      </c>
      <c r="AO4" s="1">
        <v>288</v>
      </c>
      <c r="AP4" s="33">
        <v>5083</v>
      </c>
      <c r="AQ4" s="1">
        <v>10254</v>
      </c>
      <c r="AR4" s="33">
        <v>53417</v>
      </c>
      <c r="AS4" s="1">
        <v>2988</v>
      </c>
      <c r="AT4" s="33">
        <v>2928</v>
      </c>
      <c r="AU4" s="21">
        <v>2159</v>
      </c>
      <c r="AV4" s="18">
        <f>SUM(K4:N4)</f>
        <v>287784</v>
      </c>
      <c r="AW4" s="18">
        <f>SUM(O4:P4)</f>
        <v>773663</v>
      </c>
      <c r="AX4" s="18">
        <f>SUM(Q4:T4)</f>
        <v>62326</v>
      </c>
      <c r="AY4" s="18">
        <f>SUM(U4:AU4)</f>
        <v>514342</v>
      </c>
      <c r="AZ4" s="18">
        <f>C4-AV4</f>
        <v>1167685</v>
      </c>
      <c r="BA4" s="18">
        <f>D4-AW4</f>
        <v>8193564</v>
      </c>
      <c r="BB4" s="18">
        <f>E4-AX4</f>
        <v>398731</v>
      </c>
      <c r="BC4" s="19">
        <f>F4-AY4</f>
        <v>5702355</v>
      </c>
      <c r="BD4" s="18">
        <f>SUM(BE4:BO4)</f>
        <v>1590184</v>
      </c>
      <c r="BE4" s="18">
        <f>P4</f>
        <v>742633</v>
      </c>
      <c r="BF4" s="18">
        <f>O4</f>
        <v>31030</v>
      </c>
      <c r="BG4" s="18">
        <f>N4</f>
        <v>37127</v>
      </c>
      <c r="BH4" s="18">
        <f>L4+M4</f>
        <v>226490</v>
      </c>
      <c r="BI4" s="18">
        <f>K4</f>
        <v>24167</v>
      </c>
      <c r="BJ4" s="18">
        <f>Q4+AC4+AE4</f>
        <v>212985</v>
      </c>
      <c r="BK4" s="18">
        <f>AQ4</f>
        <v>10254</v>
      </c>
      <c r="BL4" s="18">
        <f>AK4</f>
        <v>11223</v>
      </c>
      <c r="BM4" s="18">
        <f>AR4</f>
        <v>53417</v>
      </c>
      <c r="BN4" s="18">
        <f>AD4+AN4</f>
        <v>162104</v>
      </c>
      <c r="BO4" s="18">
        <f>W4+AS4</f>
        <v>78754</v>
      </c>
    </row>
    <row r="5" spans="1:67">
      <c r="A5" t="s">
        <v>0</v>
      </c>
      <c r="B5" s="1">
        <v>2210571</v>
      </c>
      <c r="C5" s="33">
        <v>31893</v>
      </c>
      <c r="D5" s="1">
        <v>289537</v>
      </c>
      <c r="E5" s="33">
        <v>33612</v>
      </c>
      <c r="F5" s="1">
        <v>284554</v>
      </c>
      <c r="G5" s="1">
        <f t="shared" si="0"/>
        <v>639596</v>
      </c>
      <c r="H5" s="1">
        <f t="shared" si="1"/>
        <v>1570975</v>
      </c>
      <c r="I5" s="33">
        <f t="shared" si="2"/>
        <v>54520</v>
      </c>
      <c r="J5" s="21">
        <f t="shared" si="3"/>
        <v>585076</v>
      </c>
      <c r="K5" s="1">
        <v>1101</v>
      </c>
      <c r="L5" s="33">
        <v>3304</v>
      </c>
      <c r="M5" s="1">
        <v>242</v>
      </c>
      <c r="N5" s="33">
        <v>4294</v>
      </c>
      <c r="O5" s="1">
        <v>4356</v>
      </c>
      <c r="P5" s="33">
        <v>9931</v>
      </c>
      <c r="Q5" s="1">
        <v>2437</v>
      </c>
      <c r="R5" s="33">
        <v>313</v>
      </c>
      <c r="S5" s="1">
        <v>659</v>
      </c>
      <c r="T5" s="33">
        <v>272</v>
      </c>
      <c r="U5" s="1">
        <v>207</v>
      </c>
      <c r="V5" s="33">
        <v>263</v>
      </c>
      <c r="W5" s="1">
        <v>3442</v>
      </c>
      <c r="X5" s="33">
        <v>553</v>
      </c>
      <c r="Y5" s="1">
        <v>56</v>
      </c>
      <c r="Z5" s="33">
        <v>561</v>
      </c>
      <c r="AA5" s="1">
        <v>850</v>
      </c>
      <c r="AB5" s="33">
        <v>162</v>
      </c>
      <c r="AC5" s="1">
        <v>2301</v>
      </c>
      <c r="AD5" s="33">
        <v>8829</v>
      </c>
      <c r="AE5" s="1">
        <v>161</v>
      </c>
      <c r="AF5" s="33">
        <v>221</v>
      </c>
      <c r="AG5" s="1">
        <v>382</v>
      </c>
      <c r="AH5" s="33">
        <v>76</v>
      </c>
      <c r="AI5" s="1">
        <v>112</v>
      </c>
      <c r="AJ5" s="33">
        <v>466</v>
      </c>
      <c r="AK5" s="1">
        <v>997</v>
      </c>
      <c r="AL5" s="33">
        <v>979</v>
      </c>
      <c r="AM5" s="1">
        <v>356</v>
      </c>
      <c r="AN5" s="33">
        <v>1211</v>
      </c>
      <c r="AO5" s="1">
        <v>74</v>
      </c>
      <c r="AP5" s="33">
        <v>682</v>
      </c>
      <c r="AQ5" s="1">
        <v>605</v>
      </c>
      <c r="AR5" s="33">
        <v>2345</v>
      </c>
      <c r="AS5" s="1">
        <v>387</v>
      </c>
      <c r="AT5" s="33">
        <v>870</v>
      </c>
      <c r="AU5" s="21">
        <v>463</v>
      </c>
      <c r="AV5" s="18">
        <f t="shared" ref="AV5:AV68" si="4">SUM(K5:N5)</f>
        <v>8941</v>
      </c>
      <c r="AW5" s="18">
        <f t="shared" ref="AW5:AW68" si="5">SUM(O5:P5)</f>
        <v>14287</v>
      </c>
      <c r="AX5" s="18">
        <f t="shared" ref="AX5:AX68" si="6">SUM(Q5:T5)</f>
        <v>3681</v>
      </c>
      <c r="AY5" s="18">
        <f t="shared" ref="AY5:AY68" si="7">SUM(U5:AU5)</f>
        <v>27611</v>
      </c>
      <c r="AZ5" s="18">
        <f t="shared" ref="AZ5:AZ68" si="8">C5-AV5</f>
        <v>22952</v>
      </c>
      <c r="BA5" s="18">
        <f t="shared" ref="BA5:BA68" si="9">D5-AW5</f>
        <v>275250</v>
      </c>
      <c r="BB5" s="18">
        <f t="shared" ref="BB5:BB68" si="10">E5-AX5</f>
        <v>29931</v>
      </c>
      <c r="BC5" s="19">
        <f t="shared" ref="BC5:BC68" si="11">F5-AY5</f>
        <v>256943</v>
      </c>
      <c r="BD5" s="18">
        <f t="shared" ref="BD5:BD68" si="12">SUM(BE5:BO5)</f>
        <v>45943</v>
      </c>
      <c r="BE5" s="18">
        <f t="shared" ref="BE5:BE68" si="13">P5</f>
        <v>9931</v>
      </c>
      <c r="BF5" s="18">
        <f t="shared" ref="BF5:BF68" si="14">O5</f>
        <v>4356</v>
      </c>
      <c r="BG5" s="18">
        <f t="shared" ref="BG5:BG68" si="15">N5</f>
        <v>4294</v>
      </c>
      <c r="BH5" s="18">
        <f t="shared" ref="BH5:BH68" si="16">L5+M5</f>
        <v>3546</v>
      </c>
      <c r="BI5" s="18">
        <f t="shared" ref="BI5:BI68" si="17">K5</f>
        <v>1101</v>
      </c>
      <c r="BJ5" s="18">
        <f t="shared" ref="BJ5:BJ68" si="18">Q5+AC5+AE5</f>
        <v>4899</v>
      </c>
      <c r="BK5" s="18">
        <f t="shared" ref="BK5:BK68" si="19">AQ5</f>
        <v>605</v>
      </c>
      <c r="BL5" s="18">
        <f t="shared" ref="BL5:BL68" si="20">AK5</f>
        <v>997</v>
      </c>
      <c r="BM5" s="18">
        <f t="shared" ref="BM5:BM68" si="21">AR5</f>
        <v>2345</v>
      </c>
      <c r="BN5" s="18">
        <f t="shared" ref="BN5:BN68" si="22">AD5+AN5</f>
        <v>10040</v>
      </c>
      <c r="BO5" s="18">
        <f t="shared" ref="BO5:BO68" si="23">W5+AS5</f>
        <v>3829</v>
      </c>
    </row>
    <row r="6" spans="1:67">
      <c r="A6" t="s">
        <v>132</v>
      </c>
      <c r="B6" s="1">
        <v>1547603</v>
      </c>
      <c r="C6" s="33">
        <v>19426</v>
      </c>
      <c r="D6" s="1">
        <v>264211</v>
      </c>
      <c r="E6" s="33">
        <v>14901</v>
      </c>
      <c r="F6" s="1">
        <v>96603</v>
      </c>
      <c r="G6" s="1">
        <f t="shared" si="0"/>
        <v>395141</v>
      </c>
      <c r="H6" s="1">
        <f t="shared" si="1"/>
        <v>1152462</v>
      </c>
      <c r="I6" s="33">
        <f t="shared" si="2"/>
        <v>36061</v>
      </c>
      <c r="J6" s="21">
        <f t="shared" si="3"/>
        <v>359080</v>
      </c>
      <c r="K6" s="1">
        <v>897</v>
      </c>
      <c r="L6" s="33">
        <v>1067</v>
      </c>
      <c r="M6" s="1">
        <v>216</v>
      </c>
      <c r="N6" s="33">
        <v>4011</v>
      </c>
      <c r="O6" s="1">
        <v>4075</v>
      </c>
      <c r="P6" s="33">
        <v>9306</v>
      </c>
      <c r="Q6" s="1">
        <v>2164</v>
      </c>
      <c r="R6" s="33">
        <v>139</v>
      </c>
      <c r="S6" s="1">
        <v>497</v>
      </c>
      <c r="T6" s="33">
        <v>247</v>
      </c>
      <c r="U6" s="1">
        <v>165</v>
      </c>
      <c r="V6" s="33">
        <v>64</v>
      </c>
      <c r="W6" s="1">
        <v>2328</v>
      </c>
      <c r="X6" s="33">
        <v>56</v>
      </c>
      <c r="Y6" s="1">
        <v>32</v>
      </c>
      <c r="Z6" s="33">
        <v>111</v>
      </c>
      <c r="AA6" s="1">
        <v>162</v>
      </c>
      <c r="AB6" s="33">
        <v>130</v>
      </c>
      <c r="AC6" s="1">
        <v>1070</v>
      </c>
      <c r="AD6" s="33">
        <v>5196</v>
      </c>
      <c r="AE6" s="1">
        <v>161</v>
      </c>
      <c r="AF6" s="33">
        <v>164</v>
      </c>
      <c r="AG6" s="1">
        <v>55</v>
      </c>
      <c r="AH6" s="33">
        <v>63</v>
      </c>
      <c r="AI6" s="1">
        <v>101</v>
      </c>
      <c r="AJ6" s="33">
        <v>176</v>
      </c>
      <c r="AK6" s="1">
        <v>278</v>
      </c>
      <c r="AL6" s="33">
        <v>204</v>
      </c>
      <c r="AM6" s="1">
        <v>310</v>
      </c>
      <c r="AN6" s="33">
        <v>716</v>
      </c>
      <c r="AO6" s="1">
        <v>40</v>
      </c>
      <c r="AP6" s="33">
        <v>564</v>
      </c>
      <c r="AQ6" s="1">
        <v>309</v>
      </c>
      <c r="AR6" s="33">
        <v>399</v>
      </c>
      <c r="AS6" s="1">
        <v>336</v>
      </c>
      <c r="AT6" s="33">
        <v>26</v>
      </c>
      <c r="AU6" s="21">
        <v>226</v>
      </c>
      <c r="AV6" s="18">
        <f t="shared" si="4"/>
        <v>6191</v>
      </c>
      <c r="AW6" s="18">
        <f t="shared" si="5"/>
        <v>13381</v>
      </c>
      <c r="AX6" s="18">
        <f t="shared" si="6"/>
        <v>3047</v>
      </c>
      <c r="AY6" s="18">
        <f t="shared" si="7"/>
        <v>13442</v>
      </c>
      <c r="AZ6" s="18">
        <f t="shared" si="8"/>
        <v>13235</v>
      </c>
      <c r="BA6" s="18">
        <f t="shared" si="9"/>
        <v>250830</v>
      </c>
      <c r="BB6" s="18">
        <f t="shared" si="10"/>
        <v>11854</v>
      </c>
      <c r="BC6" s="19">
        <f t="shared" si="11"/>
        <v>83161</v>
      </c>
      <c r="BD6" s="18">
        <f t="shared" si="12"/>
        <v>32529</v>
      </c>
      <c r="BE6" s="18">
        <f t="shared" si="13"/>
        <v>9306</v>
      </c>
      <c r="BF6" s="18">
        <f t="shared" si="14"/>
        <v>4075</v>
      </c>
      <c r="BG6" s="18">
        <f t="shared" si="15"/>
        <v>4011</v>
      </c>
      <c r="BH6" s="18">
        <f t="shared" si="16"/>
        <v>1283</v>
      </c>
      <c r="BI6" s="18">
        <f t="shared" si="17"/>
        <v>897</v>
      </c>
      <c r="BJ6" s="18">
        <f t="shared" si="18"/>
        <v>3395</v>
      </c>
      <c r="BK6" s="18">
        <f t="shared" si="19"/>
        <v>309</v>
      </c>
      <c r="BL6" s="18">
        <f t="shared" si="20"/>
        <v>278</v>
      </c>
      <c r="BM6" s="18">
        <f t="shared" si="21"/>
        <v>399</v>
      </c>
      <c r="BN6" s="18">
        <f t="shared" si="22"/>
        <v>5912</v>
      </c>
      <c r="BO6" s="18">
        <f t="shared" si="23"/>
        <v>2664</v>
      </c>
    </row>
    <row r="7" spans="1:67">
      <c r="A7" t="s">
        <v>133</v>
      </c>
      <c r="B7" s="1">
        <v>662968</v>
      </c>
      <c r="C7" s="33">
        <v>12467</v>
      </c>
      <c r="D7" s="1">
        <v>25326</v>
      </c>
      <c r="E7" s="33">
        <v>18711</v>
      </c>
      <c r="F7" s="1">
        <v>187951</v>
      </c>
      <c r="G7" s="1">
        <f t="shared" si="0"/>
        <v>244455</v>
      </c>
      <c r="H7" s="1">
        <f t="shared" si="1"/>
        <v>418513</v>
      </c>
      <c r="I7" s="33">
        <f t="shared" si="2"/>
        <v>18459</v>
      </c>
      <c r="J7" s="21">
        <f t="shared" si="3"/>
        <v>225996</v>
      </c>
      <c r="K7" s="1">
        <v>204</v>
      </c>
      <c r="L7" s="33">
        <v>2237</v>
      </c>
      <c r="M7" s="1">
        <v>26</v>
      </c>
      <c r="N7" s="33">
        <v>283</v>
      </c>
      <c r="O7" s="1">
        <v>281</v>
      </c>
      <c r="P7" s="33">
        <v>625</v>
      </c>
      <c r="Q7" s="1">
        <v>273</v>
      </c>
      <c r="R7" s="33">
        <v>174</v>
      </c>
      <c r="S7" s="1">
        <v>162</v>
      </c>
      <c r="T7" s="33">
        <v>25</v>
      </c>
      <c r="U7" s="1">
        <v>42</v>
      </c>
      <c r="V7" s="33">
        <v>199</v>
      </c>
      <c r="W7" s="1">
        <v>1114</v>
      </c>
      <c r="X7" s="33">
        <v>497</v>
      </c>
      <c r="Y7" s="1">
        <v>24</v>
      </c>
      <c r="Z7" s="33">
        <v>450</v>
      </c>
      <c r="AA7" s="1">
        <v>688</v>
      </c>
      <c r="AB7" s="33">
        <v>32</v>
      </c>
      <c r="AC7" s="1">
        <v>1231</v>
      </c>
      <c r="AD7" s="33">
        <v>3633</v>
      </c>
      <c r="AE7" s="1">
        <v>0</v>
      </c>
      <c r="AF7" s="33">
        <v>57</v>
      </c>
      <c r="AG7" s="1">
        <v>327</v>
      </c>
      <c r="AH7" s="33">
        <v>13</v>
      </c>
      <c r="AI7" s="1">
        <v>11</v>
      </c>
      <c r="AJ7" s="33">
        <v>290</v>
      </c>
      <c r="AK7" s="1">
        <v>719</v>
      </c>
      <c r="AL7" s="33">
        <v>775</v>
      </c>
      <c r="AM7" s="1">
        <v>46</v>
      </c>
      <c r="AN7" s="33">
        <v>495</v>
      </c>
      <c r="AO7" s="1">
        <v>34</v>
      </c>
      <c r="AP7" s="33">
        <v>118</v>
      </c>
      <c r="AQ7" s="1">
        <v>296</v>
      </c>
      <c r="AR7" s="33">
        <v>1946</v>
      </c>
      <c r="AS7" s="1">
        <v>51</v>
      </c>
      <c r="AT7" s="33">
        <v>844</v>
      </c>
      <c r="AU7" s="21">
        <v>237</v>
      </c>
      <c r="AV7" s="18">
        <f t="shared" si="4"/>
        <v>2750</v>
      </c>
      <c r="AW7" s="18">
        <f t="shared" si="5"/>
        <v>906</v>
      </c>
      <c r="AX7" s="18">
        <f t="shared" si="6"/>
        <v>634</v>
      </c>
      <c r="AY7" s="18">
        <f t="shared" si="7"/>
        <v>14169</v>
      </c>
      <c r="AZ7" s="18">
        <f t="shared" si="8"/>
        <v>9717</v>
      </c>
      <c r="BA7" s="18">
        <f t="shared" si="9"/>
        <v>24420</v>
      </c>
      <c r="BB7" s="18">
        <f t="shared" si="10"/>
        <v>18077</v>
      </c>
      <c r="BC7" s="19">
        <f t="shared" si="11"/>
        <v>173782</v>
      </c>
      <c r="BD7" s="18">
        <f t="shared" si="12"/>
        <v>13414</v>
      </c>
      <c r="BE7" s="18">
        <f t="shared" si="13"/>
        <v>625</v>
      </c>
      <c r="BF7" s="18">
        <f t="shared" si="14"/>
        <v>281</v>
      </c>
      <c r="BG7" s="18">
        <f t="shared" si="15"/>
        <v>283</v>
      </c>
      <c r="BH7" s="18">
        <f t="shared" si="16"/>
        <v>2263</v>
      </c>
      <c r="BI7" s="18">
        <f t="shared" si="17"/>
        <v>204</v>
      </c>
      <c r="BJ7" s="18">
        <f t="shared" si="18"/>
        <v>1504</v>
      </c>
      <c r="BK7" s="18">
        <f t="shared" si="19"/>
        <v>296</v>
      </c>
      <c r="BL7" s="18">
        <f t="shared" si="20"/>
        <v>719</v>
      </c>
      <c r="BM7" s="18">
        <f t="shared" si="21"/>
        <v>1946</v>
      </c>
      <c r="BN7" s="18">
        <f t="shared" si="22"/>
        <v>4128</v>
      </c>
      <c r="BO7" s="18">
        <f t="shared" si="23"/>
        <v>1165</v>
      </c>
    </row>
    <row r="8" spans="1:67">
      <c r="A8" t="s">
        <v>8</v>
      </c>
      <c r="B8" s="1">
        <v>8375226</v>
      </c>
      <c r="C8" s="33">
        <v>175813</v>
      </c>
      <c r="D8" s="1">
        <v>933939</v>
      </c>
      <c r="E8" s="33">
        <v>60387</v>
      </c>
      <c r="F8" s="1">
        <v>851393</v>
      </c>
      <c r="G8" s="1">
        <f t="shared" si="0"/>
        <v>2021532</v>
      </c>
      <c r="H8" s="1">
        <f t="shared" si="1"/>
        <v>6353694</v>
      </c>
      <c r="I8" s="33">
        <f t="shared" si="2"/>
        <v>184662</v>
      </c>
      <c r="J8" s="21">
        <f t="shared" si="3"/>
        <v>1836870</v>
      </c>
      <c r="K8" s="1">
        <v>2159</v>
      </c>
      <c r="L8" s="33">
        <v>25242</v>
      </c>
      <c r="M8" s="1">
        <v>637</v>
      </c>
      <c r="N8" s="33">
        <v>4010</v>
      </c>
      <c r="O8" s="1">
        <v>2895</v>
      </c>
      <c r="P8" s="33">
        <v>75425</v>
      </c>
      <c r="Q8" s="1">
        <v>5491</v>
      </c>
      <c r="R8" s="33">
        <v>140</v>
      </c>
      <c r="S8" s="1">
        <v>422</v>
      </c>
      <c r="T8" s="33">
        <v>2238</v>
      </c>
      <c r="U8" s="1">
        <v>515</v>
      </c>
      <c r="V8" s="33">
        <v>63</v>
      </c>
      <c r="W8" s="1">
        <v>9722</v>
      </c>
      <c r="X8" s="33">
        <v>172</v>
      </c>
      <c r="Y8" s="1">
        <v>48</v>
      </c>
      <c r="Z8" s="33">
        <v>365</v>
      </c>
      <c r="AA8" s="1">
        <v>343</v>
      </c>
      <c r="AB8" s="33">
        <v>137</v>
      </c>
      <c r="AC8" s="1">
        <v>20416</v>
      </c>
      <c r="AD8" s="33">
        <v>21383</v>
      </c>
      <c r="AE8" s="1">
        <v>93</v>
      </c>
      <c r="AF8" s="33">
        <v>93</v>
      </c>
      <c r="AG8" s="1">
        <v>196</v>
      </c>
      <c r="AH8" s="33">
        <v>0</v>
      </c>
      <c r="AI8" s="1">
        <v>181</v>
      </c>
      <c r="AJ8" s="33">
        <v>201</v>
      </c>
      <c r="AK8" s="1">
        <v>1341</v>
      </c>
      <c r="AL8" s="33">
        <v>421</v>
      </c>
      <c r="AM8" s="1">
        <v>137</v>
      </c>
      <c r="AN8" s="33">
        <v>1639</v>
      </c>
      <c r="AO8" s="1">
        <v>60</v>
      </c>
      <c r="AP8" s="33">
        <v>873</v>
      </c>
      <c r="AQ8" s="1">
        <v>1023</v>
      </c>
      <c r="AR8" s="33">
        <v>5870</v>
      </c>
      <c r="AS8" s="1">
        <v>128</v>
      </c>
      <c r="AT8" s="33">
        <v>337</v>
      </c>
      <c r="AU8" s="21">
        <v>246</v>
      </c>
      <c r="AV8" s="18">
        <f t="shared" si="4"/>
        <v>32048</v>
      </c>
      <c r="AW8" s="18">
        <f t="shared" si="5"/>
        <v>78320</v>
      </c>
      <c r="AX8" s="18">
        <f t="shared" si="6"/>
        <v>8291</v>
      </c>
      <c r="AY8" s="18">
        <f t="shared" si="7"/>
        <v>66003</v>
      </c>
      <c r="AZ8" s="18">
        <f t="shared" si="8"/>
        <v>143765</v>
      </c>
      <c r="BA8" s="18">
        <f t="shared" si="9"/>
        <v>855619</v>
      </c>
      <c r="BB8" s="18">
        <f t="shared" si="10"/>
        <v>52096</v>
      </c>
      <c r="BC8" s="19">
        <f t="shared" si="11"/>
        <v>785390</v>
      </c>
      <c r="BD8" s="18">
        <f t="shared" si="12"/>
        <v>177474</v>
      </c>
      <c r="BE8" s="18">
        <f t="shared" si="13"/>
        <v>75425</v>
      </c>
      <c r="BF8" s="18">
        <f t="shared" si="14"/>
        <v>2895</v>
      </c>
      <c r="BG8" s="18">
        <f t="shared" si="15"/>
        <v>4010</v>
      </c>
      <c r="BH8" s="18">
        <f t="shared" si="16"/>
        <v>25879</v>
      </c>
      <c r="BI8" s="18">
        <f t="shared" si="17"/>
        <v>2159</v>
      </c>
      <c r="BJ8" s="18">
        <f t="shared" si="18"/>
        <v>26000</v>
      </c>
      <c r="BK8" s="18">
        <f t="shared" si="19"/>
        <v>1023</v>
      </c>
      <c r="BL8" s="18">
        <f t="shared" si="20"/>
        <v>1341</v>
      </c>
      <c r="BM8" s="18">
        <f t="shared" si="21"/>
        <v>5870</v>
      </c>
      <c r="BN8" s="18">
        <f t="shared" si="22"/>
        <v>23022</v>
      </c>
      <c r="BO8" s="18">
        <f t="shared" si="23"/>
        <v>9850</v>
      </c>
    </row>
    <row r="9" spans="1:67">
      <c r="A9" t="s">
        <v>9</v>
      </c>
      <c r="B9" s="1">
        <v>10677649</v>
      </c>
      <c r="C9" s="33">
        <v>149148</v>
      </c>
      <c r="D9" s="1">
        <v>1141866</v>
      </c>
      <c r="E9" s="33">
        <v>32790</v>
      </c>
      <c r="F9" s="1">
        <v>803506</v>
      </c>
      <c r="G9" s="1">
        <f t="shared" si="0"/>
        <v>2127310</v>
      </c>
      <c r="H9" s="1">
        <f t="shared" si="1"/>
        <v>8550339</v>
      </c>
      <c r="I9" s="33">
        <f t="shared" si="2"/>
        <v>160424</v>
      </c>
      <c r="J9" s="21">
        <f t="shared" si="3"/>
        <v>1966886</v>
      </c>
      <c r="K9" s="1">
        <v>995</v>
      </c>
      <c r="L9" s="33">
        <v>22498</v>
      </c>
      <c r="M9" s="1">
        <v>499</v>
      </c>
      <c r="N9" s="33">
        <v>2042</v>
      </c>
      <c r="O9" s="1">
        <v>2186</v>
      </c>
      <c r="P9" s="33">
        <v>90382</v>
      </c>
      <c r="Q9" s="1">
        <v>3319</v>
      </c>
      <c r="R9" s="33">
        <v>6</v>
      </c>
      <c r="S9" s="1">
        <v>317</v>
      </c>
      <c r="T9" s="33">
        <v>412</v>
      </c>
      <c r="U9" s="1">
        <v>9</v>
      </c>
      <c r="V9" s="33">
        <v>39</v>
      </c>
      <c r="W9" s="1">
        <v>5485</v>
      </c>
      <c r="X9" s="33">
        <v>19</v>
      </c>
      <c r="Y9" s="1">
        <v>5</v>
      </c>
      <c r="Z9" s="33">
        <v>55</v>
      </c>
      <c r="AA9" s="1">
        <v>132</v>
      </c>
      <c r="AB9" s="33">
        <v>13</v>
      </c>
      <c r="AC9" s="1">
        <v>17448</v>
      </c>
      <c r="AD9" s="33">
        <v>10110</v>
      </c>
      <c r="AE9" s="1">
        <v>49</v>
      </c>
      <c r="AF9" s="33">
        <v>5</v>
      </c>
      <c r="AG9" s="1">
        <v>102</v>
      </c>
      <c r="AH9" s="33">
        <v>4</v>
      </c>
      <c r="AI9" s="1">
        <v>0</v>
      </c>
      <c r="AJ9" s="33">
        <v>21</v>
      </c>
      <c r="AK9" s="1">
        <v>738</v>
      </c>
      <c r="AL9" s="33">
        <v>35</v>
      </c>
      <c r="AM9" s="1">
        <v>109</v>
      </c>
      <c r="AN9" s="33">
        <v>383</v>
      </c>
      <c r="AO9" s="1">
        <v>2</v>
      </c>
      <c r="AP9" s="33">
        <v>152</v>
      </c>
      <c r="AQ9" s="1">
        <v>851</v>
      </c>
      <c r="AR9" s="33">
        <v>1610</v>
      </c>
      <c r="AS9" s="1">
        <v>175</v>
      </c>
      <c r="AT9" s="33">
        <v>71</v>
      </c>
      <c r="AU9" s="21">
        <v>146</v>
      </c>
      <c r="AV9" s="18">
        <f t="shared" si="4"/>
        <v>26034</v>
      </c>
      <c r="AW9" s="18">
        <f t="shared" si="5"/>
        <v>92568</v>
      </c>
      <c r="AX9" s="18">
        <f t="shared" si="6"/>
        <v>4054</v>
      </c>
      <c r="AY9" s="18">
        <f t="shared" si="7"/>
        <v>37768</v>
      </c>
      <c r="AZ9" s="18">
        <f t="shared" si="8"/>
        <v>123114</v>
      </c>
      <c r="BA9" s="18">
        <f t="shared" si="9"/>
        <v>1049298</v>
      </c>
      <c r="BB9" s="18">
        <f t="shared" si="10"/>
        <v>28736</v>
      </c>
      <c r="BC9" s="19">
        <f t="shared" si="11"/>
        <v>765738</v>
      </c>
      <c r="BD9" s="18">
        <f t="shared" si="12"/>
        <v>158770</v>
      </c>
      <c r="BE9" s="18">
        <f t="shared" si="13"/>
        <v>90382</v>
      </c>
      <c r="BF9" s="18">
        <f t="shared" si="14"/>
        <v>2186</v>
      </c>
      <c r="BG9" s="18">
        <f t="shared" si="15"/>
        <v>2042</v>
      </c>
      <c r="BH9" s="18">
        <f t="shared" si="16"/>
        <v>22997</v>
      </c>
      <c r="BI9" s="18">
        <f t="shared" si="17"/>
        <v>995</v>
      </c>
      <c r="BJ9" s="18">
        <f t="shared" si="18"/>
        <v>20816</v>
      </c>
      <c r="BK9" s="18">
        <f t="shared" si="19"/>
        <v>851</v>
      </c>
      <c r="BL9" s="18">
        <f t="shared" si="20"/>
        <v>738</v>
      </c>
      <c r="BM9" s="18">
        <f t="shared" si="21"/>
        <v>1610</v>
      </c>
      <c r="BN9" s="18">
        <f t="shared" si="22"/>
        <v>10493</v>
      </c>
      <c r="BO9" s="18">
        <f t="shared" si="23"/>
        <v>5660</v>
      </c>
    </row>
    <row r="10" spans="1:67">
      <c r="A10" t="s">
        <v>10</v>
      </c>
      <c r="B10" s="1">
        <v>2812009</v>
      </c>
      <c r="C10" s="33">
        <v>47723</v>
      </c>
      <c r="D10" s="1">
        <v>351297</v>
      </c>
      <c r="E10" s="33">
        <v>14011</v>
      </c>
      <c r="F10" s="1">
        <v>248127</v>
      </c>
      <c r="G10" s="1">
        <f t="shared" si="0"/>
        <v>661158</v>
      </c>
      <c r="H10" s="1">
        <f t="shared" si="1"/>
        <v>2150851</v>
      </c>
      <c r="I10" s="33">
        <f t="shared" si="2"/>
        <v>54542</v>
      </c>
      <c r="J10" s="21">
        <f t="shared" si="3"/>
        <v>606616</v>
      </c>
      <c r="K10" s="1">
        <v>579</v>
      </c>
      <c r="L10" s="33">
        <v>5246</v>
      </c>
      <c r="M10" s="1">
        <v>1462</v>
      </c>
      <c r="N10" s="33">
        <v>1302</v>
      </c>
      <c r="O10" s="1">
        <v>1185</v>
      </c>
      <c r="P10" s="33">
        <v>23499</v>
      </c>
      <c r="Q10" s="1">
        <v>1139</v>
      </c>
      <c r="R10" s="33">
        <v>8</v>
      </c>
      <c r="S10" s="1">
        <v>313</v>
      </c>
      <c r="T10" s="33">
        <v>265</v>
      </c>
      <c r="U10" s="1">
        <v>70</v>
      </c>
      <c r="V10" s="33">
        <v>11</v>
      </c>
      <c r="W10" s="1">
        <v>2936</v>
      </c>
      <c r="X10" s="33">
        <v>9</v>
      </c>
      <c r="Y10" s="1">
        <v>0</v>
      </c>
      <c r="Z10" s="33">
        <v>52</v>
      </c>
      <c r="AA10" s="1">
        <v>81</v>
      </c>
      <c r="AB10" s="33">
        <v>1</v>
      </c>
      <c r="AC10" s="1">
        <v>6531</v>
      </c>
      <c r="AD10" s="33">
        <v>6122</v>
      </c>
      <c r="AE10" s="1">
        <v>3</v>
      </c>
      <c r="AF10" s="33">
        <v>8</v>
      </c>
      <c r="AG10" s="1">
        <v>0</v>
      </c>
      <c r="AH10" s="33">
        <v>0</v>
      </c>
      <c r="AI10" s="1">
        <v>0</v>
      </c>
      <c r="AJ10" s="33">
        <v>19</v>
      </c>
      <c r="AK10" s="1">
        <v>518</v>
      </c>
      <c r="AL10" s="33">
        <v>40</v>
      </c>
      <c r="AM10" s="1">
        <v>20</v>
      </c>
      <c r="AN10" s="33">
        <v>339</v>
      </c>
      <c r="AO10" s="1">
        <v>0</v>
      </c>
      <c r="AP10" s="33">
        <v>144</v>
      </c>
      <c r="AQ10" s="1">
        <v>248</v>
      </c>
      <c r="AR10" s="33">
        <v>2331</v>
      </c>
      <c r="AS10" s="1">
        <v>25</v>
      </c>
      <c r="AT10" s="33">
        <v>16</v>
      </c>
      <c r="AU10" s="21">
        <v>20</v>
      </c>
      <c r="AV10" s="18">
        <f t="shared" si="4"/>
        <v>8589</v>
      </c>
      <c r="AW10" s="18">
        <f t="shared" si="5"/>
        <v>24684</v>
      </c>
      <c r="AX10" s="18">
        <f t="shared" si="6"/>
        <v>1725</v>
      </c>
      <c r="AY10" s="18">
        <f t="shared" si="7"/>
        <v>19544</v>
      </c>
      <c r="AZ10" s="18">
        <f t="shared" si="8"/>
        <v>39134</v>
      </c>
      <c r="BA10" s="18">
        <f t="shared" si="9"/>
        <v>326613</v>
      </c>
      <c r="BB10" s="18">
        <f t="shared" si="10"/>
        <v>12286</v>
      </c>
      <c r="BC10" s="19">
        <f t="shared" si="11"/>
        <v>228583</v>
      </c>
      <c r="BD10" s="18">
        <f t="shared" si="12"/>
        <v>53465</v>
      </c>
      <c r="BE10" s="18">
        <f t="shared" si="13"/>
        <v>23499</v>
      </c>
      <c r="BF10" s="18">
        <f t="shared" si="14"/>
        <v>1185</v>
      </c>
      <c r="BG10" s="18">
        <f t="shared" si="15"/>
        <v>1302</v>
      </c>
      <c r="BH10" s="18">
        <f t="shared" si="16"/>
        <v>6708</v>
      </c>
      <c r="BI10" s="18">
        <f t="shared" si="17"/>
        <v>579</v>
      </c>
      <c r="BJ10" s="18">
        <f t="shared" si="18"/>
        <v>7673</v>
      </c>
      <c r="BK10" s="18">
        <f t="shared" si="19"/>
        <v>248</v>
      </c>
      <c r="BL10" s="18">
        <f t="shared" si="20"/>
        <v>518</v>
      </c>
      <c r="BM10" s="18">
        <f t="shared" si="21"/>
        <v>2331</v>
      </c>
      <c r="BN10" s="18">
        <f t="shared" si="22"/>
        <v>6461</v>
      </c>
      <c r="BO10" s="18">
        <f t="shared" si="23"/>
        <v>2961</v>
      </c>
    </row>
    <row r="11" spans="1:67">
      <c r="A11" t="s">
        <v>11</v>
      </c>
      <c r="B11" s="1">
        <v>8281490</v>
      </c>
      <c r="C11" s="33">
        <v>175307</v>
      </c>
      <c r="D11" s="1">
        <v>970360</v>
      </c>
      <c r="E11" s="33">
        <v>50189</v>
      </c>
      <c r="F11" s="1">
        <v>690686</v>
      </c>
      <c r="G11" s="1">
        <f t="shared" si="0"/>
        <v>1886542</v>
      </c>
      <c r="H11" s="1">
        <f t="shared" si="1"/>
        <v>6394948</v>
      </c>
      <c r="I11" s="33">
        <f t="shared" si="2"/>
        <v>189262</v>
      </c>
      <c r="J11" s="21">
        <f t="shared" si="3"/>
        <v>1697280</v>
      </c>
      <c r="K11" s="1">
        <v>2800</v>
      </c>
      <c r="L11" s="33">
        <v>25736</v>
      </c>
      <c r="M11" s="1">
        <v>1656</v>
      </c>
      <c r="N11" s="33">
        <v>4051</v>
      </c>
      <c r="O11" s="1">
        <v>3495</v>
      </c>
      <c r="P11" s="33">
        <v>80872</v>
      </c>
      <c r="Q11" s="1">
        <v>4989</v>
      </c>
      <c r="R11" s="33">
        <v>83</v>
      </c>
      <c r="S11" s="1">
        <v>359</v>
      </c>
      <c r="T11" s="33">
        <v>1304</v>
      </c>
      <c r="U11" s="1">
        <v>276</v>
      </c>
      <c r="V11" s="33">
        <v>184</v>
      </c>
      <c r="W11" s="1">
        <v>9272</v>
      </c>
      <c r="X11" s="33">
        <v>44</v>
      </c>
      <c r="Y11" s="1">
        <v>78</v>
      </c>
      <c r="Z11" s="33">
        <v>219</v>
      </c>
      <c r="AA11" s="1">
        <v>188</v>
      </c>
      <c r="AB11" s="33">
        <v>49</v>
      </c>
      <c r="AC11" s="1">
        <v>20072</v>
      </c>
      <c r="AD11" s="33">
        <v>21939</v>
      </c>
      <c r="AE11" s="1">
        <v>66</v>
      </c>
      <c r="AF11" s="33">
        <v>48</v>
      </c>
      <c r="AG11" s="1">
        <v>132</v>
      </c>
      <c r="AH11" s="33">
        <v>0</v>
      </c>
      <c r="AI11" s="1">
        <v>21</v>
      </c>
      <c r="AJ11" s="33">
        <v>77</v>
      </c>
      <c r="AK11" s="1">
        <v>1177</v>
      </c>
      <c r="AL11" s="33">
        <v>395</v>
      </c>
      <c r="AM11" s="1">
        <v>184</v>
      </c>
      <c r="AN11" s="33">
        <v>956</v>
      </c>
      <c r="AO11" s="1">
        <v>14</v>
      </c>
      <c r="AP11" s="33">
        <v>443</v>
      </c>
      <c r="AQ11" s="1">
        <v>1011</v>
      </c>
      <c r="AR11" s="33">
        <v>6379</v>
      </c>
      <c r="AS11" s="1">
        <v>407</v>
      </c>
      <c r="AT11" s="33">
        <v>131</v>
      </c>
      <c r="AU11" s="21">
        <v>155</v>
      </c>
      <c r="AV11" s="18">
        <f t="shared" si="4"/>
        <v>34243</v>
      </c>
      <c r="AW11" s="18">
        <f t="shared" si="5"/>
        <v>84367</v>
      </c>
      <c r="AX11" s="18">
        <f t="shared" si="6"/>
        <v>6735</v>
      </c>
      <c r="AY11" s="18">
        <f t="shared" si="7"/>
        <v>63917</v>
      </c>
      <c r="AZ11" s="18">
        <f t="shared" si="8"/>
        <v>141064</v>
      </c>
      <c r="BA11" s="18">
        <f t="shared" si="9"/>
        <v>885993</v>
      </c>
      <c r="BB11" s="18">
        <f t="shared" si="10"/>
        <v>43454</v>
      </c>
      <c r="BC11" s="19">
        <f t="shared" si="11"/>
        <v>626769</v>
      </c>
      <c r="BD11" s="18">
        <f t="shared" si="12"/>
        <v>184878</v>
      </c>
      <c r="BE11" s="18">
        <f t="shared" si="13"/>
        <v>80872</v>
      </c>
      <c r="BF11" s="18">
        <f t="shared" si="14"/>
        <v>3495</v>
      </c>
      <c r="BG11" s="18">
        <f t="shared" si="15"/>
        <v>4051</v>
      </c>
      <c r="BH11" s="18">
        <f t="shared" si="16"/>
        <v>27392</v>
      </c>
      <c r="BI11" s="18">
        <f t="shared" si="17"/>
        <v>2800</v>
      </c>
      <c r="BJ11" s="18">
        <f t="shared" si="18"/>
        <v>25127</v>
      </c>
      <c r="BK11" s="18">
        <f t="shared" si="19"/>
        <v>1011</v>
      </c>
      <c r="BL11" s="18">
        <f t="shared" si="20"/>
        <v>1177</v>
      </c>
      <c r="BM11" s="18">
        <f t="shared" si="21"/>
        <v>6379</v>
      </c>
      <c r="BN11" s="18">
        <f t="shared" si="22"/>
        <v>22895</v>
      </c>
      <c r="BO11" s="18">
        <f t="shared" si="23"/>
        <v>9679</v>
      </c>
    </row>
    <row r="12" spans="1:67">
      <c r="A12" t="s">
        <v>1</v>
      </c>
      <c r="B12" s="1">
        <v>5376515</v>
      </c>
      <c r="C12" s="33">
        <v>97424</v>
      </c>
      <c r="D12" s="1">
        <v>589768</v>
      </c>
      <c r="E12" s="33">
        <v>29935</v>
      </c>
      <c r="F12" s="1">
        <v>487003</v>
      </c>
      <c r="G12" s="1">
        <f t="shared" si="0"/>
        <v>1204130</v>
      </c>
      <c r="H12" s="1">
        <f t="shared" si="1"/>
        <v>4172385</v>
      </c>
      <c r="I12" s="33">
        <f t="shared" si="2"/>
        <v>115705</v>
      </c>
      <c r="J12" s="21">
        <f t="shared" si="3"/>
        <v>1088425</v>
      </c>
      <c r="K12" s="1">
        <v>1689</v>
      </c>
      <c r="L12" s="33">
        <v>11625</v>
      </c>
      <c r="M12" s="1">
        <v>1008</v>
      </c>
      <c r="N12" s="33">
        <v>2371</v>
      </c>
      <c r="O12" s="1">
        <v>3417</v>
      </c>
      <c r="P12" s="33">
        <v>38790</v>
      </c>
      <c r="Q12" s="1">
        <v>2941</v>
      </c>
      <c r="R12" s="33">
        <v>27</v>
      </c>
      <c r="S12" s="1">
        <v>396</v>
      </c>
      <c r="T12" s="33">
        <v>532</v>
      </c>
      <c r="U12" s="1">
        <v>106</v>
      </c>
      <c r="V12" s="33">
        <v>143</v>
      </c>
      <c r="W12" s="1">
        <v>6514</v>
      </c>
      <c r="X12" s="33">
        <v>98</v>
      </c>
      <c r="Y12" s="1">
        <v>95</v>
      </c>
      <c r="Z12" s="33">
        <v>144</v>
      </c>
      <c r="AA12" s="1">
        <v>191</v>
      </c>
      <c r="AB12" s="33">
        <v>3</v>
      </c>
      <c r="AC12" s="1">
        <v>17202</v>
      </c>
      <c r="AD12" s="33">
        <v>11943</v>
      </c>
      <c r="AE12" s="1">
        <v>93</v>
      </c>
      <c r="AF12" s="33">
        <v>32</v>
      </c>
      <c r="AG12" s="1">
        <v>183</v>
      </c>
      <c r="AH12" s="33">
        <v>6</v>
      </c>
      <c r="AI12" s="1">
        <v>108</v>
      </c>
      <c r="AJ12" s="33">
        <v>122</v>
      </c>
      <c r="AK12" s="1">
        <v>1370</v>
      </c>
      <c r="AL12" s="33">
        <v>285</v>
      </c>
      <c r="AM12" s="1">
        <v>109</v>
      </c>
      <c r="AN12" s="33">
        <v>1156</v>
      </c>
      <c r="AO12" s="1">
        <v>23</v>
      </c>
      <c r="AP12" s="33">
        <v>555</v>
      </c>
      <c r="AQ12" s="1">
        <v>1052</v>
      </c>
      <c r="AR12" s="33">
        <v>10527</v>
      </c>
      <c r="AS12" s="1">
        <v>369</v>
      </c>
      <c r="AT12" s="33">
        <v>394</v>
      </c>
      <c r="AU12" s="21">
        <v>86</v>
      </c>
      <c r="AV12" s="18">
        <f t="shared" si="4"/>
        <v>16693</v>
      </c>
      <c r="AW12" s="18">
        <f t="shared" si="5"/>
        <v>42207</v>
      </c>
      <c r="AX12" s="18">
        <f t="shared" si="6"/>
        <v>3896</v>
      </c>
      <c r="AY12" s="18">
        <f t="shared" si="7"/>
        <v>52909</v>
      </c>
      <c r="AZ12" s="18">
        <f t="shared" si="8"/>
        <v>80731</v>
      </c>
      <c r="BA12" s="18">
        <f t="shared" si="9"/>
        <v>547561</v>
      </c>
      <c r="BB12" s="18">
        <f t="shared" si="10"/>
        <v>26039</v>
      </c>
      <c r="BC12" s="19">
        <f t="shared" si="11"/>
        <v>434094</v>
      </c>
      <c r="BD12" s="18">
        <f t="shared" si="12"/>
        <v>112067</v>
      </c>
      <c r="BE12" s="18">
        <f t="shared" si="13"/>
        <v>38790</v>
      </c>
      <c r="BF12" s="18">
        <f t="shared" si="14"/>
        <v>3417</v>
      </c>
      <c r="BG12" s="18">
        <f t="shared" si="15"/>
        <v>2371</v>
      </c>
      <c r="BH12" s="18">
        <f t="shared" si="16"/>
        <v>12633</v>
      </c>
      <c r="BI12" s="18">
        <f t="shared" si="17"/>
        <v>1689</v>
      </c>
      <c r="BJ12" s="18">
        <f t="shared" si="18"/>
        <v>20236</v>
      </c>
      <c r="BK12" s="18">
        <f t="shared" si="19"/>
        <v>1052</v>
      </c>
      <c r="BL12" s="18">
        <f t="shared" si="20"/>
        <v>1370</v>
      </c>
      <c r="BM12" s="18">
        <f t="shared" si="21"/>
        <v>10527</v>
      </c>
      <c r="BN12" s="18">
        <f t="shared" si="22"/>
        <v>13099</v>
      </c>
      <c r="BO12" s="18">
        <f t="shared" si="23"/>
        <v>6883</v>
      </c>
    </row>
    <row r="13" spans="1:67">
      <c r="A13" t="s">
        <v>134</v>
      </c>
      <c r="B13" s="1">
        <v>4421377</v>
      </c>
      <c r="C13" s="33">
        <v>76577</v>
      </c>
      <c r="D13" s="1">
        <v>494479</v>
      </c>
      <c r="E13" s="33">
        <v>22352</v>
      </c>
      <c r="F13" s="1">
        <v>402511</v>
      </c>
      <c r="G13" s="1">
        <f t="shared" si="0"/>
        <v>995919</v>
      </c>
      <c r="H13" s="1">
        <f t="shared" si="1"/>
        <v>3425458</v>
      </c>
      <c r="I13" s="33">
        <f t="shared" si="2"/>
        <v>93706</v>
      </c>
      <c r="J13" s="21">
        <f t="shared" si="3"/>
        <v>902213</v>
      </c>
      <c r="K13" s="1">
        <v>976</v>
      </c>
      <c r="L13" s="33">
        <v>9190</v>
      </c>
      <c r="M13" s="1">
        <v>879</v>
      </c>
      <c r="N13" s="33">
        <v>1627</v>
      </c>
      <c r="O13" s="1">
        <v>1777</v>
      </c>
      <c r="P13" s="33">
        <v>30959</v>
      </c>
      <c r="Q13" s="1">
        <v>2433</v>
      </c>
      <c r="R13" s="33">
        <v>23</v>
      </c>
      <c r="S13" s="1">
        <v>282</v>
      </c>
      <c r="T13" s="33">
        <v>415</v>
      </c>
      <c r="U13" s="1">
        <v>80</v>
      </c>
      <c r="V13" s="33">
        <v>57</v>
      </c>
      <c r="W13" s="1">
        <v>5231</v>
      </c>
      <c r="X13" s="33">
        <v>65</v>
      </c>
      <c r="Y13" s="1">
        <v>68</v>
      </c>
      <c r="Z13" s="33">
        <v>106</v>
      </c>
      <c r="AA13" s="1">
        <v>122</v>
      </c>
      <c r="AB13" s="33">
        <v>3</v>
      </c>
      <c r="AC13" s="1">
        <v>14786</v>
      </c>
      <c r="AD13" s="33">
        <v>9765</v>
      </c>
      <c r="AE13" s="1">
        <v>60</v>
      </c>
      <c r="AF13" s="33">
        <v>19</v>
      </c>
      <c r="AG13" s="1">
        <v>93</v>
      </c>
      <c r="AH13" s="33">
        <v>6</v>
      </c>
      <c r="AI13" s="1">
        <v>56</v>
      </c>
      <c r="AJ13" s="33">
        <v>104</v>
      </c>
      <c r="AK13" s="1">
        <v>1210</v>
      </c>
      <c r="AL13" s="33">
        <v>128</v>
      </c>
      <c r="AM13" s="1">
        <v>88</v>
      </c>
      <c r="AN13" s="33">
        <v>958</v>
      </c>
      <c r="AO13" s="1">
        <v>11</v>
      </c>
      <c r="AP13" s="33">
        <v>510</v>
      </c>
      <c r="AQ13" s="1">
        <v>889</v>
      </c>
      <c r="AR13" s="33">
        <v>10113</v>
      </c>
      <c r="AS13" s="1">
        <v>297</v>
      </c>
      <c r="AT13" s="33">
        <v>265</v>
      </c>
      <c r="AU13" s="21">
        <v>55</v>
      </c>
      <c r="AV13" s="18">
        <f t="shared" si="4"/>
        <v>12672</v>
      </c>
      <c r="AW13" s="18">
        <f t="shared" si="5"/>
        <v>32736</v>
      </c>
      <c r="AX13" s="18">
        <f t="shared" si="6"/>
        <v>3153</v>
      </c>
      <c r="AY13" s="18">
        <f t="shared" si="7"/>
        <v>45145</v>
      </c>
      <c r="AZ13" s="18">
        <f t="shared" si="8"/>
        <v>63905</v>
      </c>
      <c r="BA13" s="18">
        <f t="shared" si="9"/>
        <v>461743</v>
      </c>
      <c r="BB13" s="18">
        <f t="shared" si="10"/>
        <v>19199</v>
      </c>
      <c r="BC13" s="19">
        <f t="shared" si="11"/>
        <v>357366</v>
      </c>
      <c r="BD13" s="18">
        <f t="shared" si="12"/>
        <v>91150</v>
      </c>
      <c r="BE13" s="18">
        <f t="shared" si="13"/>
        <v>30959</v>
      </c>
      <c r="BF13" s="18">
        <f t="shared" si="14"/>
        <v>1777</v>
      </c>
      <c r="BG13" s="18">
        <f t="shared" si="15"/>
        <v>1627</v>
      </c>
      <c r="BH13" s="18">
        <f t="shared" si="16"/>
        <v>10069</v>
      </c>
      <c r="BI13" s="18">
        <f t="shared" si="17"/>
        <v>976</v>
      </c>
      <c r="BJ13" s="18">
        <f t="shared" si="18"/>
        <v>17279</v>
      </c>
      <c r="BK13" s="18">
        <f t="shared" si="19"/>
        <v>889</v>
      </c>
      <c r="BL13" s="18">
        <f t="shared" si="20"/>
        <v>1210</v>
      </c>
      <c r="BM13" s="18">
        <f t="shared" si="21"/>
        <v>10113</v>
      </c>
      <c r="BN13" s="18">
        <f t="shared" si="22"/>
        <v>10723</v>
      </c>
      <c r="BO13" s="18">
        <f t="shared" si="23"/>
        <v>5528</v>
      </c>
    </row>
    <row r="14" spans="1:67">
      <c r="A14" t="s">
        <v>135</v>
      </c>
      <c r="B14" s="1">
        <v>955138</v>
      </c>
      <c r="C14" s="33">
        <v>20847</v>
      </c>
      <c r="D14" s="1">
        <v>95289</v>
      </c>
      <c r="E14" s="33">
        <v>7583</v>
      </c>
      <c r="F14" s="1">
        <v>84492</v>
      </c>
      <c r="G14" s="1">
        <f t="shared" si="0"/>
        <v>208211</v>
      </c>
      <c r="H14" s="1">
        <f t="shared" si="1"/>
        <v>746927</v>
      </c>
      <c r="I14" s="33">
        <f t="shared" si="2"/>
        <v>21999</v>
      </c>
      <c r="J14" s="21">
        <f t="shared" si="3"/>
        <v>186212</v>
      </c>
      <c r="K14" s="1">
        <v>713</v>
      </c>
      <c r="L14" s="33">
        <v>2435</v>
      </c>
      <c r="M14" s="1">
        <v>129</v>
      </c>
      <c r="N14" s="33">
        <v>744</v>
      </c>
      <c r="O14" s="1">
        <v>1640</v>
      </c>
      <c r="P14" s="33">
        <v>7831</v>
      </c>
      <c r="Q14" s="1">
        <v>508</v>
      </c>
      <c r="R14" s="33">
        <v>4</v>
      </c>
      <c r="S14" s="1">
        <v>114</v>
      </c>
      <c r="T14" s="33">
        <v>117</v>
      </c>
      <c r="U14" s="1">
        <v>26</v>
      </c>
      <c r="V14" s="33">
        <v>86</v>
      </c>
      <c r="W14" s="1">
        <v>1283</v>
      </c>
      <c r="X14" s="33">
        <v>33</v>
      </c>
      <c r="Y14" s="1">
        <v>27</v>
      </c>
      <c r="Z14" s="33">
        <v>38</v>
      </c>
      <c r="AA14" s="1">
        <v>69</v>
      </c>
      <c r="AB14" s="33">
        <v>0</v>
      </c>
      <c r="AC14" s="1">
        <v>2416</v>
      </c>
      <c r="AD14" s="33">
        <v>2178</v>
      </c>
      <c r="AE14" s="1">
        <v>33</v>
      </c>
      <c r="AF14" s="33">
        <v>13</v>
      </c>
      <c r="AG14" s="1">
        <v>90</v>
      </c>
      <c r="AH14" s="33">
        <v>0</v>
      </c>
      <c r="AI14" s="1">
        <v>52</v>
      </c>
      <c r="AJ14" s="33">
        <v>18</v>
      </c>
      <c r="AK14" s="1">
        <v>160</v>
      </c>
      <c r="AL14" s="33">
        <v>157</v>
      </c>
      <c r="AM14" s="1">
        <v>21</v>
      </c>
      <c r="AN14" s="33">
        <v>198</v>
      </c>
      <c r="AO14" s="1">
        <v>12</v>
      </c>
      <c r="AP14" s="33">
        <v>45</v>
      </c>
      <c r="AQ14" s="1">
        <v>163</v>
      </c>
      <c r="AR14" s="33">
        <v>414</v>
      </c>
      <c r="AS14" s="1">
        <v>72</v>
      </c>
      <c r="AT14" s="33">
        <v>129</v>
      </c>
      <c r="AU14" s="21">
        <v>31</v>
      </c>
      <c r="AV14" s="18">
        <f t="shared" si="4"/>
        <v>4021</v>
      </c>
      <c r="AW14" s="18">
        <f t="shared" si="5"/>
        <v>9471</v>
      </c>
      <c r="AX14" s="18">
        <f t="shared" si="6"/>
        <v>743</v>
      </c>
      <c r="AY14" s="18">
        <f t="shared" si="7"/>
        <v>7764</v>
      </c>
      <c r="AZ14" s="18">
        <f t="shared" si="8"/>
        <v>16826</v>
      </c>
      <c r="BA14" s="18">
        <f t="shared" si="9"/>
        <v>85818</v>
      </c>
      <c r="BB14" s="18">
        <f t="shared" si="10"/>
        <v>6840</v>
      </c>
      <c r="BC14" s="19">
        <f t="shared" si="11"/>
        <v>76728</v>
      </c>
      <c r="BD14" s="18">
        <f t="shared" si="12"/>
        <v>20917</v>
      </c>
      <c r="BE14" s="18">
        <f t="shared" si="13"/>
        <v>7831</v>
      </c>
      <c r="BF14" s="18">
        <f t="shared" si="14"/>
        <v>1640</v>
      </c>
      <c r="BG14" s="18">
        <f t="shared" si="15"/>
        <v>744</v>
      </c>
      <c r="BH14" s="18">
        <f t="shared" si="16"/>
        <v>2564</v>
      </c>
      <c r="BI14" s="18">
        <f t="shared" si="17"/>
        <v>713</v>
      </c>
      <c r="BJ14" s="18">
        <f t="shared" si="18"/>
        <v>2957</v>
      </c>
      <c r="BK14" s="18">
        <f t="shared" si="19"/>
        <v>163</v>
      </c>
      <c r="BL14" s="18">
        <f t="shared" si="20"/>
        <v>160</v>
      </c>
      <c r="BM14" s="18">
        <f t="shared" si="21"/>
        <v>414</v>
      </c>
      <c r="BN14" s="18">
        <f t="shared" si="22"/>
        <v>2376</v>
      </c>
      <c r="BO14" s="18">
        <f t="shared" si="23"/>
        <v>1355</v>
      </c>
    </row>
    <row r="15" spans="1:67">
      <c r="A15" t="s">
        <v>13</v>
      </c>
      <c r="B15" s="1">
        <v>1789939</v>
      </c>
      <c r="C15" s="33">
        <v>31222</v>
      </c>
      <c r="D15" s="1">
        <v>296300</v>
      </c>
      <c r="E15" s="33">
        <v>8148</v>
      </c>
      <c r="F15" s="1">
        <v>128264</v>
      </c>
      <c r="G15" s="1">
        <f t="shared" si="0"/>
        <v>463934</v>
      </c>
      <c r="H15" s="1">
        <f t="shared" si="1"/>
        <v>1326005</v>
      </c>
      <c r="I15" s="33">
        <f t="shared" si="2"/>
        <v>35793</v>
      </c>
      <c r="J15" s="21">
        <f t="shared" si="3"/>
        <v>428141</v>
      </c>
      <c r="K15" s="1">
        <v>445</v>
      </c>
      <c r="L15" s="33">
        <v>3990</v>
      </c>
      <c r="M15" s="1">
        <v>193</v>
      </c>
      <c r="N15" s="33">
        <v>495</v>
      </c>
      <c r="O15" s="1">
        <v>430</v>
      </c>
      <c r="P15" s="33">
        <v>20191</v>
      </c>
      <c r="Q15" s="1">
        <v>861</v>
      </c>
      <c r="R15" s="33">
        <v>14</v>
      </c>
      <c r="S15" s="1">
        <v>35</v>
      </c>
      <c r="T15" s="33">
        <v>151</v>
      </c>
      <c r="U15" s="1">
        <v>51</v>
      </c>
      <c r="V15" s="33">
        <v>13</v>
      </c>
      <c r="W15" s="1">
        <v>1231</v>
      </c>
      <c r="X15" s="33">
        <v>0</v>
      </c>
      <c r="Y15" s="1">
        <v>20</v>
      </c>
      <c r="Z15" s="33">
        <v>0</v>
      </c>
      <c r="AA15" s="1">
        <v>0</v>
      </c>
      <c r="AB15" s="33">
        <v>16</v>
      </c>
      <c r="AC15" s="1">
        <v>4412</v>
      </c>
      <c r="AD15" s="33">
        <v>2122</v>
      </c>
      <c r="AE15" s="1">
        <v>30</v>
      </c>
      <c r="AF15" s="33">
        <v>0</v>
      </c>
      <c r="AG15" s="1">
        <v>23</v>
      </c>
      <c r="AH15" s="33">
        <v>0</v>
      </c>
      <c r="AI15" s="1">
        <v>10</v>
      </c>
      <c r="AJ15" s="33">
        <v>7</v>
      </c>
      <c r="AK15" s="1">
        <v>139</v>
      </c>
      <c r="AL15" s="33">
        <v>51</v>
      </c>
      <c r="AM15" s="1">
        <v>0</v>
      </c>
      <c r="AN15" s="33">
        <v>38</v>
      </c>
      <c r="AO15" s="1">
        <v>0</v>
      </c>
      <c r="AP15" s="33">
        <v>73</v>
      </c>
      <c r="AQ15" s="1">
        <v>99</v>
      </c>
      <c r="AR15" s="33">
        <v>589</v>
      </c>
      <c r="AS15" s="1">
        <v>26</v>
      </c>
      <c r="AT15" s="33">
        <v>22</v>
      </c>
      <c r="AU15" s="21">
        <v>16</v>
      </c>
      <c r="AV15" s="18">
        <f t="shared" si="4"/>
        <v>5123</v>
      </c>
      <c r="AW15" s="18">
        <f t="shared" si="5"/>
        <v>20621</v>
      </c>
      <c r="AX15" s="18">
        <f t="shared" si="6"/>
        <v>1061</v>
      </c>
      <c r="AY15" s="18">
        <f t="shared" si="7"/>
        <v>8988</v>
      </c>
      <c r="AZ15" s="18">
        <f t="shared" si="8"/>
        <v>26099</v>
      </c>
      <c r="BA15" s="18">
        <f t="shared" si="9"/>
        <v>275679</v>
      </c>
      <c r="BB15" s="18">
        <f t="shared" si="10"/>
        <v>7087</v>
      </c>
      <c r="BC15" s="19">
        <f t="shared" si="11"/>
        <v>119276</v>
      </c>
      <c r="BD15" s="18">
        <f t="shared" si="12"/>
        <v>35291</v>
      </c>
      <c r="BE15" s="18">
        <f t="shared" si="13"/>
        <v>20191</v>
      </c>
      <c r="BF15" s="18">
        <f t="shared" si="14"/>
        <v>430</v>
      </c>
      <c r="BG15" s="18">
        <f t="shared" si="15"/>
        <v>495</v>
      </c>
      <c r="BH15" s="18">
        <f t="shared" si="16"/>
        <v>4183</v>
      </c>
      <c r="BI15" s="18">
        <f t="shared" si="17"/>
        <v>445</v>
      </c>
      <c r="BJ15" s="18">
        <f t="shared" si="18"/>
        <v>5303</v>
      </c>
      <c r="BK15" s="18">
        <f t="shared" si="19"/>
        <v>99</v>
      </c>
      <c r="BL15" s="18">
        <f t="shared" si="20"/>
        <v>139</v>
      </c>
      <c r="BM15" s="18">
        <f t="shared" si="21"/>
        <v>589</v>
      </c>
      <c r="BN15" s="18">
        <f t="shared" si="22"/>
        <v>2160</v>
      </c>
      <c r="BO15" s="18">
        <f t="shared" si="23"/>
        <v>1257</v>
      </c>
    </row>
    <row r="16" spans="1:67">
      <c r="A16" t="s">
        <v>2</v>
      </c>
      <c r="B16" s="1">
        <v>4287926</v>
      </c>
      <c r="C16" s="33">
        <v>97681</v>
      </c>
      <c r="D16" s="1">
        <v>502006</v>
      </c>
      <c r="E16" s="33">
        <v>16910</v>
      </c>
      <c r="F16" s="1">
        <v>335709</v>
      </c>
      <c r="G16" s="1">
        <f t="shared" si="0"/>
        <v>952306</v>
      </c>
      <c r="H16" s="1">
        <f t="shared" si="1"/>
        <v>3335620</v>
      </c>
      <c r="I16" s="33">
        <f t="shared" si="2"/>
        <v>77700</v>
      </c>
      <c r="J16" s="21">
        <f t="shared" si="3"/>
        <v>874606</v>
      </c>
      <c r="K16" s="1">
        <v>749</v>
      </c>
      <c r="L16" s="33">
        <v>9755</v>
      </c>
      <c r="M16" s="1">
        <v>115</v>
      </c>
      <c r="N16" s="33">
        <v>1035</v>
      </c>
      <c r="O16" s="1">
        <v>897</v>
      </c>
      <c r="P16" s="33">
        <v>44882</v>
      </c>
      <c r="Q16" s="1">
        <v>1564</v>
      </c>
      <c r="R16" s="33">
        <v>14</v>
      </c>
      <c r="S16" s="1">
        <v>140</v>
      </c>
      <c r="T16" s="33">
        <v>336</v>
      </c>
      <c r="U16" s="1">
        <v>69</v>
      </c>
      <c r="V16" s="33">
        <v>0</v>
      </c>
      <c r="W16" s="1">
        <v>2336</v>
      </c>
      <c r="X16" s="33">
        <v>10</v>
      </c>
      <c r="Y16" s="1">
        <v>0</v>
      </c>
      <c r="Z16" s="33">
        <v>0</v>
      </c>
      <c r="AA16" s="1">
        <v>21</v>
      </c>
      <c r="AB16" s="33">
        <v>1</v>
      </c>
      <c r="AC16" s="1">
        <v>7080</v>
      </c>
      <c r="AD16" s="33">
        <v>5241</v>
      </c>
      <c r="AE16" s="1">
        <v>0</v>
      </c>
      <c r="AF16" s="33">
        <v>28</v>
      </c>
      <c r="AG16" s="1">
        <v>17</v>
      </c>
      <c r="AH16" s="33">
        <v>9</v>
      </c>
      <c r="AI16" s="1">
        <v>22</v>
      </c>
      <c r="AJ16" s="33">
        <v>27</v>
      </c>
      <c r="AK16" s="1">
        <v>235</v>
      </c>
      <c r="AL16" s="33">
        <v>112</v>
      </c>
      <c r="AM16" s="1">
        <v>127</v>
      </c>
      <c r="AN16" s="33">
        <v>161</v>
      </c>
      <c r="AO16" s="1">
        <v>0</v>
      </c>
      <c r="AP16" s="33">
        <v>128</v>
      </c>
      <c r="AQ16" s="1">
        <v>270</v>
      </c>
      <c r="AR16" s="33">
        <v>2042</v>
      </c>
      <c r="AS16" s="1">
        <v>71</v>
      </c>
      <c r="AT16" s="33">
        <v>131</v>
      </c>
      <c r="AU16" s="21">
        <v>75</v>
      </c>
      <c r="AV16" s="18">
        <f t="shared" si="4"/>
        <v>11654</v>
      </c>
      <c r="AW16" s="18">
        <f t="shared" si="5"/>
        <v>45779</v>
      </c>
      <c r="AX16" s="18">
        <f t="shared" si="6"/>
        <v>2054</v>
      </c>
      <c r="AY16" s="18">
        <f t="shared" si="7"/>
        <v>18213</v>
      </c>
      <c r="AZ16" s="18">
        <f t="shared" si="8"/>
        <v>86027</v>
      </c>
      <c r="BA16" s="18">
        <f t="shared" si="9"/>
        <v>456227</v>
      </c>
      <c r="BB16" s="18">
        <f t="shared" si="10"/>
        <v>14856</v>
      </c>
      <c r="BC16" s="19">
        <f t="shared" si="11"/>
        <v>317496</v>
      </c>
      <c r="BD16" s="18">
        <f t="shared" si="12"/>
        <v>76433</v>
      </c>
      <c r="BE16" s="18">
        <f t="shared" si="13"/>
        <v>44882</v>
      </c>
      <c r="BF16" s="18">
        <f t="shared" si="14"/>
        <v>897</v>
      </c>
      <c r="BG16" s="18">
        <f t="shared" si="15"/>
        <v>1035</v>
      </c>
      <c r="BH16" s="18">
        <f t="shared" si="16"/>
        <v>9870</v>
      </c>
      <c r="BI16" s="18">
        <f t="shared" si="17"/>
        <v>749</v>
      </c>
      <c r="BJ16" s="18">
        <f t="shared" si="18"/>
        <v>8644</v>
      </c>
      <c r="BK16" s="18">
        <f t="shared" si="19"/>
        <v>270</v>
      </c>
      <c r="BL16" s="18">
        <f t="shared" si="20"/>
        <v>235</v>
      </c>
      <c r="BM16" s="18">
        <f t="shared" si="21"/>
        <v>2042</v>
      </c>
      <c r="BN16" s="18">
        <f t="shared" si="22"/>
        <v>5402</v>
      </c>
      <c r="BO16" s="18">
        <f t="shared" si="23"/>
        <v>2407</v>
      </c>
    </row>
    <row r="17" spans="1:67">
      <c r="A17" t="s">
        <v>136</v>
      </c>
      <c r="B17" s="1">
        <v>2826073</v>
      </c>
      <c r="C17" s="33">
        <v>63113</v>
      </c>
      <c r="D17" s="1">
        <v>298667</v>
      </c>
      <c r="E17" s="33">
        <v>8411</v>
      </c>
      <c r="F17" s="1">
        <v>217619</v>
      </c>
      <c r="G17" s="1">
        <f t="shared" si="0"/>
        <v>587810</v>
      </c>
      <c r="H17" s="1">
        <f t="shared" si="1"/>
        <v>2238263</v>
      </c>
      <c r="I17" s="33">
        <f t="shared" si="2"/>
        <v>44122</v>
      </c>
      <c r="J17" s="21">
        <f t="shared" si="3"/>
        <v>543688</v>
      </c>
      <c r="K17" s="1">
        <v>354</v>
      </c>
      <c r="L17" s="33">
        <v>5212</v>
      </c>
      <c r="M17" s="1">
        <v>55</v>
      </c>
      <c r="N17" s="33">
        <v>534</v>
      </c>
      <c r="O17" s="1">
        <v>434</v>
      </c>
      <c r="P17" s="33">
        <v>25475</v>
      </c>
      <c r="Q17" s="1">
        <v>671</v>
      </c>
      <c r="R17" s="33">
        <v>0</v>
      </c>
      <c r="S17" s="1">
        <v>38</v>
      </c>
      <c r="T17" s="33">
        <v>157</v>
      </c>
      <c r="U17" s="1">
        <v>15</v>
      </c>
      <c r="V17" s="33">
        <v>0</v>
      </c>
      <c r="W17" s="1">
        <v>1294</v>
      </c>
      <c r="X17" s="33">
        <v>10</v>
      </c>
      <c r="Y17" s="1">
        <v>0</v>
      </c>
      <c r="Z17" s="33">
        <v>0</v>
      </c>
      <c r="AA17" s="1">
        <v>21</v>
      </c>
      <c r="AB17" s="33">
        <v>0</v>
      </c>
      <c r="AC17" s="1">
        <v>3960</v>
      </c>
      <c r="AD17" s="33">
        <v>3706</v>
      </c>
      <c r="AE17" s="1">
        <v>0</v>
      </c>
      <c r="AF17" s="33">
        <v>0</v>
      </c>
      <c r="AG17" s="1">
        <v>17</v>
      </c>
      <c r="AH17" s="33">
        <v>0</v>
      </c>
      <c r="AI17" s="1">
        <v>0</v>
      </c>
      <c r="AJ17" s="33">
        <v>0</v>
      </c>
      <c r="AK17" s="1">
        <v>162</v>
      </c>
      <c r="AL17" s="33">
        <v>32</v>
      </c>
      <c r="AM17" s="1">
        <v>106</v>
      </c>
      <c r="AN17" s="33">
        <v>143</v>
      </c>
      <c r="AO17" s="1">
        <v>0</v>
      </c>
      <c r="AP17" s="33">
        <v>72</v>
      </c>
      <c r="AQ17" s="1">
        <v>115</v>
      </c>
      <c r="AR17" s="33">
        <v>1346</v>
      </c>
      <c r="AS17" s="1">
        <v>41</v>
      </c>
      <c r="AT17" s="33">
        <v>131</v>
      </c>
      <c r="AU17" s="21">
        <v>21</v>
      </c>
      <c r="AV17" s="18">
        <f t="shared" si="4"/>
        <v>6155</v>
      </c>
      <c r="AW17" s="18">
        <f t="shared" si="5"/>
        <v>25909</v>
      </c>
      <c r="AX17" s="18">
        <f t="shared" si="6"/>
        <v>866</v>
      </c>
      <c r="AY17" s="18">
        <f t="shared" si="7"/>
        <v>11192</v>
      </c>
      <c r="AZ17" s="18">
        <f t="shared" si="8"/>
        <v>56958</v>
      </c>
      <c r="BA17" s="18">
        <f t="shared" si="9"/>
        <v>272758</v>
      </c>
      <c r="BB17" s="18">
        <f t="shared" si="10"/>
        <v>7545</v>
      </c>
      <c r="BC17" s="19">
        <f t="shared" si="11"/>
        <v>206427</v>
      </c>
      <c r="BD17" s="18">
        <f t="shared" si="12"/>
        <v>43502</v>
      </c>
      <c r="BE17" s="18">
        <f t="shared" si="13"/>
        <v>25475</v>
      </c>
      <c r="BF17" s="18">
        <f t="shared" si="14"/>
        <v>434</v>
      </c>
      <c r="BG17" s="18">
        <f t="shared" si="15"/>
        <v>534</v>
      </c>
      <c r="BH17" s="18">
        <f t="shared" si="16"/>
        <v>5267</v>
      </c>
      <c r="BI17" s="18">
        <f t="shared" si="17"/>
        <v>354</v>
      </c>
      <c r="BJ17" s="18">
        <f t="shared" si="18"/>
        <v>4631</v>
      </c>
      <c r="BK17" s="18">
        <f t="shared" si="19"/>
        <v>115</v>
      </c>
      <c r="BL17" s="18">
        <f t="shared" si="20"/>
        <v>162</v>
      </c>
      <c r="BM17" s="18">
        <f t="shared" si="21"/>
        <v>1346</v>
      </c>
      <c r="BN17" s="18">
        <f t="shared" si="22"/>
        <v>3849</v>
      </c>
      <c r="BO17" s="18">
        <f t="shared" si="23"/>
        <v>1335</v>
      </c>
    </row>
    <row r="18" spans="1:67">
      <c r="A18" t="s">
        <v>137</v>
      </c>
      <c r="B18" s="1">
        <v>1461853</v>
      </c>
      <c r="C18" s="33">
        <v>34568</v>
      </c>
      <c r="D18" s="1">
        <v>203339</v>
      </c>
      <c r="E18" s="33">
        <v>8499</v>
      </c>
      <c r="F18" s="1">
        <v>118090</v>
      </c>
      <c r="G18" s="1">
        <f t="shared" si="0"/>
        <v>364496</v>
      </c>
      <c r="H18" s="1">
        <f t="shared" si="1"/>
        <v>1097357</v>
      </c>
      <c r="I18" s="33">
        <f t="shared" si="2"/>
        <v>33578</v>
      </c>
      <c r="J18" s="21">
        <f t="shared" si="3"/>
        <v>330918</v>
      </c>
      <c r="K18" s="1">
        <v>395</v>
      </c>
      <c r="L18" s="33">
        <v>4543</v>
      </c>
      <c r="M18" s="1">
        <v>60</v>
      </c>
      <c r="N18" s="33">
        <v>501</v>
      </c>
      <c r="O18" s="1">
        <v>463</v>
      </c>
      <c r="P18" s="33">
        <v>19407</v>
      </c>
      <c r="Q18" s="1">
        <v>893</v>
      </c>
      <c r="R18" s="33">
        <v>14</v>
      </c>
      <c r="S18" s="1">
        <v>102</v>
      </c>
      <c r="T18" s="33">
        <v>179</v>
      </c>
      <c r="U18" s="1">
        <v>54</v>
      </c>
      <c r="V18" s="33">
        <v>0</v>
      </c>
      <c r="W18" s="1">
        <v>1042</v>
      </c>
      <c r="X18" s="33">
        <v>0</v>
      </c>
      <c r="Y18" s="1">
        <v>0</v>
      </c>
      <c r="Z18" s="33">
        <v>0</v>
      </c>
      <c r="AA18" s="1">
        <v>0</v>
      </c>
      <c r="AB18" s="33">
        <v>1</v>
      </c>
      <c r="AC18" s="1">
        <v>3120</v>
      </c>
      <c r="AD18" s="33">
        <v>1535</v>
      </c>
      <c r="AE18" s="1">
        <v>0</v>
      </c>
      <c r="AF18" s="33">
        <v>28</v>
      </c>
      <c r="AG18" s="1">
        <v>0</v>
      </c>
      <c r="AH18" s="33">
        <v>9</v>
      </c>
      <c r="AI18" s="1">
        <v>22</v>
      </c>
      <c r="AJ18" s="33">
        <v>27</v>
      </c>
      <c r="AK18" s="1">
        <v>73</v>
      </c>
      <c r="AL18" s="33">
        <v>80</v>
      </c>
      <c r="AM18" s="1">
        <v>21</v>
      </c>
      <c r="AN18" s="33">
        <v>18</v>
      </c>
      <c r="AO18" s="1">
        <v>0</v>
      </c>
      <c r="AP18" s="33">
        <v>56</v>
      </c>
      <c r="AQ18" s="1">
        <v>155</v>
      </c>
      <c r="AR18" s="33">
        <v>696</v>
      </c>
      <c r="AS18" s="1">
        <v>30</v>
      </c>
      <c r="AT18" s="33">
        <v>0</v>
      </c>
      <c r="AU18" s="21">
        <v>54</v>
      </c>
      <c r="AV18" s="18">
        <f t="shared" si="4"/>
        <v>5499</v>
      </c>
      <c r="AW18" s="18">
        <f t="shared" si="5"/>
        <v>19870</v>
      </c>
      <c r="AX18" s="18">
        <f t="shared" si="6"/>
        <v>1188</v>
      </c>
      <c r="AY18" s="18">
        <f t="shared" si="7"/>
        <v>7021</v>
      </c>
      <c r="AZ18" s="18">
        <f t="shared" si="8"/>
        <v>29069</v>
      </c>
      <c r="BA18" s="18">
        <f t="shared" si="9"/>
        <v>183469</v>
      </c>
      <c r="BB18" s="18">
        <f t="shared" si="10"/>
        <v>7311</v>
      </c>
      <c r="BC18" s="19">
        <f t="shared" si="11"/>
        <v>111069</v>
      </c>
      <c r="BD18" s="18">
        <f t="shared" si="12"/>
        <v>32931</v>
      </c>
      <c r="BE18" s="18">
        <f t="shared" si="13"/>
        <v>19407</v>
      </c>
      <c r="BF18" s="18">
        <f t="shared" si="14"/>
        <v>463</v>
      </c>
      <c r="BG18" s="18">
        <f t="shared" si="15"/>
        <v>501</v>
      </c>
      <c r="BH18" s="18">
        <f t="shared" si="16"/>
        <v>4603</v>
      </c>
      <c r="BI18" s="18">
        <f t="shared" si="17"/>
        <v>395</v>
      </c>
      <c r="BJ18" s="18">
        <f t="shared" si="18"/>
        <v>4013</v>
      </c>
      <c r="BK18" s="18">
        <f t="shared" si="19"/>
        <v>155</v>
      </c>
      <c r="BL18" s="18">
        <f t="shared" si="20"/>
        <v>73</v>
      </c>
      <c r="BM18" s="18">
        <f t="shared" si="21"/>
        <v>696</v>
      </c>
      <c r="BN18" s="18">
        <f t="shared" si="22"/>
        <v>1553</v>
      </c>
      <c r="BO18" s="18">
        <f t="shared" si="23"/>
        <v>1072</v>
      </c>
    </row>
    <row r="19" spans="1:67">
      <c r="A19" t="s">
        <v>3</v>
      </c>
      <c r="B19" s="1">
        <v>8768037</v>
      </c>
      <c r="C19" s="33">
        <v>187263</v>
      </c>
      <c r="D19" s="1">
        <v>1251270</v>
      </c>
      <c r="E19" s="33">
        <v>55973</v>
      </c>
      <c r="F19" s="1">
        <v>724746</v>
      </c>
      <c r="G19" s="1">
        <f t="shared" si="0"/>
        <v>2219252</v>
      </c>
      <c r="H19" s="1">
        <f t="shared" si="1"/>
        <v>6548785</v>
      </c>
      <c r="I19" s="33">
        <f t="shared" si="2"/>
        <v>209397</v>
      </c>
      <c r="J19" s="21">
        <f t="shared" si="3"/>
        <v>2009855</v>
      </c>
      <c r="K19" s="1">
        <v>4166</v>
      </c>
      <c r="L19" s="33">
        <v>28076</v>
      </c>
      <c r="M19" s="1">
        <v>827</v>
      </c>
      <c r="N19" s="33">
        <v>3790</v>
      </c>
      <c r="O19" s="1">
        <v>2382</v>
      </c>
      <c r="P19" s="33">
        <v>118495</v>
      </c>
      <c r="Q19" s="1">
        <v>4526</v>
      </c>
      <c r="R19" s="33">
        <v>21</v>
      </c>
      <c r="S19" s="1">
        <v>341</v>
      </c>
      <c r="T19" s="33">
        <v>877</v>
      </c>
      <c r="U19" s="1">
        <v>136</v>
      </c>
      <c r="V19" s="33">
        <v>12</v>
      </c>
      <c r="W19" s="1">
        <v>7164</v>
      </c>
      <c r="X19" s="33">
        <v>27</v>
      </c>
      <c r="Y19" s="1">
        <v>26</v>
      </c>
      <c r="Z19" s="33">
        <v>98</v>
      </c>
      <c r="AA19" s="1">
        <v>211</v>
      </c>
      <c r="AB19" s="33">
        <v>46</v>
      </c>
      <c r="AC19" s="1">
        <v>15649</v>
      </c>
      <c r="AD19" s="33">
        <v>14778</v>
      </c>
      <c r="AE19" s="1">
        <v>60</v>
      </c>
      <c r="AF19" s="33">
        <v>16</v>
      </c>
      <c r="AG19" s="1">
        <v>12</v>
      </c>
      <c r="AH19" s="33">
        <v>6</v>
      </c>
      <c r="AI19" s="1">
        <v>19</v>
      </c>
      <c r="AJ19" s="33">
        <v>41</v>
      </c>
      <c r="AK19" s="1">
        <v>461</v>
      </c>
      <c r="AL19" s="33">
        <v>114</v>
      </c>
      <c r="AM19" s="1">
        <v>23</v>
      </c>
      <c r="AN19" s="33">
        <v>719</v>
      </c>
      <c r="AO19" s="1">
        <v>11</v>
      </c>
      <c r="AP19" s="33">
        <v>462</v>
      </c>
      <c r="AQ19" s="1">
        <v>685</v>
      </c>
      <c r="AR19" s="33">
        <v>4648</v>
      </c>
      <c r="AS19" s="1">
        <v>196</v>
      </c>
      <c r="AT19" s="33">
        <v>167</v>
      </c>
      <c r="AU19" s="21">
        <v>109</v>
      </c>
      <c r="AV19" s="18">
        <f t="shared" si="4"/>
        <v>36859</v>
      </c>
      <c r="AW19" s="18">
        <f t="shared" si="5"/>
        <v>120877</v>
      </c>
      <c r="AX19" s="18">
        <f t="shared" si="6"/>
        <v>5765</v>
      </c>
      <c r="AY19" s="18">
        <f t="shared" si="7"/>
        <v>45896</v>
      </c>
      <c r="AZ19" s="18">
        <f t="shared" si="8"/>
        <v>150404</v>
      </c>
      <c r="BA19" s="18">
        <f t="shared" si="9"/>
        <v>1130393</v>
      </c>
      <c r="BB19" s="18">
        <f t="shared" si="10"/>
        <v>50208</v>
      </c>
      <c r="BC19" s="19">
        <f t="shared" si="11"/>
        <v>678850</v>
      </c>
      <c r="BD19" s="18">
        <f t="shared" si="12"/>
        <v>206622</v>
      </c>
      <c r="BE19" s="18">
        <f t="shared" si="13"/>
        <v>118495</v>
      </c>
      <c r="BF19" s="18">
        <f t="shared" si="14"/>
        <v>2382</v>
      </c>
      <c r="BG19" s="18">
        <f t="shared" si="15"/>
        <v>3790</v>
      </c>
      <c r="BH19" s="18">
        <f t="shared" si="16"/>
        <v>28903</v>
      </c>
      <c r="BI19" s="18">
        <f t="shared" si="17"/>
        <v>4166</v>
      </c>
      <c r="BJ19" s="18">
        <f t="shared" si="18"/>
        <v>20235</v>
      </c>
      <c r="BK19" s="18">
        <f t="shared" si="19"/>
        <v>685</v>
      </c>
      <c r="BL19" s="18">
        <f t="shared" si="20"/>
        <v>461</v>
      </c>
      <c r="BM19" s="18">
        <f t="shared" si="21"/>
        <v>4648</v>
      </c>
      <c r="BN19" s="18">
        <f t="shared" si="22"/>
        <v>15497</v>
      </c>
      <c r="BO19" s="18">
        <f t="shared" si="23"/>
        <v>7360</v>
      </c>
    </row>
    <row r="20" spans="1:67">
      <c r="A20" t="s">
        <v>138</v>
      </c>
      <c r="B20" s="1">
        <v>5104980</v>
      </c>
      <c r="C20" s="33">
        <v>90505</v>
      </c>
      <c r="D20" s="1">
        <v>725744</v>
      </c>
      <c r="E20" s="33">
        <v>35929</v>
      </c>
      <c r="F20" s="1">
        <v>403130</v>
      </c>
      <c r="G20" s="1">
        <f t="shared" si="0"/>
        <v>1255308</v>
      </c>
      <c r="H20" s="1">
        <f t="shared" si="1"/>
        <v>3849672</v>
      </c>
      <c r="I20" s="33">
        <f t="shared" si="2"/>
        <v>115016</v>
      </c>
      <c r="J20" s="21">
        <f t="shared" si="3"/>
        <v>1140292</v>
      </c>
      <c r="K20" s="1">
        <v>2483</v>
      </c>
      <c r="L20" s="33">
        <v>14526</v>
      </c>
      <c r="M20" s="1">
        <v>380</v>
      </c>
      <c r="N20" s="33">
        <v>1516</v>
      </c>
      <c r="O20" s="1">
        <v>698</v>
      </c>
      <c r="P20" s="33">
        <v>76876</v>
      </c>
      <c r="Q20" s="1">
        <v>2357</v>
      </c>
      <c r="R20" s="33">
        <v>6</v>
      </c>
      <c r="S20" s="1">
        <v>173</v>
      </c>
      <c r="T20" s="33">
        <v>497</v>
      </c>
      <c r="U20" s="1">
        <v>83</v>
      </c>
      <c r="V20" s="33">
        <v>0</v>
      </c>
      <c r="W20" s="1">
        <v>2230</v>
      </c>
      <c r="X20" s="33">
        <v>0</v>
      </c>
      <c r="Y20" s="1">
        <v>0</v>
      </c>
      <c r="Z20" s="33">
        <v>21</v>
      </c>
      <c r="AA20" s="1">
        <v>43</v>
      </c>
      <c r="AB20" s="33">
        <v>0</v>
      </c>
      <c r="AC20" s="1">
        <v>6518</v>
      </c>
      <c r="AD20" s="33">
        <v>3781</v>
      </c>
      <c r="AE20" s="1">
        <v>42</v>
      </c>
      <c r="AF20" s="33">
        <v>5</v>
      </c>
      <c r="AG20" s="1">
        <v>0</v>
      </c>
      <c r="AH20" s="33">
        <v>6</v>
      </c>
      <c r="AI20" s="1">
        <v>0</v>
      </c>
      <c r="AJ20" s="33">
        <v>0</v>
      </c>
      <c r="AK20" s="1">
        <v>174</v>
      </c>
      <c r="AL20" s="33">
        <v>66</v>
      </c>
      <c r="AM20" s="1">
        <v>1</v>
      </c>
      <c r="AN20" s="33">
        <v>149</v>
      </c>
      <c r="AO20" s="1">
        <v>11</v>
      </c>
      <c r="AP20" s="33">
        <v>219</v>
      </c>
      <c r="AQ20" s="1">
        <v>325</v>
      </c>
      <c r="AR20" s="33">
        <v>1645</v>
      </c>
      <c r="AS20" s="1">
        <v>103</v>
      </c>
      <c r="AT20" s="33">
        <v>21</v>
      </c>
      <c r="AU20" s="21">
        <v>61</v>
      </c>
      <c r="AV20" s="18">
        <f t="shared" si="4"/>
        <v>18905</v>
      </c>
      <c r="AW20" s="18">
        <f t="shared" si="5"/>
        <v>77574</v>
      </c>
      <c r="AX20" s="18">
        <f t="shared" si="6"/>
        <v>3033</v>
      </c>
      <c r="AY20" s="18">
        <f t="shared" si="7"/>
        <v>15504</v>
      </c>
      <c r="AZ20" s="18">
        <f t="shared" si="8"/>
        <v>71600</v>
      </c>
      <c r="BA20" s="18">
        <f t="shared" si="9"/>
        <v>648170</v>
      </c>
      <c r="BB20" s="18">
        <f t="shared" si="10"/>
        <v>32896</v>
      </c>
      <c r="BC20" s="19">
        <f t="shared" si="11"/>
        <v>387626</v>
      </c>
      <c r="BD20" s="18">
        <f t="shared" si="12"/>
        <v>113803</v>
      </c>
      <c r="BE20" s="18">
        <f t="shared" si="13"/>
        <v>76876</v>
      </c>
      <c r="BF20" s="18">
        <f t="shared" si="14"/>
        <v>698</v>
      </c>
      <c r="BG20" s="18">
        <f t="shared" si="15"/>
        <v>1516</v>
      </c>
      <c r="BH20" s="18">
        <f t="shared" si="16"/>
        <v>14906</v>
      </c>
      <c r="BI20" s="18">
        <f t="shared" si="17"/>
        <v>2483</v>
      </c>
      <c r="BJ20" s="18">
        <f t="shared" si="18"/>
        <v>8917</v>
      </c>
      <c r="BK20" s="18">
        <f t="shared" si="19"/>
        <v>325</v>
      </c>
      <c r="BL20" s="18">
        <f t="shared" si="20"/>
        <v>174</v>
      </c>
      <c r="BM20" s="18">
        <f t="shared" si="21"/>
        <v>1645</v>
      </c>
      <c r="BN20" s="18">
        <f t="shared" si="22"/>
        <v>3930</v>
      </c>
      <c r="BO20" s="18">
        <f t="shared" si="23"/>
        <v>2333</v>
      </c>
    </row>
    <row r="21" spans="1:67">
      <c r="A21" t="s">
        <v>139</v>
      </c>
      <c r="B21" s="1">
        <v>49697</v>
      </c>
      <c r="C21" s="33">
        <v>552</v>
      </c>
      <c r="D21" s="1">
        <v>4641</v>
      </c>
      <c r="E21" s="33">
        <v>145</v>
      </c>
      <c r="F21" s="1">
        <v>4565</v>
      </c>
      <c r="G21" s="1">
        <f t="shared" si="0"/>
        <v>9903</v>
      </c>
      <c r="H21" s="1">
        <f t="shared" si="1"/>
        <v>39794</v>
      </c>
      <c r="I21" s="33">
        <f t="shared" si="2"/>
        <v>615</v>
      </c>
      <c r="J21" s="21">
        <f t="shared" si="3"/>
        <v>9288</v>
      </c>
      <c r="K21" s="1">
        <v>6</v>
      </c>
      <c r="L21" s="33">
        <v>122</v>
      </c>
      <c r="M21" s="1">
        <v>18</v>
      </c>
      <c r="N21" s="33">
        <v>0</v>
      </c>
      <c r="O21" s="1">
        <v>0</v>
      </c>
      <c r="P21" s="33">
        <v>421</v>
      </c>
      <c r="Q21" s="1">
        <v>0</v>
      </c>
      <c r="R21" s="33">
        <v>0</v>
      </c>
      <c r="S21" s="1">
        <v>0</v>
      </c>
      <c r="T21" s="33">
        <v>0</v>
      </c>
      <c r="U21" s="1">
        <v>0</v>
      </c>
      <c r="V21" s="33">
        <v>0</v>
      </c>
      <c r="W21" s="1">
        <v>6</v>
      </c>
      <c r="X21" s="33">
        <v>0</v>
      </c>
      <c r="Y21" s="1">
        <v>0</v>
      </c>
      <c r="Z21" s="33">
        <v>0</v>
      </c>
      <c r="AA21" s="1">
        <v>0</v>
      </c>
      <c r="AB21" s="33">
        <v>0</v>
      </c>
      <c r="AC21" s="1">
        <v>31</v>
      </c>
      <c r="AD21" s="33">
        <v>0</v>
      </c>
      <c r="AE21" s="1">
        <v>0</v>
      </c>
      <c r="AF21" s="33">
        <v>0</v>
      </c>
      <c r="AG21" s="1">
        <v>0</v>
      </c>
      <c r="AH21" s="33">
        <v>0</v>
      </c>
      <c r="AI21" s="1">
        <v>0</v>
      </c>
      <c r="AJ21" s="33">
        <v>0</v>
      </c>
      <c r="AK21" s="1">
        <v>0</v>
      </c>
      <c r="AL21" s="33">
        <v>0</v>
      </c>
      <c r="AM21" s="1">
        <v>0</v>
      </c>
      <c r="AN21" s="33">
        <v>0</v>
      </c>
      <c r="AO21" s="1">
        <v>0</v>
      </c>
      <c r="AP21" s="33">
        <v>0</v>
      </c>
      <c r="AQ21" s="1">
        <v>0</v>
      </c>
      <c r="AR21" s="33">
        <v>11</v>
      </c>
      <c r="AS21" s="1">
        <v>0</v>
      </c>
      <c r="AT21" s="33">
        <v>0</v>
      </c>
      <c r="AU21" s="21">
        <v>0</v>
      </c>
      <c r="AV21" s="18">
        <f t="shared" si="4"/>
        <v>146</v>
      </c>
      <c r="AW21" s="18">
        <f t="shared" si="5"/>
        <v>421</v>
      </c>
      <c r="AX21" s="18">
        <f t="shared" si="6"/>
        <v>0</v>
      </c>
      <c r="AY21" s="18">
        <f t="shared" si="7"/>
        <v>48</v>
      </c>
      <c r="AZ21" s="18">
        <f t="shared" si="8"/>
        <v>406</v>
      </c>
      <c r="BA21" s="18">
        <f t="shared" si="9"/>
        <v>4220</v>
      </c>
      <c r="BB21" s="18">
        <f t="shared" si="10"/>
        <v>145</v>
      </c>
      <c r="BC21" s="19">
        <f t="shared" si="11"/>
        <v>4517</v>
      </c>
      <c r="BD21" s="18">
        <f t="shared" si="12"/>
        <v>615</v>
      </c>
      <c r="BE21" s="18">
        <f t="shared" si="13"/>
        <v>421</v>
      </c>
      <c r="BF21" s="18">
        <f t="shared" si="14"/>
        <v>0</v>
      </c>
      <c r="BG21" s="18">
        <f t="shared" si="15"/>
        <v>0</v>
      </c>
      <c r="BH21" s="18">
        <f t="shared" si="16"/>
        <v>140</v>
      </c>
      <c r="BI21" s="18">
        <f t="shared" si="17"/>
        <v>6</v>
      </c>
      <c r="BJ21" s="18">
        <f t="shared" si="18"/>
        <v>31</v>
      </c>
      <c r="BK21" s="18">
        <f t="shared" si="19"/>
        <v>0</v>
      </c>
      <c r="BL21" s="18">
        <f t="shared" si="20"/>
        <v>0</v>
      </c>
      <c r="BM21" s="18">
        <f t="shared" si="21"/>
        <v>11</v>
      </c>
      <c r="BN21" s="18">
        <f t="shared" si="22"/>
        <v>0</v>
      </c>
      <c r="BO21" s="18">
        <f t="shared" si="23"/>
        <v>6</v>
      </c>
    </row>
    <row r="22" spans="1:67">
      <c r="A22" t="s">
        <v>140</v>
      </c>
      <c r="B22" s="1">
        <v>3613360</v>
      </c>
      <c r="C22" s="33">
        <v>96206</v>
      </c>
      <c r="D22" s="1">
        <v>520885</v>
      </c>
      <c r="E22" s="33">
        <v>19899</v>
      </c>
      <c r="F22" s="1">
        <v>317051</v>
      </c>
      <c r="G22" s="1">
        <f t="shared" si="0"/>
        <v>954041</v>
      </c>
      <c r="H22" s="1">
        <f t="shared" si="1"/>
        <v>2659319</v>
      </c>
      <c r="I22" s="33">
        <f t="shared" si="2"/>
        <v>93766</v>
      </c>
      <c r="J22" s="21">
        <f t="shared" si="3"/>
        <v>860275</v>
      </c>
      <c r="K22" s="1">
        <v>1677</v>
      </c>
      <c r="L22" s="33">
        <v>13428</v>
      </c>
      <c r="M22" s="1">
        <v>429</v>
      </c>
      <c r="N22" s="33">
        <v>2274</v>
      </c>
      <c r="O22" s="1">
        <v>1684</v>
      </c>
      <c r="P22" s="33">
        <v>41198</v>
      </c>
      <c r="Q22" s="1">
        <v>2169</v>
      </c>
      <c r="R22" s="33">
        <v>15</v>
      </c>
      <c r="S22" s="1">
        <v>168</v>
      </c>
      <c r="T22" s="33">
        <v>380</v>
      </c>
      <c r="U22" s="1">
        <v>53</v>
      </c>
      <c r="V22" s="33">
        <v>12</v>
      </c>
      <c r="W22" s="1">
        <v>4928</v>
      </c>
      <c r="X22" s="33">
        <v>27</v>
      </c>
      <c r="Y22" s="1">
        <v>26</v>
      </c>
      <c r="Z22" s="33">
        <v>77</v>
      </c>
      <c r="AA22" s="1">
        <v>168</v>
      </c>
      <c r="AB22" s="33">
        <v>46</v>
      </c>
      <c r="AC22" s="1">
        <v>9100</v>
      </c>
      <c r="AD22" s="33">
        <v>10997</v>
      </c>
      <c r="AE22" s="1">
        <v>18</v>
      </c>
      <c r="AF22" s="33">
        <v>11</v>
      </c>
      <c r="AG22" s="1">
        <v>12</v>
      </c>
      <c r="AH22" s="33">
        <v>0</v>
      </c>
      <c r="AI22" s="1">
        <v>19</v>
      </c>
      <c r="AJ22" s="33">
        <v>41</v>
      </c>
      <c r="AK22" s="1">
        <v>287</v>
      </c>
      <c r="AL22" s="33">
        <v>48</v>
      </c>
      <c r="AM22" s="1">
        <v>22</v>
      </c>
      <c r="AN22" s="33">
        <v>570</v>
      </c>
      <c r="AO22" s="1">
        <v>0</v>
      </c>
      <c r="AP22" s="33">
        <v>243</v>
      </c>
      <c r="AQ22" s="1">
        <v>360</v>
      </c>
      <c r="AR22" s="33">
        <v>2992</v>
      </c>
      <c r="AS22" s="1">
        <v>93</v>
      </c>
      <c r="AT22" s="33">
        <v>146</v>
      </c>
      <c r="AU22" s="21">
        <v>48</v>
      </c>
      <c r="AV22" s="18">
        <f t="shared" si="4"/>
        <v>17808</v>
      </c>
      <c r="AW22" s="18">
        <f t="shared" si="5"/>
        <v>42882</v>
      </c>
      <c r="AX22" s="18">
        <f t="shared" si="6"/>
        <v>2732</v>
      </c>
      <c r="AY22" s="18">
        <f t="shared" si="7"/>
        <v>30344</v>
      </c>
      <c r="AZ22" s="18">
        <f t="shared" si="8"/>
        <v>78398</v>
      </c>
      <c r="BA22" s="18">
        <f t="shared" si="9"/>
        <v>478003</v>
      </c>
      <c r="BB22" s="18">
        <f t="shared" si="10"/>
        <v>17167</v>
      </c>
      <c r="BC22" s="19">
        <f t="shared" si="11"/>
        <v>286707</v>
      </c>
      <c r="BD22" s="18">
        <f t="shared" si="12"/>
        <v>92204</v>
      </c>
      <c r="BE22" s="18">
        <f t="shared" si="13"/>
        <v>41198</v>
      </c>
      <c r="BF22" s="18">
        <f t="shared" si="14"/>
        <v>1684</v>
      </c>
      <c r="BG22" s="18">
        <f t="shared" si="15"/>
        <v>2274</v>
      </c>
      <c r="BH22" s="18">
        <f t="shared" si="16"/>
        <v>13857</v>
      </c>
      <c r="BI22" s="18">
        <f t="shared" si="17"/>
        <v>1677</v>
      </c>
      <c r="BJ22" s="18">
        <f t="shared" si="18"/>
        <v>11287</v>
      </c>
      <c r="BK22" s="18">
        <f t="shared" si="19"/>
        <v>360</v>
      </c>
      <c r="BL22" s="18">
        <f t="shared" si="20"/>
        <v>287</v>
      </c>
      <c r="BM22" s="18">
        <f t="shared" si="21"/>
        <v>2992</v>
      </c>
      <c r="BN22" s="18">
        <f t="shared" si="22"/>
        <v>11567</v>
      </c>
      <c r="BO22" s="18">
        <f t="shared" si="23"/>
        <v>5021</v>
      </c>
    </row>
    <row r="23" spans="1:67">
      <c r="A23" t="s">
        <v>141</v>
      </c>
      <c r="B23" s="1">
        <v>8246312</v>
      </c>
      <c r="C23" s="33">
        <v>166125</v>
      </c>
      <c r="D23" s="1">
        <v>980519</v>
      </c>
      <c r="E23" s="33">
        <v>57938</v>
      </c>
      <c r="F23" s="1">
        <v>607826</v>
      </c>
      <c r="G23" s="1">
        <f t="shared" si="0"/>
        <v>1812408</v>
      </c>
      <c r="H23" s="1">
        <f t="shared" si="1"/>
        <v>6433904</v>
      </c>
      <c r="I23" s="33">
        <f t="shared" si="2"/>
        <v>204032</v>
      </c>
      <c r="J23" s="21">
        <f t="shared" si="3"/>
        <v>1608376</v>
      </c>
      <c r="K23" s="1">
        <v>1892</v>
      </c>
      <c r="L23" s="33">
        <v>31449</v>
      </c>
      <c r="M23" s="1">
        <v>745</v>
      </c>
      <c r="N23" s="33">
        <v>3028</v>
      </c>
      <c r="O23" s="1">
        <v>2946</v>
      </c>
      <c r="P23" s="33">
        <v>83481</v>
      </c>
      <c r="Q23" s="1">
        <v>7489</v>
      </c>
      <c r="R23" s="33">
        <v>88</v>
      </c>
      <c r="S23" s="1">
        <v>408</v>
      </c>
      <c r="T23" s="33">
        <v>1224</v>
      </c>
      <c r="U23" s="1">
        <v>531</v>
      </c>
      <c r="V23" s="33">
        <v>128</v>
      </c>
      <c r="W23" s="1">
        <v>11836</v>
      </c>
      <c r="X23" s="33">
        <v>45</v>
      </c>
      <c r="Y23" s="1">
        <v>48</v>
      </c>
      <c r="Z23" s="33">
        <v>202</v>
      </c>
      <c r="AA23" s="1">
        <v>294</v>
      </c>
      <c r="AB23" s="33">
        <v>29</v>
      </c>
      <c r="AC23" s="1">
        <v>21484</v>
      </c>
      <c r="AD23" s="33">
        <v>23612</v>
      </c>
      <c r="AE23" s="1">
        <v>43</v>
      </c>
      <c r="AF23" s="33">
        <v>70</v>
      </c>
      <c r="AG23" s="1">
        <v>61</v>
      </c>
      <c r="AH23" s="33">
        <v>0</v>
      </c>
      <c r="AI23" s="1">
        <v>54</v>
      </c>
      <c r="AJ23" s="33">
        <v>23</v>
      </c>
      <c r="AK23" s="1">
        <v>1750</v>
      </c>
      <c r="AL23" s="33">
        <v>267</v>
      </c>
      <c r="AM23" s="1">
        <v>114</v>
      </c>
      <c r="AN23" s="33">
        <v>1791</v>
      </c>
      <c r="AO23" s="1">
        <v>5</v>
      </c>
      <c r="AP23" s="33">
        <v>716</v>
      </c>
      <c r="AQ23" s="1">
        <v>1159</v>
      </c>
      <c r="AR23" s="33">
        <v>6259</v>
      </c>
      <c r="AS23" s="1">
        <v>292</v>
      </c>
      <c r="AT23" s="33">
        <v>274</v>
      </c>
      <c r="AU23" s="21">
        <v>195</v>
      </c>
      <c r="AV23" s="18">
        <f t="shared" si="4"/>
        <v>37114</v>
      </c>
      <c r="AW23" s="18">
        <f t="shared" si="5"/>
        <v>86427</v>
      </c>
      <c r="AX23" s="18">
        <f t="shared" si="6"/>
        <v>9209</v>
      </c>
      <c r="AY23" s="18">
        <f t="shared" si="7"/>
        <v>71282</v>
      </c>
      <c r="AZ23" s="18">
        <f t="shared" si="8"/>
        <v>129011</v>
      </c>
      <c r="BA23" s="18">
        <f t="shared" si="9"/>
        <v>894092</v>
      </c>
      <c r="BB23" s="18">
        <f t="shared" si="10"/>
        <v>48729</v>
      </c>
      <c r="BC23" s="19">
        <f t="shared" si="11"/>
        <v>536544</v>
      </c>
      <c r="BD23" s="18">
        <f t="shared" si="12"/>
        <v>199256</v>
      </c>
      <c r="BE23" s="18">
        <f t="shared" si="13"/>
        <v>83481</v>
      </c>
      <c r="BF23" s="18">
        <f t="shared" si="14"/>
        <v>2946</v>
      </c>
      <c r="BG23" s="18">
        <f t="shared" si="15"/>
        <v>3028</v>
      </c>
      <c r="BH23" s="18">
        <f t="shared" si="16"/>
        <v>32194</v>
      </c>
      <c r="BI23" s="18">
        <f t="shared" si="17"/>
        <v>1892</v>
      </c>
      <c r="BJ23" s="18">
        <f t="shared" si="18"/>
        <v>29016</v>
      </c>
      <c r="BK23" s="18">
        <f t="shared" si="19"/>
        <v>1159</v>
      </c>
      <c r="BL23" s="18">
        <f t="shared" si="20"/>
        <v>1750</v>
      </c>
      <c r="BM23" s="18">
        <f t="shared" si="21"/>
        <v>6259</v>
      </c>
      <c r="BN23" s="18">
        <f t="shared" si="22"/>
        <v>25403</v>
      </c>
      <c r="BO23" s="18">
        <f t="shared" si="23"/>
        <v>12128</v>
      </c>
    </row>
    <row r="24" spans="1:67">
      <c r="A24" t="s">
        <v>142</v>
      </c>
      <c r="B24" s="1">
        <v>4180922</v>
      </c>
      <c r="C24" s="33">
        <v>81519</v>
      </c>
      <c r="D24" s="1">
        <v>470863</v>
      </c>
      <c r="E24" s="33">
        <v>30600</v>
      </c>
      <c r="F24" s="1">
        <v>328302</v>
      </c>
      <c r="G24" s="1">
        <f t="shared" si="0"/>
        <v>911284</v>
      </c>
      <c r="H24" s="1">
        <f t="shared" si="1"/>
        <v>3269638</v>
      </c>
      <c r="I24" s="33">
        <f t="shared" si="2"/>
        <v>111110</v>
      </c>
      <c r="J24" s="21">
        <f t="shared" si="3"/>
        <v>800174</v>
      </c>
      <c r="K24" s="1">
        <v>1080</v>
      </c>
      <c r="L24" s="33">
        <v>16167</v>
      </c>
      <c r="M24" s="1">
        <v>486</v>
      </c>
      <c r="N24" s="33">
        <v>1560</v>
      </c>
      <c r="O24" s="1">
        <v>1435</v>
      </c>
      <c r="P24" s="33">
        <v>41561</v>
      </c>
      <c r="Q24" s="1">
        <v>5235</v>
      </c>
      <c r="R24" s="33">
        <v>82</v>
      </c>
      <c r="S24" s="1">
        <v>282</v>
      </c>
      <c r="T24" s="33">
        <v>415</v>
      </c>
      <c r="U24" s="1">
        <v>467</v>
      </c>
      <c r="V24" s="33">
        <v>58</v>
      </c>
      <c r="W24" s="1">
        <v>6945</v>
      </c>
      <c r="X24" s="33">
        <v>26</v>
      </c>
      <c r="Y24" s="1">
        <v>19</v>
      </c>
      <c r="Z24" s="33">
        <v>167</v>
      </c>
      <c r="AA24" s="1">
        <v>218</v>
      </c>
      <c r="AB24" s="33">
        <v>29</v>
      </c>
      <c r="AC24" s="1">
        <v>12414</v>
      </c>
      <c r="AD24" s="33">
        <v>13737</v>
      </c>
      <c r="AE24" s="1">
        <v>36</v>
      </c>
      <c r="AF24" s="33">
        <v>45</v>
      </c>
      <c r="AG24" s="1">
        <v>10</v>
      </c>
      <c r="AH24" s="33">
        <v>0</v>
      </c>
      <c r="AI24" s="1">
        <v>49</v>
      </c>
      <c r="AJ24" s="33">
        <v>23</v>
      </c>
      <c r="AK24" s="1">
        <v>986</v>
      </c>
      <c r="AL24" s="33">
        <v>170</v>
      </c>
      <c r="AM24" s="1">
        <v>63</v>
      </c>
      <c r="AN24" s="33">
        <v>1215</v>
      </c>
      <c r="AO24" s="1">
        <v>5</v>
      </c>
      <c r="AP24" s="33">
        <v>452</v>
      </c>
      <c r="AQ24" s="1">
        <v>668</v>
      </c>
      <c r="AR24" s="33">
        <v>4479</v>
      </c>
      <c r="AS24" s="1">
        <v>172</v>
      </c>
      <c r="AT24" s="33">
        <v>274</v>
      </c>
      <c r="AU24" s="21">
        <v>80</v>
      </c>
      <c r="AV24" s="18">
        <f t="shared" si="4"/>
        <v>19293</v>
      </c>
      <c r="AW24" s="18">
        <f t="shared" si="5"/>
        <v>42996</v>
      </c>
      <c r="AX24" s="18">
        <f t="shared" si="6"/>
        <v>6014</v>
      </c>
      <c r="AY24" s="18">
        <f t="shared" si="7"/>
        <v>42807</v>
      </c>
      <c r="AZ24" s="18">
        <f t="shared" si="8"/>
        <v>62226</v>
      </c>
      <c r="BA24" s="18">
        <f t="shared" si="9"/>
        <v>427867</v>
      </c>
      <c r="BB24" s="18">
        <f t="shared" si="10"/>
        <v>24586</v>
      </c>
      <c r="BC24" s="19">
        <f t="shared" si="11"/>
        <v>285495</v>
      </c>
      <c r="BD24" s="18">
        <f t="shared" si="12"/>
        <v>108176</v>
      </c>
      <c r="BE24" s="18">
        <f t="shared" si="13"/>
        <v>41561</v>
      </c>
      <c r="BF24" s="18">
        <f t="shared" si="14"/>
        <v>1435</v>
      </c>
      <c r="BG24" s="18">
        <f t="shared" si="15"/>
        <v>1560</v>
      </c>
      <c r="BH24" s="18">
        <f t="shared" si="16"/>
        <v>16653</v>
      </c>
      <c r="BI24" s="18">
        <f t="shared" si="17"/>
        <v>1080</v>
      </c>
      <c r="BJ24" s="18">
        <f t="shared" si="18"/>
        <v>17685</v>
      </c>
      <c r="BK24" s="18">
        <f t="shared" si="19"/>
        <v>668</v>
      </c>
      <c r="BL24" s="18">
        <f t="shared" si="20"/>
        <v>986</v>
      </c>
      <c r="BM24" s="18">
        <f t="shared" si="21"/>
        <v>4479</v>
      </c>
      <c r="BN24" s="18">
        <f t="shared" si="22"/>
        <v>14952</v>
      </c>
      <c r="BO24" s="18">
        <f t="shared" si="23"/>
        <v>7117</v>
      </c>
    </row>
    <row r="25" spans="1:67">
      <c r="A25" t="s">
        <v>143</v>
      </c>
      <c r="B25" s="1">
        <v>4065390</v>
      </c>
      <c r="C25" s="33">
        <v>84606</v>
      </c>
      <c r="D25" s="1">
        <v>509656</v>
      </c>
      <c r="E25" s="33">
        <v>27338</v>
      </c>
      <c r="F25" s="1">
        <v>279524</v>
      </c>
      <c r="G25" s="1">
        <f t="shared" si="0"/>
        <v>901124</v>
      </c>
      <c r="H25" s="1">
        <f t="shared" si="1"/>
        <v>3164266</v>
      </c>
      <c r="I25" s="33">
        <f t="shared" si="2"/>
        <v>92922</v>
      </c>
      <c r="J25" s="21">
        <f t="shared" si="3"/>
        <v>808202</v>
      </c>
      <c r="K25" s="1">
        <v>812</v>
      </c>
      <c r="L25" s="33">
        <v>15282</v>
      </c>
      <c r="M25" s="1">
        <v>259</v>
      </c>
      <c r="N25" s="33">
        <v>1468</v>
      </c>
      <c r="O25" s="1">
        <v>1511</v>
      </c>
      <c r="P25" s="33">
        <v>41920</v>
      </c>
      <c r="Q25" s="1">
        <v>2254</v>
      </c>
      <c r="R25" s="33">
        <v>6</v>
      </c>
      <c r="S25" s="1">
        <v>126</v>
      </c>
      <c r="T25" s="33">
        <v>809</v>
      </c>
      <c r="U25" s="1">
        <v>64</v>
      </c>
      <c r="V25" s="33">
        <v>70</v>
      </c>
      <c r="W25" s="1">
        <v>4891</v>
      </c>
      <c r="X25" s="33">
        <v>19</v>
      </c>
      <c r="Y25" s="1">
        <v>29</v>
      </c>
      <c r="Z25" s="33">
        <v>35</v>
      </c>
      <c r="AA25" s="1">
        <v>76</v>
      </c>
      <c r="AB25" s="33">
        <v>0</v>
      </c>
      <c r="AC25" s="1">
        <v>9070</v>
      </c>
      <c r="AD25" s="33">
        <v>9875</v>
      </c>
      <c r="AE25" s="1">
        <v>7</v>
      </c>
      <c r="AF25" s="33">
        <v>25</v>
      </c>
      <c r="AG25" s="1">
        <v>51</v>
      </c>
      <c r="AH25" s="33">
        <v>0</v>
      </c>
      <c r="AI25" s="1">
        <v>5</v>
      </c>
      <c r="AJ25" s="33">
        <v>0</v>
      </c>
      <c r="AK25" s="1">
        <v>764</v>
      </c>
      <c r="AL25" s="33">
        <v>97</v>
      </c>
      <c r="AM25" s="1">
        <v>51</v>
      </c>
      <c r="AN25" s="33">
        <v>576</v>
      </c>
      <c r="AO25" s="1">
        <v>0</v>
      </c>
      <c r="AP25" s="33">
        <v>264</v>
      </c>
      <c r="AQ25" s="1">
        <v>491</v>
      </c>
      <c r="AR25" s="33">
        <v>1780</v>
      </c>
      <c r="AS25" s="1">
        <v>120</v>
      </c>
      <c r="AT25" s="33">
        <v>0</v>
      </c>
      <c r="AU25" s="21">
        <v>115</v>
      </c>
      <c r="AV25" s="18">
        <f t="shared" si="4"/>
        <v>17821</v>
      </c>
      <c r="AW25" s="18">
        <f t="shared" si="5"/>
        <v>43431</v>
      </c>
      <c r="AX25" s="18">
        <f t="shared" si="6"/>
        <v>3195</v>
      </c>
      <c r="AY25" s="18">
        <f t="shared" si="7"/>
        <v>28475</v>
      </c>
      <c r="AZ25" s="18">
        <f t="shared" si="8"/>
        <v>66785</v>
      </c>
      <c r="BA25" s="18">
        <f t="shared" si="9"/>
        <v>466225</v>
      </c>
      <c r="BB25" s="18">
        <f t="shared" si="10"/>
        <v>24143</v>
      </c>
      <c r="BC25" s="19">
        <f t="shared" si="11"/>
        <v>251049</v>
      </c>
      <c r="BD25" s="18">
        <f t="shared" si="12"/>
        <v>91080</v>
      </c>
      <c r="BE25" s="18">
        <f t="shared" si="13"/>
        <v>41920</v>
      </c>
      <c r="BF25" s="18">
        <f t="shared" si="14"/>
        <v>1511</v>
      </c>
      <c r="BG25" s="18">
        <f t="shared" si="15"/>
        <v>1468</v>
      </c>
      <c r="BH25" s="18">
        <f t="shared" si="16"/>
        <v>15541</v>
      </c>
      <c r="BI25" s="18">
        <f t="shared" si="17"/>
        <v>812</v>
      </c>
      <c r="BJ25" s="18">
        <f t="shared" si="18"/>
        <v>11331</v>
      </c>
      <c r="BK25" s="18">
        <f t="shared" si="19"/>
        <v>491</v>
      </c>
      <c r="BL25" s="18">
        <f t="shared" si="20"/>
        <v>764</v>
      </c>
      <c r="BM25" s="18">
        <f t="shared" si="21"/>
        <v>1780</v>
      </c>
      <c r="BN25" s="18">
        <f t="shared" si="22"/>
        <v>10451</v>
      </c>
      <c r="BO25" s="18">
        <f t="shared" si="23"/>
        <v>5011</v>
      </c>
    </row>
    <row r="26" spans="1:67">
      <c r="A26" t="s">
        <v>5</v>
      </c>
      <c r="B26" s="1">
        <v>6301551</v>
      </c>
      <c r="C26" s="33">
        <v>144827</v>
      </c>
      <c r="D26" s="1">
        <v>830944</v>
      </c>
      <c r="E26" s="33">
        <v>43592</v>
      </c>
      <c r="F26" s="1">
        <v>467494</v>
      </c>
      <c r="G26" s="1">
        <f t="shared" si="0"/>
        <v>1486857</v>
      </c>
      <c r="H26" s="1">
        <f t="shared" si="1"/>
        <v>4814694</v>
      </c>
      <c r="I26" s="33">
        <f t="shared" si="2"/>
        <v>152051</v>
      </c>
      <c r="J26" s="21">
        <f t="shared" si="3"/>
        <v>1334806</v>
      </c>
      <c r="K26" s="1">
        <v>2169</v>
      </c>
      <c r="L26" s="33">
        <v>23480</v>
      </c>
      <c r="M26" s="1">
        <v>522</v>
      </c>
      <c r="N26" s="33">
        <v>3530</v>
      </c>
      <c r="O26" s="1">
        <v>1536</v>
      </c>
      <c r="P26" s="33">
        <v>78234</v>
      </c>
      <c r="Q26" s="1">
        <v>3737</v>
      </c>
      <c r="R26" s="33">
        <v>141</v>
      </c>
      <c r="S26" s="1">
        <v>451</v>
      </c>
      <c r="T26" s="33">
        <v>1326</v>
      </c>
      <c r="U26" s="1">
        <v>249</v>
      </c>
      <c r="V26" s="33">
        <v>175</v>
      </c>
      <c r="W26" s="1">
        <v>6729</v>
      </c>
      <c r="X26" s="33">
        <v>36</v>
      </c>
      <c r="Y26" s="1">
        <v>57</v>
      </c>
      <c r="Z26" s="33">
        <v>83</v>
      </c>
      <c r="AA26" s="1">
        <v>18</v>
      </c>
      <c r="AB26" s="33">
        <v>0</v>
      </c>
      <c r="AC26" s="1">
        <v>12688</v>
      </c>
      <c r="AD26" s="33">
        <v>10231</v>
      </c>
      <c r="AE26" s="1">
        <v>15</v>
      </c>
      <c r="AF26" s="33">
        <v>62</v>
      </c>
      <c r="AG26" s="1">
        <v>203</v>
      </c>
      <c r="AH26" s="33">
        <v>0</v>
      </c>
      <c r="AI26" s="1">
        <v>23</v>
      </c>
      <c r="AJ26" s="33">
        <v>117</v>
      </c>
      <c r="AK26" s="1">
        <v>799</v>
      </c>
      <c r="AL26" s="33">
        <v>126</v>
      </c>
      <c r="AM26" s="1">
        <v>197</v>
      </c>
      <c r="AN26" s="33">
        <v>500</v>
      </c>
      <c r="AO26" s="1">
        <v>12</v>
      </c>
      <c r="AP26" s="33">
        <v>327</v>
      </c>
      <c r="AQ26" s="1">
        <v>776</v>
      </c>
      <c r="AR26" s="33">
        <v>3110</v>
      </c>
      <c r="AS26" s="1">
        <v>73</v>
      </c>
      <c r="AT26" s="33">
        <v>87</v>
      </c>
      <c r="AU26" s="21">
        <v>232</v>
      </c>
      <c r="AV26" s="18">
        <f t="shared" si="4"/>
        <v>29701</v>
      </c>
      <c r="AW26" s="18">
        <f t="shared" si="5"/>
        <v>79770</v>
      </c>
      <c r="AX26" s="18">
        <f t="shared" si="6"/>
        <v>5655</v>
      </c>
      <c r="AY26" s="18">
        <f t="shared" si="7"/>
        <v>36925</v>
      </c>
      <c r="AZ26" s="18">
        <f t="shared" si="8"/>
        <v>115126</v>
      </c>
      <c r="BA26" s="18">
        <f t="shared" si="9"/>
        <v>751174</v>
      </c>
      <c r="BB26" s="18">
        <f t="shared" si="10"/>
        <v>37937</v>
      </c>
      <c r="BC26" s="19">
        <f t="shared" si="11"/>
        <v>430569</v>
      </c>
      <c r="BD26" s="18">
        <f t="shared" si="12"/>
        <v>148129</v>
      </c>
      <c r="BE26" s="18">
        <f t="shared" si="13"/>
        <v>78234</v>
      </c>
      <c r="BF26" s="18">
        <f t="shared" si="14"/>
        <v>1536</v>
      </c>
      <c r="BG26" s="18">
        <f t="shared" si="15"/>
        <v>3530</v>
      </c>
      <c r="BH26" s="18">
        <f t="shared" si="16"/>
        <v>24002</v>
      </c>
      <c r="BI26" s="18">
        <f t="shared" si="17"/>
        <v>2169</v>
      </c>
      <c r="BJ26" s="18">
        <f t="shared" si="18"/>
        <v>16440</v>
      </c>
      <c r="BK26" s="18">
        <f t="shared" si="19"/>
        <v>776</v>
      </c>
      <c r="BL26" s="18">
        <f t="shared" si="20"/>
        <v>799</v>
      </c>
      <c r="BM26" s="18">
        <f t="shared" si="21"/>
        <v>3110</v>
      </c>
      <c r="BN26" s="18">
        <f t="shared" si="22"/>
        <v>10731</v>
      </c>
      <c r="BO26" s="18">
        <f t="shared" si="23"/>
        <v>6802</v>
      </c>
    </row>
    <row r="27" spans="1:67">
      <c r="A27" t="s">
        <v>144</v>
      </c>
      <c r="B27" s="1">
        <v>1622998</v>
      </c>
      <c r="C27" s="33">
        <v>38427</v>
      </c>
      <c r="D27" s="1">
        <v>240441</v>
      </c>
      <c r="E27" s="33">
        <v>12037</v>
      </c>
      <c r="F27" s="1">
        <v>90280</v>
      </c>
      <c r="G27" s="1">
        <f t="shared" si="0"/>
        <v>381185</v>
      </c>
      <c r="H27" s="1">
        <f t="shared" si="1"/>
        <v>1241813</v>
      </c>
      <c r="I27" s="33">
        <f t="shared" si="2"/>
        <v>39004</v>
      </c>
      <c r="J27" s="21">
        <f t="shared" si="3"/>
        <v>342181</v>
      </c>
      <c r="K27" s="1">
        <v>258</v>
      </c>
      <c r="L27" s="33">
        <v>6070</v>
      </c>
      <c r="M27" s="1">
        <v>109</v>
      </c>
      <c r="N27" s="33">
        <v>952</v>
      </c>
      <c r="O27" s="1">
        <v>304</v>
      </c>
      <c r="P27" s="33">
        <v>23466</v>
      </c>
      <c r="Q27" s="1">
        <v>552</v>
      </c>
      <c r="R27" s="33">
        <v>49</v>
      </c>
      <c r="S27" s="1">
        <v>97</v>
      </c>
      <c r="T27" s="33">
        <v>311</v>
      </c>
      <c r="U27" s="1">
        <v>90</v>
      </c>
      <c r="V27" s="33">
        <v>0</v>
      </c>
      <c r="W27" s="1">
        <v>1603</v>
      </c>
      <c r="X27" s="33">
        <v>0</v>
      </c>
      <c r="Y27" s="1">
        <v>11</v>
      </c>
      <c r="Z27" s="33">
        <v>0</v>
      </c>
      <c r="AA27" s="1">
        <v>0</v>
      </c>
      <c r="AB27" s="33">
        <v>0</v>
      </c>
      <c r="AC27" s="1">
        <v>2107</v>
      </c>
      <c r="AD27" s="33">
        <v>1554</v>
      </c>
      <c r="AE27" s="1">
        <v>4</v>
      </c>
      <c r="AF27" s="33">
        <v>41</v>
      </c>
      <c r="AG27" s="1">
        <v>0</v>
      </c>
      <c r="AH27" s="33">
        <v>0</v>
      </c>
      <c r="AI27" s="1">
        <v>0</v>
      </c>
      <c r="AJ27" s="33">
        <v>8</v>
      </c>
      <c r="AK27" s="1">
        <v>332</v>
      </c>
      <c r="AL27" s="33">
        <v>5</v>
      </c>
      <c r="AM27" s="1">
        <v>180</v>
      </c>
      <c r="AN27" s="33">
        <v>87</v>
      </c>
      <c r="AO27" s="1">
        <v>0</v>
      </c>
      <c r="AP27" s="33">
        <v>89</v>
      </c>
      <c r="AQ27" s="1">
        <v>291</v>
      </c>
      <c r="AR27" s="33">
        <v>408</v>
      </c>
      <c r="AS27" s="1">
        <v>26</v>
      </c>
      <c r="AT27" s="33">
        <v>0</v>
      </c>
      <c r="AU27" s="21">
        <v>0</v>
      </c>
      <c r="AV27" s="18">
        <f t="shared" si="4"/>
        <v>7389</v>
      </c>
      <c r="AW27" s="18">
        <f t="shared" si="5"/>
        <v>23770</v>
      </c>
      <c r="AX27" s="18">
        <f t="shared" si="6"/>
        <v>1009</v>
      </c>
      <c r="AY27" s="18">
        <f t="shared" si="7"/>
        <v>6836</v>
      </c>
      <c r="AZ27" s="18">
        <f t="shared" si="8"/>
        <v>31038</v>
      </c>
      <c r="BA27" s="18">
        <f t="shared" si="9"/>
        <v>216671</v>
      </c>
      <c r="BB27" s="18">
        <f t="shared" si="10"/>
        <v>11028</v>
      </c>
      <c r="BC27" s="19">
        <f t="shared" si="11"/>
        <v>83444</v>
      </c>
      <c r="BD27" s="18">
        <f t="shared" si="12"/>
        <v>38123</v>
      </c>
      <c r="BE27" s="18">
        <f t="shared" si="13"/>
        <v>23466</v>
      </c>
      <c r="BF27" s="18">
        <f t="shared" si="14"/>
        <v>304</v>
      </c>
      <c r="BG27" s="18">
        <f t="shared" si="15"/>
        <v>952</v>
      </c>
      <c r="BH27" s="18">
        <f t="shared" si="16"/>
        <v>6179</v>
      </c>
      <c r="BI27" s="18">
        <f t="shared" si="17"/>
        <v>258</v>
      </c>
      <c r="BJ27" s="18">
        <f t="shared" si="18"/>
        <v>2663</v>
      </c>
      <c r="BK27" s="18">
        <f t="shared" si="19"/>
        <v>291</v>
      </c>
      <c r="BL27" s="18">
        <f t="shared" si="20"/>
        <v>332</v>
      </c>
      <c r="BM27" s="18">
        <f t="shared" si="21"/>
        <v>408</v>
      </c>
      <c r="BN27" s="18">
        <f t="shared" si="22"/>
        <v>1641</v>
      </c>
      <c r="BO27" s="18">
        <f t="shared" si="23"/>
        <v>1629</v>
      </c>
    </row>
    <row r="28" spans="1:67">
      <c r="A28" t="s">
        <v>145</v>
      </c>
      <c r="B28" s="1">
        <v>4678553</v>
      </c>
      <c r="C28" s="33">
        <v>106400</v>
      </c>
      <c r="D28" s="1">
        <v>590503</v>
      </c>
      <c r="E28" s="33">
        <v>31555</v>
      </c>
      <c r="F28" s="1">
        <v>377214</v>
      </c>
      <c r="G28" s="1">
        <f t="shared" si="0"/>
        <v>1105672</v>
      </c>
      <c r="H28" s="1">
        <f t="shared" si="1"/>
        <v>3572881</v>
      </c>
      <c r="I28" s="33">
        <f t="shared" si="2"/>
        <v>113047</v>
      </c>
      <c r="J28" s="21">
        <f t="shared" si="3"/>
        <v>992625</v>
      </c>
      <c r="K28" s="1">
        <v>1911</v>
      </c>
      <c r="L28" s="33">
        <v>17410</v>
      </c>
      <c r="M28" s="1">
        <v>413</v>
      </c>
      <c r="N28" s="33">
        <v>2578</v>
      </c>
      <c r="O28" s="1">
        <v>1232</v>
      </c>
      <c r="P28" s="33">
        <v>54768</v>
      </c>
      <c r="Q28" s="1">
        <v>3185</v>
      </c>
      <c r="R28" s="33">
        <v>92</v>
      </c>
      <c r="S28" s="1">
        <v>354</v>
      </c>
      <c r="T28" s="33">
        <v>1015</v>
      </c>
      <c r="U28" s="1">
        <v>159</v>
      </c>
      <c r="V28" s="33">
        <v>175</v>
      </c>
      <c r="W28" s="1">
        <v>5126</v>
      </c>
      <c r="X28" s="33">
        <v>36</v>
      </c>
      <c r="Y28" s="1">
        <v>46</v>
      </c>
      <c r="Z28" s="33">
        <v>83</v>
      </c>
      <c r="AA28" s="1">
        <v>18</v>
      </c>
      <c r="AB28" s="33">
        <v>0</v>
      </c>
      <c r="AC28" s="1">
        <v>10581</v>
      </c>
      <c r="AD28" s="33">
        <v>8677</v>
      </c>
      <c r="AE28" s="1">
        <v>11</v>
      </c>
      <c r="AF28" s="33">
        <v>21</v>
      </c>
      <c r="AG28" s="1">
        <v>203</v>
      </c>
      <c r="AH28" s="33">
        <v>0</v>
      </c>
      <c r="AI28" s="1">
        <v>23</v>
      </c>
      <c r="AJ28" s="33">
        <v>109</v>
      </c>
      <c r="AK28" s="1">
        <v>467</v>
      </c>
      <c r="AL28" s="33">
        <v>121</v>
      </c>
      <c r="AM28" s="1">
        <v>17</v>
      </c>
      <c r="AN28" s="33">
        <v>413</v>
      </c>
      <c r="AO28" s="1">
        <v>12</v>
      </c>
      <c r="AP28" s="33">
        <v>238</v>
      </c>
      <c r="AQ28" s="1">
        <v>485</v>
      </c>
      <c r="AR28" s="33">
        <v>2702</v>
      </c>
      <c r="AS28" s="1">
        <v>47</v>
      </c>
      <c r="AT28" s="33">
        <v>87</v>
      </c>
      <c r="AU28" s="21">
        <v>232</v>
      </c>
      <c r="AV28" s="18">
        <f t="shared" si="4"/>
        <v>22312</v>
      </c>
      <c r="AW28" s="18">
        <f t="shared" si="5"/>
        <v>56000</v>
      </c>
      <c r="AX28" s="18">
        <f t="shared" si="6"/>
        <v>4646</v>
      </c>
      <c r="AY28" s="18">
        <f t="shared" si="7"/>
        <v>30089</v>
      </c>
      <c r="AZ28" s="18">
        <f t="shared" si="8"/>
        <v>84088</v>
      </c>
      <c r="BA28" s="18">
        <f t="shared" si="9"/>
        <v>534503</v>
      </c>
      <c r="BB28" s="18">
        <f t="shared" si="10"/>
        <v>26909</v>
      </c>
      <c r="BC28" s="19">
        <f t="shared" si="11"/>
        <v>347125</v>
      </c>
      <c r="BD28" s="18">
        <f t="shared" si="12"/>
        <v>110006</v>
      </c>
      <c r="BE28" s="18">
        <f t="shared" si="13"/>
        <v>54768</v>
      </c>
      <c r="BF28" s="18">
        <f t="shared" si="14"/>
        <v>1232</v>
      </c>
      <c r="BG28" s="18">
        <f t="shared" si="15"/>
        <v>2578</v>
      </c>
      <c r="BH28" s="18">
        <f t="shared" si="16"/>
        <v>17823</v>
      </c>
      <c r="BI28" s="18">
        <f t="shared" si="17"/>
        <v>1911</v>
      </c>
      <c r="BJ28" s="18">
        <f t="shared" si="18"/>
        <v>13777</v>
      </c>
      <c r="BK28" s="18">
        <f t="shared" si="19"/>
        <v>485</v>
      </c>
      <c r="BL28" s="18">
        <f t="shared" si="20"/>
        <v>467</v>
      </c>
      <c r="BM28" s="18">
        <f t="shared" si="21"/>
        <v>2702</v>
      </c>
      <c r="BN28" s="18">
        <f t="shared" si="22"/>
        <v>9090</v>
      </c>
      <c r="BO28" s="18">
        <f t="shared" si="23"/>
        <v>5173</v>
      </c>
    </row>
    <row r="29" spans="1:67">
      <c r="A29" t="s">
        <v>18</v>
      </c>
      <c r="B29" s="1">
        <v>3279283</v>
      </c>
      <c r="C29" s="33">
        <v>62610</v>
      </c>
      <c r="D29" s="1">
        <v>409646</v>
      </c>
      <c r="E29" s="33">
        <v>19916</v>
      </c>
      <c r="F29" s="1">
        <v>296060</v>
      </c>
      <c r="G29" s="1">
        <f t="shared" si="0"/>
        <v>788232</v>
      </c>
      <c r="H29" s="1">
        <f t="shared" si="1"/>
        <v>2491051</v>
      </c>
      <c r="I29" s="33">
        <f t="shared" si="2"/>
        <v>75018</v>
      </c>
      <c r="J29" s="21">
        <f t="shared" si="3"/>
        <v>713214</v>
      </c>
      <c r="K29" s="1">
        <v>1022</v>
      </c>
      <c r="L29" s="33">
        <v>10475</v>
      </c>
      <c r="M29" s="1">
        <v>123</v>
      </c>
      <c r="N29" s="33">
        <v>2168</v>
      </c>
      <c r="O29" s="1">
        <v>1146</v>
      </c>
      <c r="P29" s="33">
        <v>32236</v>
      </c>
      <c r="Q29" s="1">
        <v>1721</v>
      </c>
      <c r="R29" s="33">
        <v>12</v>
      </c>
      <c r="S29" s="1">
        <v>238</v>
      </c>
      <c r="T29" s="33">
        <v>652</v>
      </c>
      <c r="U29" s="1">
        <v>164</v>
      </c>
      <c r="V29" s="33">
        <v>8</v>
      </c>
      <c r="W29" s="1">
        <v>3660</v>
      </c>
      <c r="X29" s="33">
        <v>0</v>
      </c>
      <c r="Y29" s="1">
        <v>39</v>
      </c>
      <c r="Z29" s="33">
        <v>122</v>
      </c>
      <c r="AA29" s="1">
        <v>138</v>
      </c>
      <c r="AB29" s="33">
        <v>4</v>
      </c>
      <c r="AC29" s="1">
        <v>7888</v>
      </c>
      <c r="AD29" s="33">
        <v>8604</v>
      </c>
      <c r="AE29" s="1">
        <v>17</v>
      </c>
      <c r="AF29" s="33">
        <v>59</v>
      </c>
      <c r="AG29" s="1">
        <v>59</v>
      </c>
      <c r="AH29" s="33">
        <v>2</v>
      </c>
      <c r="AI29" s="1">
        <v>12</v>
      </c>
      <c r="AJ29" s="33">
        <v>28</v>
      </c>
      <c r="AK29" s="1">
        <v>309</v>
      </c>
      <c r="AL29" s="33">
        <v>195</v>
      </c>
      <c r="AM29" s="1">
        <v>117</v>
      </c>
      <c r="AN29" s="33">
        <v>473</v>
      </c>
      <c r="AO29" s="1">
        <v>4</v>
      </c>
      <c r="AP29" s="33">
        <v>177</v>
      </c>
      <c r="AQ29" s="1">
        <v>369</v>
      </c>
      <c r="AR29" s="33">
        <v>2428</v>
      </c>
      <c r="AS29" s="1">
        <v>78</v>
      </c>
      <c r="AT29" s="33">
        <v>147</v>
      </c>
      <c r="AU29" s="21">
        <v>124</v>
      </c>
      <c r="AV29" s="18">
        <f t="shared" si="4"/>
        <v>13788</v>
      </c>
      <c r="AW29" s="18">
        <f t="shared" si="5"/>
        <v>33382</v>
      </c>
      <c r="AX29" s="18">
        <f t="shared" si="6"/>
        <v>2623</v>
      </c>
      <c r="AY29" s="18">
        <f t="shared" si="7"/>
        <v>25225</v>
      </c>
      <c r="AZ29" s="18">
        <f t="shared" si="8"/>
        <v>48822</v>
      </c>
      <c r="BA29" s="18">
        <f t="shared" si="9"/>
        <v>376264</v>
      </c>
      <c r="BB29" s="18">
        <f t="shared" si="10"/>
        <v>17293</v>
      </c>
      <c r="BC29" s="19">
        <f t="shared" si="11"/>
        <v>270835</v>
      </c>
      <c r="BD29" s="18">
        <f t="shared" si="12"/>
        <v>72717</v>
      </c>
      <c r="BE29" s="18">
        <f t="shared" si="13"/>
        <v>32236</v>
      </c>
      <c r="BF29" s="18">
        <f t="shared" si="14"/>
        <v>1146</v>
      </c>
      <c r="BG29" s="18">
        <f t="shared" si="15"/>
        <v>2168</v>
      </c>
      <c r="BH29" s="18">
        <f t="shared" si="16"/>
        <v>10598</v>
      </c>
      <c r="BI29" s="18">
        <f t="shared" si="17"/>
        <v>1022</v>
      </c>
      <c r="BJ29" s="18">
        <f t="shared" si="18"/>
        <v>9626</v>
      </c>
      <c r="BK29" s="18">
        <f t="shared" si="19"/>
        <v>369</v>
      </c>
      <c r="BL29" s="18">
        <f t="shared" si="20"/>
        <v>309</v>
      </c>
      <c r="BM29" s="18">
        <f t="shared" si="21"/>
        <v>2428</v>
      </c>
      <c r="BN29" s="18">
        <f t="shared" si="22"/>
        <v>9077</v>
      </c>
      <c r="BO29" s="18">
        <f t="shared" si="23"/>
        <v>3738</v>
      </c>
    </row>
    <row r="30" spans="1:67">
      <c r="A30" t="s">
        <v>19</v>
      </c>
      <c r="B30" s="1">
        <v>3879118</v>
      </c>
      <c r="C30" s="33">
        <v>88433</v>
      </c>
      <c r="D30" s="1">
        <v>419775</v>
      </c>
      <c r="E30" s="33">
        <v>37656</v>
      </c>
      <c r="F30" s="1">
        <v>291329</v>
      </c>
      <c r="G30" s="1">
        <f t="shared" si="0"/>
        <v>837193</v>
      </c>
      <c r="H30" s="1">
        <f t="shared" si="1"/>
        <v>3041925</v>
      </c>
      <c r="I30" s="33">
        <f t="shared" si="2"/>
        <v>125009</v>
      </c>
      <c r="J30" s="21">
        <f t="shared" si="3"/>
        <v>712184</v>
      </c>
      <c r="K30" s="1">
        <v>4401</v>
      </c>
      <c r="L30" s="33">
        <v>16439</v>
      </c>
      <c r="M30" s="1">
        <v>1146</v>
      </c>
      <c r="N30" s="33">
        <v>5011</v>
      </c>
      <c r="O30" s="1">
        <v>4159</v>
      </c>
      <c r="P30" s="33">
        <v>46215</v>
      </c>
      <c r="Q30" s="1">
        <v>4423</v>
      </c>
      <c r="R30" s="33">
        <v>110</v>
      </c>
      <c r="S30" s="1">
        <v>466</v>
      </c>
      <c r="T30" s="33">
        <v>2578</v>
      </c>
      <c r="U30" s="1">
        <v>264</v>
      </c>
      <c r="V30" s="33">
        <v>87</v>
      </c>
      <c r="W30" s="1">
        <v>5439</v>
      </c>
      <c r="X30" s="33">
        <v>58</v>
      </c>
      <c r="Y30" s="1">
        <v>16</v>
      </c>
      <c r="Z30" s="33">
        <v>197</v>
      </c>
      <c r="AA30" s="1">
        <v>64</v>
      </c>
      <c r="AB30" s="33">
        <v>21</v>
      </c>
      <c r="AC30" s="1">
        <v>14448</v>
      </c>
      <c r="AD30" s="33">
        <v>7245</v>
      </c>
      <c r="AE30" s="1">
        <v>99</v>
      </c>
      <c r="AF30" s="33">
        <v>9</v>
      </c>
      <c r="AG30" s="1">
        <v>110</v>
      </c>
      <c r="AH30" s="33">
        <v>22</v>
      </c>
      <c r="AI30" s="1">
        <v>126</v>
      </c>
      <c r="AJ30" s="33">
        <v>107</v>
      </c>
      <c r="AK30" s="1">
        <v>1389</v>
      </c>
      <c r="AL30" s="33">
        <v>329</v>
      </c>
      <c r="AM30" s="1">
        <v>299</v>
      </c>
      <c r="AN30" s="33">
        <v>579</v>
      </c>
      <c r="AO30" s="1">
        <v>83</v>
      </c>
      <c r="AP30" s="33">
        <v>351</v>
      </c>
      <c r="AQ30" s="1">
        <v>2106</v>
      </c>
      <c r="AR30" s="33">
        <v>5279</v>
      </c>
      <c r="AS30" s="1">
        <v>761</v>
      </c>
      <c r="AT30" s="33">
        <v>281</v>
      </c>
      <c r="AU30" s="21">
        <v>292</v>
      </c>
      <c r="AV30" s="18">
        <f t="shared" si="4"/>
        <v>26997</v>
      </c>
      <c r="AW30" s="18">
        <f t="shared" si="5"/>
        <v>50374</v>
      </c>
      <c r="AX30" s="18">
        <f t="shared" si="6"/>
        <v>7577</v>
      </c>
      <c r="AY30" s="18">
        <f t="shared" si="7"/>
        <v>40061</v>
      </c>
      <c r="AZ30" s="18">
        <f t="shared" si="8"/>
        <v>61436</v>
      </c>
      <c r="BA30" s="18">
        <f t="shared" si="9"/>
        <v>369401</v>
      </c>
      <c r="BB30" s="18">
        <f t="shared" si="10"/>
        <v>30079</v>
      </c>
      <c r="BC30" s="19">
        <f t="shared" si="11"/>
        <v>251268</v>
      </c>
      <c r="BD30" s="18">
        <f t="shared" si="12"/>
        <v>119139</v>
      </c>
      <c r="BE30" s="18">
        <f t="shared" si="13"/>
        <v>46215</v>
      </c>
      <c r="BF30" s="18">
        <f t="shared" si="14"/>
        <v>4159</v>
      </c>
      <c r="BG30" s="18">
        <f t="shared" si="15"/>
        <v>5011</v>
      </c>
      <c r="BH30" s="18">
        <f t="shared" si="16"/>
        <v>17585</v>
      </c>
      <c r="BI30" s="18">
        <f t="shared" si="17"/>
        <v>4401</v>
      </c>
      <c r="BJ30" s="18">
        <f t="shared" si="18"/>
        <v>18970</v>
      </c>
      <c r="BK30" s="18">
        <f t="shared" si="19"/>
        <v>2106</v>
      </c>
      <c r="BL30" s="18">
        <f t="shared" si="20"/>
        <v>1389</v>
      </c>
      <c r="BM30" s="18">
        <f t="shared" si="21"/>
        <v>5279</v>
      </c>
      <c r="BN30" s="18">
        <f t="shared" si="22"/>
        <v>7824</v>
      </c>
      <c r="BO30" s="18">
        <f t="shared" si="23"/>
        <v>6200</v>
      </c>
    </row>
    <row r="31" spans="1:67">
      <c r="A31" t="s">
        <v>122</v>
      </c>
      <c r="B31" s="1">
        <v>67710922</v>
      </c>
      <c r="C31" s="33">
        <v>1278068</v>
      </c>
      <c r="D31" s="1">
        <v>7647135</v>
      </c>
      <c r="E31" s="33">
        <v>421404</v>
      </c>
      <c r="F31" s="1">
        <v>5224259</v>
      </c>
      <c r="G31" s="1">
        <f t="shared" si="0"/>
        <v>14570866</v>
      </c>
      <c r="H31" s="1">
        <f t="shared" si="1"/>
        <v>53140056</v>
      </c>
      <c r="I31" s="33">
        <f t="shared" si="2"/>
        <v>1432860</v>
      </c>
      <c r="J31" s="21">
        <f t="shared" si="3"/>
        <v>13138006</v>
      </c>
      <c r="K31" s="1">
        <v>23166</v>
      </c>
      <c r="L31" s="33">
        <v>201840</v>
      </c>
      <c r="M31" s="1">
        <v>7829</v>
      </c>
      <c r="N31" s="33">
        <v>30535</v>
      </c>
      <c r="O31" s="1">
        <v>27185</v>
      </c>
      <c r="P31" s="33">
        <v>644192</v>
      </c>
      <c r="Q31" s="1">
        <v>41270</v>
      </c>
      <c r="R31" s="33">
        <v>998</v>
      </c>
      <c r="S31" s="1">
        <v>4347</v>
      </c>
      <c r="T31" s="33">
        <v>10676</v>
      </c>
      <c r="U31" s="1">
        <v>2045</v>
      </c>
      <c r="V31" s="33">
        <v>1156</v>
      </c>
      <c r="W31" s="1">
        <v>66504</v>
      </c>
      <c r="X31" s="33">
        <v>712</v>
      </c>
      <c r="Y31" s="1">
        <v>641</v>
      </c>
      <c r="Z31" s="33">
        <v>1834</v>
      </c>
      <c r="AA31" s="1">
        <v>2309</v>
      </c>
      <c r="AB31" s="33">
        <v>480</v>
      </c>
      <c r="AC31" s="1">
        <v>146718</v>
      </c>
      <c r="AD31" s="33">
        <v>128674</v>
      </c>
      <c r="AE31" s="1">
        <v>483</v>
      </c>
      <c r="AF31" s="33">
        <v>458</v>
      </c>
      <c r="AG31" s="1">
        <v>925</v>
      </c>
      <c r="AH31" s="33">
        <v>56</v>
      </c>
      <c r="AI31" s="1">
        <v>448</v>
      </c>
      <c r="AJ31" s="33">
        <v>925</v>
      </c>
      <c r="AK31" s="1">
        <v>8483</v>
      </c>
      <c r="AL31" s="33">
        <v>2948</v>
      </c>
      <c r="AM31" s="1">
        <v>1272</v>
      </c>
      <c r="AN31" s="33">
        <v>10044</v>
      </c>
      <c r="AO31" s="1">
        <v>139</v>
      </c>
      <c r="AP31" s="33">
        <v>5018</v>
      </c>
      <c r="AQ31" s="1">
        <v>8580</v>
      </c>
      <c r="AR31" s="33">
        <v>43476</v>
      </c>
      <c r="AS31" s="1">
        <v>2569</v>
      </c>
      <c r="AT31" s="33">
        <v>2193</v>
      </c>
      <c r="AU31" s="21">
        <v>1732</v>
      </c>
      <c r="AV31" s="18">
        <f t="shared" si="4"/>
        <v>263370</v>
      </c>
      <c r="AW31" s="18">
        <f t="shared" si="5"/>
        <v>671377</v>
      </c>
      <c r="AX31" s="18">
        <f t="shared" si="6"/>
        <v>57291</v>
      </c>
      <c r="AY31" s="18">
        <f t="shared" si="7"/>
        <v>440822</v>
      </c>
      <c r="AZ31" s="18">
        <f t="shared" si="8"/>
        <v>1014698</v>
      </c>
      <c r="BA31" s="18">
        <f t="shared" si="9"/>
        <v>6975758</v>
      </c>
      <c r="BB31" s="18">
        <f t="shared" si="10"/>
        <v>364113</v>
      </c>
      <c r="BC31" s="19">
        <f t="shared" si="11"/>
        <v>4783437</v>
      </c>
      <c r="BD31" s="18">
        <f t="shared" si="12"/>
        <v>1391548</v>
      </c>
      <c r="BE31" s="18">
        <f t="shared" si="13"/>
        <v>644192</v>
      </c>
      <c r="BF31" s="18">
        <f t="shared" si="14"/>
        <v>27185</v>
      </c>
      <c r="BG31" s="18">
        <f t="shared" si="15"/>
        <v>30535</v>
      </c>
      <c r="BH31" s="18">
        <f t="shared" si="16"/>
        <v>209669</v>
      </c>
      <c r="BI31" s="18">
        <f t="shared" si="17"/>
        <v>23166</v>
      </c>
      <c r="BJ31" s="18">
        <f t="shared" si="18"/>
        <v>188471</v>
      </c>
      <c r="BK31" s="18">
        <f t="shared" si="19"/>
        <v>8580</v>
      </c>
      <c r="BL31" s="18">
        <f t="shared" si="20"/>
        <v>8483</v>
      </c>
      <c r="BM31" s="18">
        <f t="shared" si="21"/>
        <v>43476</v>
      </c>
      <c r="BN31" s="18">
        <f t="shared" si="22"/>
        <v>138718</v>
      </c>
      <c r="BO31" s="18">
        <f t="shared" si="23"/>
        <v>69073</v>
      </c>
    </row>
    <row r="32" spans="1:67">
      <c r="A32" t="s">
        <v>0</v>
      </c>
      <c r="B32" s="1">
        <v>488679</v>
      </c>
      <c r="C32" s="33">
        <v>7509</v>
      </c>
      <c r="D32" s="1">
        <v>91579</v>
      </c>
      <c r="E32" s="33">
        <v>5845</v>
      </c>
      <c r="F32" s="1">
        <v>58794</v>
      </c>
      <c r="G32" s="1">
        <f t="shared" si="0"/>
        <v>163727</v>
      </c>
      <c r="H32" s="1">
        <f t="shared" si="1"/>
        <v>324952</v>
      </c>
      <c r="I32" s="33">
        <f t="shared" si="2"/>
        <v>10555</v>
      </c>
      <c r="J32" s="21">
        <f t="shared" si="3"/>
        <v>153172</v>
      </c>
      <c r="K32" s="1">
        <v>429</v>
      </c>
      <c r="L32" s="33">
        <v>739</v>
      </c>
      <c r="M32" s="1">
        <v>49</v>
      </c>
      <c r="N32" s="33">
        <v>1646</v>
      </c>
      <c r="O32" s="1">
        <v>1155</v>
      </c>
      <c r="P32" s="33">
        <v>2397</v>
      </c>
      <c r="Q32" s="1">
        <v>581</v>
      </c>
      <c r="R32" s="33">
        <v>18</v>
      </c>
      <c r="S32" s="1">
        <v>189</v>
      </c>
      <c r="T32" s="33">
        <v>121</v>
      </c>
      <c r="U32" s="1">
        <v>61</v>
      </c>
      <c r="V32" s="33">
        <v>44</v>
      </c>
      <c r="W32" s="1">
        <v>341</v>
      </c>
      <c r="X32" s="33">
        <v>70</v>
      </c>
      <c r="Y32" s="1">
        <v>28</v>
      </c>
      <c r="Z32" s="33">
        <v>275</v>
      </c>
      <c r="AA32" s="1">
        <v>237</v>
      </c>
      <c r="AB32" s="33">
        <v>18</v>
      </c>
      <c r="AC32" s="1">
        <v>412</v>
      </c>
      <c r="AD32" s="33">
        <v>667</v>
      </c>
      <c r="AE32" s="1">
        <v>6</v>
      </c>
      <c r="AF32" s="33">
        <v>33</v>
      </c>
      <c r="AG32" s="1">
        <v>63</v>
      </c>
      <c r="AH32" s="33">
        <v>9</v>
      </c>
      <c r="AI32" s="1">
        <v>14</v>
      </c>
      <c r="AJ32" s="33">
        <v>57</v>
      </c>
      <c r="AK32" s="1">
        <v>67</v>
      </c>
      <c r="AL32" s="33">
        <v>171</v>
      </c>
      <c r="AM32" s="1">
        <v>153</v>
      </c>
      <c r="AN32" s="33">
        <v>60</v>
      </c>
      <c r="AO32" s="1">
        <v>0</v>
      </c>
      <c r="AP32" s="33">
        <v>97</v>
      </c>
      <c r="AQ32" s="1">
        <v>82</v>
      </c>
      <c r="AR32" s="33">
        <v>134</v>
      </c>
      <c r="AS32" s="1">
        <v>34</v>
      </c>
      <c r="AT32" s="33">
        <v>23</v>
      </c>
      <c r="AU32" s="21">
        <v>75</v>
      </c>
      <c r="AV32" s="18">
        <f t="shared" si="4"/>
        <v>2863</v>
      </c>
      <c r="AW32" s="18">
        <f t="shared" si="5"/>
        <v>3552</v>
      </c>
      <c r="AX32" s="18">
        <f t="shared" si="6"/>
        <v>909</v>
      </c>
      <c r="AY32" s="18">
        <f t="shared" si="7"/>
        <v>3231</v>
      </c>
      <c r="AZ32" s="18">
        <f t="shared" si="8"/>
        <v>4646</v>
      </c>
      <c r="BA32" s="18">
        <f t="shared" si="9"/>
        <v>88027</v>
      </c>
      <c r="BB32" s="18">
        <f t="shared" si="10"/>
        <v>4936</v>
      </c>
      <c r="BC32" s="19">
        <f t="shared" si="11"/>
        <v>55563</v>
      </c>
      <c r="BD32" s="18">
        <f t="shared" si="12"/>
        <v>8799</v>
      </c>
      <c r="BE32" s="18">
        <f t="shared" si="13"/>
        <v>2397</v>
      </c>
      <c r="BF32" s="18">
        <f t="shared" si="14"/>
        <v>1155</v>
      </c>
      <c r="BG32" s="18">
        <f t="shared" si="15"/>
        <v>1646</v>
      </c>
      <c r="BH32" s="18">
        <f t="shared" si="16"/>
        <v>788</v>
      </c>
      <c r="BI32" s="18">
        <f t="shared" si="17"/>
        <v>429</v>
      </c>
      <c r="BJ32" s="18">
        <f t="shared" si="18"/>
        <v>999</v>
      </c>
      <c r="BK32" s="18">
        <f t="shared" si="19"/>
        <v>82</v>
      </c>
      <c r="BL32" s="18">
        <f t="shared" si="20"/>
        <v>67</v>
      </c>
      <c r="BM32" s="18">
        <f t="shared" si="21"/>
        <v>134</v>
      </c>
      <c r="BN32" s="18">
        <f t="shared" si="22"/>
        <v>727</v>
      </c>
      <c r="BO32" s="18">
        <f t="shared" si="23"/>
        <v>375</v>
      </c>
    </row>
    <row r="33" spans="1:67">
      <c r="A33" t="s">
        <v>132</v>
      </c>
      <c r="B33" s="1">
        <v>387440</v>
      </c>
      <c r="C33" s="33">
        <v>5464</v>
      </c>
      <c r="D33" s="1">
        <v>88553</v>
      </c>
      <c r="E33" s="33">
        <v>3623</v>
      </c>
      <c r="F33" s="1">
        <v>18101</v>
      </c>
      <c r="G33" s="1">
        <f t="shared" si="0"/>
        <v>115741</v>
      </c>
      <c r="H33" s="1">
        <f t="shared" si="1"/>
        <v>271699</v>
      </c>
      <c r="I33" s="33">
        <f t="shared" si="2"/>
        <v>8991</v>
      </c>
      <c r="J33" s="21">
        <f t="shared" si="3"/>
        <v>106750</v>
      </c>
      <c r="K33" s="1">
        <v>372</v>
      </c>
      <c r="L33" s="33">
        <v>521</v>
      </c>
      <c r="M33" s="1">
        <v>49</v>
      </c>
      <c r="N33" s="33">
        <v>1624</v>
      </c>
      <c r="O33" s="1">
        <v>1155</v>
      </c>
      <c r="P33" s="33">
        <v>2279</v>
      </c>
      <c r="Q33" s="1">
        <v>576</v>
      </c>
      <c r="R33" s="33">
        <v>10</v>
      </c>
      <c r="S33" s="1">
        <v>151</v>
      </c>
      <c r="T33" s="33">
        <v>121</v>
      </c>
      <c r="U33" s="1">
        <v>54</v>
      </c>
      <c r="V33" s="33">
        <v>27</v>
      </c>
      <c r="W33" s="1">
        <v>331</v>
      </c>
      <c r="X33" s="33">
        <v>9</v>
      </c>
      <c r="Y33" s="1">
        <v>18</v>
      </c>
      <c r="Z33" s="33">
        <v>87</v>
      </c>
      <c r="AA33" s="1">
        <v>79</v>
      </c>
      <c r="AB33" s="33">
        <v>0</v>
      </c>
      <c r="AC33" s="1">
        <v>247</v>
      </c>
      <c r="AD33" s="33">
        <v>540</v>
      </c>
      <c r="AE33" s="1">
        <v>6</v>
      </c>
      <c r="AF33" s="33">
        <v>33</v>
      </c>
      <c r="AG33" s="1">
        <v>11</v>
      </c>
      <c r="AH33" s="33">
        <v>9</v>
      </c>
      <c r="AI33" s="1">
        <v>14</v>
      </c>
      <c r="AJ33" s="33">
        <v>12</v>
      </c>
      <c r="AK33" s="1">
        <v>39</v>
      </c>
      <c r="AL33" s="33">
        <v>64</v>
      </c>
      <c r="AM33" s="1">
        <v>153</v>
      </c>
      <c r="AN33" s="33">
        <v>43</v>
      </c>
      <c r="AO33" s="1">
        <v>0</v>
      </c>
      <c r="AP33" s="33">
        <v>97</v>
      </c>
      <c r="AQ33" s="1">
        <v>82</v>
      </c>
      <c r="AR33" s="33">
        <v>69</v>
      </c>
      <c r="AS33" s="1">
        <v>34</v>
      </c>
      <c r="AT33" s="33">
        <v>0</v>
      </c>
      <c r="AU33" s="21">
        <v>75</v>
      </c>
      <c r="AV33" s="18">
        <f t="shared" si="4"/>
        <v>2566</v>
      </c>
      <c r="AW33" s="18">
        <f t="shared" si="5"/>
        <v>3434</v>
      </c>
      <c r="AX33" s="18">
        <f t="shared" si="6"/>
        <v>858</v>
      </c>
      <c r="AY33" s="18">
        <f t="shared" si="7"/>
        <v>2133</v>
      </c>
      <c r="AZ33" s="18">
        <f t="shared" si="8"/>
        <v>2898</v>
      </c>
      <c r="BA33" s="18">
        <f t="shared" si="9"/>
        <v>85119</v>
      </c>
      <c r="BB33" s="18">
        <f t="shared" si="10"/>
        <v>2765</v>
      </c>
      <c r="BC33" s="19">
        <f t="shared" si="11"/>
        <v>15968</v>
      </c>
      <c r="BD33" s="18">
        <f t="shared" si="12"/>
        <v>7967</v>
      </c>
      <c r="BE33" s="18">
        <f t="shared" si="13"/>
        <v>2279</v>
      </c>
      <c r="BF33" s="18">
        <f t="shared" si="14"/>
        <v>1155</v>
      </c>
      <c r="BG33" s="18">
        <f t="shared" si="15"/>
        <v>1624</v>
      </c>
      <c r="BH33" s="18">
        <f t="shared" si="16"/>
        <v>570</v>
      </c>
      <c r="BI33" s="18">
        <f t="shared" si="17"/>
        <v>372</v>
      </c>
      <c r="BJ33" s="18">
        <f t="shared" si="18"/>
        <v>829</v>
      </c>
      <c r="BK33" s="18">
        <f t="shared" si="19"/>
        <v>82</v>
      </c>
      <c r="BL33" s="18">
        <f t="shared" si="20"/>
        <v>39</v>
      </c>
      <c r="BM33" s="18">
        <f t="shared" si="21"/>
        <v>69</v>
      </c>
      <c r="BN33" s="18">
        <f t="shared" si="22"/>
        <v>583</v>
      </c>
      <c r="BO33" s="18">
        <f t="shared" si="23"/>
        <v>365</v>
      </c>
    </row>
    <row r="34" spans="1:67">
      <c r="A34" t="s">
        <v>133</v>
      </c>
      <c r="B34" s="1">
        <v>101239</v>
      </c>
      <c r="C34" s="33">
        <v>2045</v>
      </c>
      <c r="D34" s="1">
        <v>3026</v>
      </c>
      <c r="E34" s="33">
        <v>2222</v>
      </c>
      <c r="F34" s="1">
        <v>40693</v>
      </c>
      <c r="G34" s="1">
        <f t="shared" si="0"/>
        <v>47986</v>
      </c>
      <c r="H34" s="1">
        <f t="shared" si="1"/>
        <v>53253</v>
      </c>
      <c r="I34" s="33">
        <f t="shared" si="2"/>
        <v>1564</v>
      </c>
      <c r="J34" s="21">
        <f t="shared" si="3"/>
        <v>46422</v>
      </c>
      <c r="K34" s="1">
        <v>57</v>
      </c>
      <c r="L34" s="33">
        <v>218</v>
      </c>
      <c r="M34" s="1">
        <v>0</v>
      </c>
      <c r="N34" s="33">
        <v>22</v>
      </c>
      <c r="O34" s="1">
        <v>0</v>
      </c>
      <c r="P34" s="33">
        <v>118</v>
      </c>
      <c r="Q34" s="1">
        <v>5</v>
      </c>
      <c r="R34" s="33">
        <v>8</v>
      </c>
      <c r="S34" s="1">
        <v>38</v>
      </c>
      <c r="T34" s="33">
        <v>0</v>
      </c>
      <c r="U34" s="1">
        <v>7</v>
      </c>
      <c r="V34" s="33">
        <v>17</v>
      </c>
      <c r="W34" s="1">
        <v>10</v>
      </c>
      <c r="X34" s="33">
        <v>61</v>
      </c>
      <c r="Y34" s="1">
        <v>10</v>
      </c>
      <c r="Z34" s="33">
        <v>188</v>
      </c>
      <c r="AA34" s="1">
        <v>158</v>
      </c>
      <c r="AB34" s="33">
        <v>18</v>
      </c>
      <c r="AC34" s="1">
        <v>165</v>
      </c>
      <c r="AD34" s="33">
        <v>127</v>
      </c>
      <c r="AE34" s="1">
        <v>0</v>
      </c>
      <c r="AF34" s="33">
        <v>0</v>
      </c>
      <c r="AG34" s="1">
        <v>52</v>
      </c>
      <c r="AH34" s="33">
        <v>0</v>
      </c>
      <c r="AI34" s="1">
        <v>0</v>
      </c>
      <c r="AJ34" s="33">
        <v>45</v>
      </c>
      <c r="AK34" s="1">
        <v>28</v>
      </c>
      <c r="AL34" s="33">
        <v>107</v>
      </c>
      <c r="AM34" s="1">
        <v>0</v>
      </c>
      <c r="AN34" s="33">
        <v>17</v>
      </c>
      <c r="AO34" s="1">
        <v>0</v>
      </c>
      <c r="AP34" s="33">
        <v>0</v>
      </c>
      <c r="AQ34" s="1">
        <v>0</v>
      </c>
      <c r="AR34" s="33">
        <v>65</v>
      </c>
      <c r="AS34" s="1">
        <v>0</v>
      </c>
      <c r="AT34" s="33">
        <v>23</v>
      </c>
      <c r="AU34" s="21">
        <v>0</v>
      </c>
      <c r="AV34" s="18">
        <f t="shared" si="4"/>
        <v>297</v>
      </c>
      <c r="AW34" s="18">
        <f t="shared" si="5"/>
        <v>118</v>
      </c>
      <c r="AX34" s="18">
        <f t="shared" si="6"/>
        <v>51</v>
      </c>
      <c r="AY34" s="18">
        <f t="shared" si="7"/>
        <v>1098</v>
      </c>
      <c r="AZ34" s="18">
        <f t="shared" si="8"/>
        <v>1748</v>
      </c>
      <c r="BA34" s="18">
        <f t="shared" si="9"/>
        <v>2908</v>
      </c>
      <c r="BB34" s="18">
        <f t="shared" si="10"/>
        <v>2171</v>
      </c>
      <c r="BC34" s="19">
        <f t="shared" si="11"/>
        <v>39595</v>
      </c>
      <c r="BD34" s="18">
        <f t="shared" si="12"/>
        <v>832</v>
      </c>
      <c r="BE34" s="18">
        <f t="shared" si="13"/>
        <v>118</v>
      </c>
      <c r="BF34" s="18">
        <f t="shared" si="14"/>
        <v>0</v>
      </c>
      <c r="BG34" s="18">
        <f t="shared" si="15"/>
        <v>22</v>
      </c>
      <c r="BH34" s="18">
        <f t="shared" si="16"/>
        <v>218</v>
      </c>
      <c r="BI34" s="18">
        <f t="shared" si="17"/>
        <v>57</v>
      </c>
      <c r="BJ34" s="18">
        <f t="shared" si="18"/>
        <v>170</v>
      </c>
      <c r="BK34" s="18">
        <f t="shared" si="19"/>
        <v>0</v>
      </c>
      <c r="BL34" s="18">
        <f t="shared" si="20"/>
        <v>28</v>
      </c>
      <c r="BM34" s="18">
        <f t="shared" si="21"/>
        <v>65</v>
      </c>
      <c r="BN34" s="18">
        <f t="shared" si="22"/>
        <v>144</v>
      </c>
      <c r="BO34" s="18">
        <f t="shared" si="23"/>
        <v>10</v>
      </c>
    </row>
    <row r="35" spans="1:67">
      <c r="A35" t="s">
        <v>8</v>
      </c>
      <c r="B35" s="1">
        <v>846652</v>
      </c>
      <c r="C35" s="33">
        <v>21544</v>
      </c>
      <c r="D35" s="1">
        <v>93738</v>
      </c>
      <c r="E35" s="33">
        <v>6303</v>
      </c>
      <c r="F35" s="1">
        <v>77181</v>
      </c>
      <c r="G35" s="1">
        <f t="shared" si="0"/>
        <v>198766</v>
      </c>
      <c r="H35" s="1">
        <f t="shared" si="1"/>
        <v>647886</v>
      </c>
      <c r="I35" s="33">
        <f t="shared" si="2"/>
        <v>17890</v>
      </c>
      <c r="J35" s="21">
        <f t="shared" si="3"/>
        <v>180876</v>
      </c>
      <c r="K35" s="1">
        <v>344</v>
      </c>
      <c r="L35" s="33">
        <v>3069</v>
      </c>
      <c r="M35" s="1">
        <v>106</v>
      </c>
      <c r="N35" s="33">
        <v>265</v>
      </c>
      <c r="O35" s="1">
        <v>301</v>
      </c>
      <c r="P35" s="33">
        <v>8909</v>
      </c>
      <c r="Q35" s="1">
        <v>692</v>
      </c>
      <c r="R35" s="33">
        <v>28</v>
      </c>
      <c r="S35" s="1">
        <v>78</v>
      </c>
      <c r="T35" s="33">
        <v>242</v>
      </c>
      <c r="U35" s="1">
        <v>41</v>
      </c>
      <c r="V35" s="33">
        <v>22</v>
      </c>
      <c r="W35" s="1">
        <v>450</v>
      </c>
      <c r="X35" s="33">
        <v>0</v>
      </c>
      <c r="Y35" s="1">
        <v>0</v>
      </c>
      <c r="Z35" s="33">
        <v>23</v>
      </c>
      <c r="AA35" s="1">
        <v>0</v>
      </c>
      <c r="AB35" s="33">
        <v>0</v>
      </c>
      <c r="AC35" s="1">
        <v>1738</v>
      </c>
      <c r="AD35" s="33">
        <v>1060</v>
      </c>
      <c r="AE35" s="1">
        <v>0</v>
      </c>
      <c r="AF35" s="33">
        <v>0</v>
      </c>
      <c r="AG35" s="1">
        <v>0</v>
      </c>
      <c r="AH35" s="33">
        <v>0</v>
      </c>
      <c r="AI35" s="1">
        <v>0</v>
      </c>
      <c r="AJ35" s="33">
        <v>11</v>
      </c>
      <c r="AK35" s="1">
        <v>73</v>
      </c>
      <c r="AL35" s="33">
        <v>29</v>
      </c>
      <c r="AM35" s="1">
        <v>0</v>
      </c>
      <c r="AN35" s="33">
        <v>53</v>
      </c>
      <c r="AO35" s="1">
        <v>0</v>
      </c>
      <c r="AP35" s="33">
        <v>11</v>
      </c>
      <c r="AQ35" s="1">
        <v>67</v>
      </c>
      <c r="AR35" s="33">
        <v>240</v>
      </c>
      <c r="AS35" s="1">
        <v>17</v>
      </c>
      <c r="AT35" s="33">
        <v>0</v>
      </c>
      <c r="AU35" s="21">
        <v>21</v>
      </c>
      <c r="AV35" s="18">
        <f t="shared" si="4"/>
        <v>3784</v>
      </c>
      <c r="AW35" s="18">
        <f t="shared" si="5"/>
        <v>9210</v>
      </c>
      <c r="AX35" s="18">
        <f t="shared" si="6"/>
        <v>1040</v>
      </c>
      <c r="AY35" s="18">
        <f t="shared" si="7"/>
        <v>3856</v>
      </c>
      <c r="AZ35" s="18">
        <f t="shared" si="8"/>
        <v>17760</v>
      </c>
      <c r="BA35" s="18">
        <f t="shared" si="9"/>
        <v>84528</v>
      </c>
      <c r="BB35" s="18">
        <f t="shared" si="10"/>
        <v>5263</v>
      </c>
      <c r="BC35" s="19">
        <f t="shared" si="11"/>
        <v>73325</v>
      </c>
      <c r="BD35" s="18">
        <f t="shared" si="12"/>
        <v>17384</v>
      </c>
      <c r="BE35" s="18">
        <f t="shared" si="13"/>
        <v>8909</v>
      </c>
      <c r="BF35" s="18">
        <f t="shared" si="14"/>
        <v>301</v>
      </c>
      <c r="BG35" s="18">
        <f t="shared" si="15"/>
        <v>265</v>
      </c>
      <c r="BH35" s="18">
        <f t="shared" si="16"/>
        <v>3175</v>
      </c>
      <c r="BI35" s="18">
        <f t="shared" si="17"/>
        <v>344</v>
      </c>
      <c r="BJ35" s="18">
        <f t="shared" si="18"/>
        <v>2430</v>
      </c>
      <c r="BK35" s="18">
        <f t="shared" si="19"/>
        <v>67</v>
      </c>
      <c r="BL35" s="18">
        <f t="shared" si="20"/>
        <v>73</v>
      </c>
      <c r="BM35" s="18">
        <f t="shared" si="21"/>
        <v>240</v>
      </c>
      <c r="BN35" s="18">
        <f t="shared" si="22"/>
        <v>1113</v>
      </c>
      <c r="BO35" s="18">
        <f t="shared" si="23"/>
        <v>467</v>
      </c>
    </row>
    <row r="36" spans="1:67">
      <c r="A36" t="s">
        <v>9</v>
      </c>
      <c r="B36" s="1">
        <v>4402347</v>
      </c>
      <c r="C36" s="33">
        <v>56748</v>
      </c>
      <c r="D36" s="1">
        <v>537593</v>
      </c>
      <c r="E36" s="33">
        <v>12568</v>
      </c>
      <c r="F36" s="1">
        <v>282645</v>
      </c>
      <c r="G36" s="1">
        <f t="shared" si="0"/>
        <v>889554</v>
      </c>
      <c r="H36" s="1">
        <f t="shared" si="1"/>
        <v>3512793</v>
      </c>
      <c r="I36" s="33">
        <f t="shared" si="2"/>
        <v>67327</v>
      </c>
      <c r="J36" s="21">
        <f t="shared" si="3"/>
        <v>822227</v>
      </c>
      <c r="K36" s="1">
        <v>376</v>
      </c>
      <c r="L36" s="33">
        <v>8527</v>
      </c>
      <c r="M36" s="1">
        <v>378</v>
      </c>
      <c r="N36" s="33">
        <v>706</v>
      </c>
      <c r="O36" s="1">
        <v>776</v>
      </c>
      <c r="P36" s="33">
        <v>39866</v>
      </c>
      <c r="Q36" s="1">
        <v>1133</v>
      </c>
      <c r="R36" s="33">
        <v>0</v>
      </c>
      <c r="S36" s="1">
        <v>206</v>
      </c>
      <c r="T36" s="33">
        <v>230</v>
      </c>
      <c r="U36" s="1">
        <v>35</v>
      </c>
      <c r="V36" s="33">
        <v>21</v>
      </c>
      <c r="W36" s="1">
        <v>2113</v>
      </c>
      <c r="X36" s="33">
        <v>0</v>
      </c>
      <c r="Y36" s="1">
        <v>0</v>
      </c>
      <c r="Z36" s="33">
        <v>39</v>
      </c>
      <c r="AA36" s="1">
        <v>75</v>
      </c>
      <c r="AB36" s="33">
        <v>0</v>
      </c>
      <c r="AC36" s="1">
        <v>7877</v>
      </c>
      <c r="AD36" s="33">
        <v>2513</v>
      </c>
      <c r="AE36" s="1">
        <v>12</v>
      </c>
      <c r="AF36" s="33">
        <v>0</v>
      </c>
      <c r="AG36" s="1">
        <v>57</v>
      </c>
      <c r="AH36" s="33">
        <v>0</v>
      </c>
      <c r="AI36" s="1">
        <v>16</v>
      </c>
      <c r="AJ36" s="33">
        <v>0</v>
      </c>
      <c r="AK36" s="1">
        <v>307</v>
      </c>
      <c r="AL36" s="33">
        <v>17</v>
      </c>
      <c r="AM36" s="1">
        <v>23</v>
      </c>
      <c r="AN36" s="33">
        <v>185</v>
      </c>
      <c r="AO36" s="1">
        <v>0</v>
      </c>
      <c r="AP36" s="33">
        <v>268</v>
      </c>
      <c r="AQ36" s="1">
        <v>609</v>
      </c>
      <c r="AR36" s="33">
        <v>802</v>
      </c>
      <c r="AS36" s="1">
        <v>69</v>
      </c>
      <c r="AT36" s="33">
        <v>70</v>
      </c>
      <c r="AU36" s="21">
        <v>21</v>
      </c>
      <c r="AV36" s="18">
        <f t="shared" si="4"/>
        <v>9987</v>
      </c>
      <c r="AW36" s="18">
        <f t="shared" si="5"/>
        <v>40642</v>
      </c>
      <c r="AX36" s="18">
        <f t="shared" si="6"/>
        <v>1569</v>
      </c>
      <c r="AY36" s="18">
        <f t="shared" si="7"/>
        <v>15129</v>
      </c>
      <c r="AZ36" s="18">
        <f t="shared" si="8"/>
        <v>46761</v>
      </c>
      <c r="BA36" s="18">
        <f t="shared" si="9"/>
        <v>496951</v>
      </c>
      <c r="BB36" s="18">
        <f t="shared" si="10"/>
        <v>10999</v>
      </c>
      <c r="BC36" s="19">
        <f t="shared" si="11"/>
        <v>267516</v>
      </c>
      <c r="BD36" s="18">
        <f t="shared" si="12"/>
        <v>66249</v>
      </c>
      <c r="BE36" s="18">
        <f t="shared" si="13"/>
        <v>39866</v>
      </c>
      <c r="BF36" s="18">
        <f t="shared" si="14"/>
        <v>776</v>
      </c>
      <c r="BG36" s="18">
        <f t="shared" si="15"/>
        <v>706</v>
      </c>
      <c r="BH36" s="18">
        <f t="shared" si="16"/>
        <v>8905</v>
      </c>
      <c r="BI36" s="18">
        <f t="shared" si="17"/>
        <v>376</v>
      </c>
      <c r="BJ36" s="18">
        <f t="shared" si="18"/>
        <v>9022</v>
      </c>
      <c r="BK36" s="18">
        <f t="shared" si="19"/>
        <v>609</v>
      </c>
      <c r="BL36" s="18">
        <f t="shared" si="20"/>
        <v>307</v>
      </c>
      <c r="BM36" s="18">
        <f t="shared" si="21"/>
        <v>802</v>
      </c>
      <c r="BN36" s="18">
        <f t="shared" si="22"/>
        <v>2698</v>
      </c>
      <c r="BO36" s="18">
        <f t="shared" si="23"/>
        <v>2182</v>
      </c>
    </row>
    <row r="37" spans="1:67">
      <c r="A37" t="s">
        <v>10</v>
      </c>
      <c r="B37" s="1">
        <v>1206753</v>
      </c>
      <c r="C37" s="33">
        <v>19577</v>
      </c>
      <c r="D37" s="1">
        <v>180469</v>
      </c>
      <c r="E37" s="33">
        <v>4902</v>
      </c>
      <c r="F37" s="1">
        <v>101429</v>
      </c>
      <c r="G37" s="1">
        <f t="shared" si="0"/>
        <v>306377</v>
      </c>
      <c r="H37" s="1">
        <f t="shared" si="1"/>
        <v>900376</v>
      </c>
      <c r="I37" s="33">
        <f t="shared" si="2"/>
        <v>22533</v>
      </c>
      <c r="J37" s="21">
        <f t="shared" si="3"/>
        <v>283844</v>
      </c>
      <c r="K37" s="1">
        <v>153</v>
      </c>
      <c r="L37" s="33">
        <v>2025</v>
      </c>
      <c r="M37" s="1">
        <v>330</v>
      </c>
      <c r="N37" s="33">
        <v>574</v>
      </c>
      <c r="O37" s="1">
        <v>432</v>
      </c>
      <c r="P37" s="33">
        <v>12007</v>
      </c>
      <c r="Q37" s="1">
        <v>453</v>
      </c>
      <c r="R37" s="33">
        <v>3</v>
      </c>
      <c r="S37" s="1">
        <v>66</v>
      </c>
      <c r="T37" s="33">
        <v>31</v>
      </c>
      <c r="U37" s="1">
        <v>24</v>
      </c>
      <c r="V37" s="33">
        <v>0</v>
      </c>
      <c r="W37" s="1">
        <v>949</v>
      </c>
      <c r="X37" s="33">
        <v>0</v>
      </c>
      <c r="Y37" s="1">
        <v>17</v>
      </c>
      <c r="Z37" s="33">
        <v>0</v>
      </c>
      <c r="AA37" s="1">
        <v>0</v>
      </c>
      <c r="AB37" s="33">
        <v>9</v>
      </c>
      <c r="AC37" s="1">
        <v>2299</v>
      </c>
      <c r="AD37" s="33">
        <v>2132</v>
      </c>
      <c r="AE37" s="1">
        <v>3</v>
      </c>
      <c r="AF37" s="33">
        <v>0</v>
      </c>
      <c r="AG37" s="1">
        <v>0</v>
      </c>
      <c r="AH37" s="33">
        <v>0</v>
      </c>
      <c r="AI37" s="1">
        <v>0</v>
      </c>
      <c r="AJ37" s="33">
        <v>6</v>
      </c>
      <c r="AK37" s="1">
        <v>113</v>
      </c>
      <c r="AL37" s="33">
        <v>8</v>
      </c>
      <c r="AM37" s="1">
        <v>0</v>
      </c>
      <c r="AN37" s="33">
        <v>28</v>
      </c>
      <c r="AO37" s="1">
        <v>0</v>
      </c>
      <c r="AP37" s="33">
        <v>24</v>
      </c>
      <c r="AQ37" s="1">
        <v>49</v>
      </c>
      <c r="AR37" s="33">
        <v>763</v>
      </c>
      <c r="AS37" s="1">
        <v>17</v>
      </c>
      <c r="AT37" s="33">
        <v>13</v>
      </c>
      <c r="AU37" s="21">
        <v>5</v>
      </c>
      <c r="AV37" s="18">
        <f t="shared" si="4"/>
        <v>3082</v>
      </c>
      <c r="AW37" s="18">
        <f t="shared" si="5"/>
        <v>12439</v>
      </c>
      <c r="AX37" s="18">
        <f t="shared" si="6"/>
        <v>553</v>
      </c>
      <c r="AY37" s="18">
        <f t="shared" si="7"/>
        <v>6459</v>
      </c>
      <c r="AZ37" s="18">
        <f t="shared" si="8"/>
        <v>16495</v>
      </c>
      <c r="BA37" s="18">
        <f t="shared" si="9"/>
        <v>168030</v>
      </c>
      <c r="BB37" s="18">
        <f t="shared" si="10"/>
        <v>4349</v>
      </c>
      <c r="BC37" s="19">
        <f t="shared" si="11"/>
        <v>94970</v>
      </c>
      <c r="BD37" s="18">
        <f t="shared" si="12"/>
        <v>22327</v>
      </c>
      <c r="BE37" s="18">
        <f t="shared" si="13"/>
        <v>12007</v>
      </c>
      <c r="BF37" s="18">
        <f t="shared" si="14"/>
        <v>432</v>
      </c>
      <c r="BG37" s="18">
        <f t="shared" si="15"/>
        <v>574</v>
      </c>
      <c r="BH37" s="18">
        <f t="shared" si="16"/>
        <v>2355</v>
      </c>
      <c r="BI37" s="18">
        <f t="shared" si="17"/>
        <v>153</v>
      </c>
      <c r="BJ37" s="18">
        <f t="shared" si="18"/>
        <v>2755</v>
      </c>
      <c r="BK37" s="18">
        <f t="shared" si="19"/>
        <v>49</v>
      </c>
      <c r="BL37" s="18">
        <f t="shared" si="20"/>
        <v>113</v>
      </c>
      <c r="BM37" s="18">
        <f t="shared" si="21"/>
        <v>763</v>
      </c>
      <c r="BN37" s="18">
        <f t="shared" si="22"/>
        <v>2160</v>
      </c>
      <c r="BO37" s="18">
        <f t="shared" si="23"/>
        <v>966</v>
      </c>
    </row>
    <row r="38" spans="1:67">
      <c r="A38" t="s">
        <v>11</v>
      </c>
      <c r="B38" s="1">
        <v>8141106</v>
      </c>
      <c r="C38" s="33">
        <v>161003</v>
      </c>
      <c r="D38" s="1">
        <v>874755</v>
      </c>
      <c r="E38" s="33">
        <v>49394</v>
      </c>
      <c r="F38" s="1">
        <v>640998</v>
      </c>
      <c r="G38" s="1">
        <f t="shared" si="0"/>
        <v>1726150</v>
      </c>
      <c r="H38" s="1">
        <f t="shared" si="1"/>
        <v>6414956</v>
      </c>
      <c r="I38" s="33">
        <f t="shared" si="2"/>
        <v>177467</v>
      </c>
      <c r="J38" s="21">
        <f t="shared" si="3"/>
        <v>1548683</v>
      </c>
      <c r="K38" s="1">
        <v>2623</v>
      </c>
      <c r="L38" s="33">
        <v>24090</v>
      </c>
      <c r="M38" s="1">
        <v>1767</v>
      </c>
      <c r="N38" s="33">
        <v>4009</v>
      </c>
      <c r="O38" s="1">
        <v>4378</v>
      </c>
      <c r="P38" s="33">
        <v>73714</v>
      </c>
      <c r="Q38" s="1">
        <v>4327</v>
      </c>
      <c r="R38" s="33">
        <v>89</v>
      </c>
      <c r="S38" s="1">
        <v>777</v>
      </c>
      <c r="T38" s="33">
        <v>1333</v>
      </c>
      <c r="U38" s="1">
        <v>258</v>
      </c>
      <c r="V38" s="33">
        <v>170</v>
      </c>
      <c r="W38" s="1">
        <v>8577</v>
      </c>
      <c r="X38" s="33">
        <v>125</v>
      </c>
      <c r="Y38" s="1">
        <v>154</v>
      </c>
      <c r="Z38" s="33">
        <v>225</v>
      </c>
      <c r="AA38" s="1">
        <v>287</v>
      </c>
      <c r="AB38" s="33">
        <v>69</v>
      </c>
      <c r="AC38" s="1">
        <v>18532</v>
      </c>
      <c r="AD38" s="33">
        <v>19654</v>
      </c>
      <c r="AE38" s="1">
        <v>60</v>
      </c>
      <c r="AF38" s="33">
        <v>12</v>
      </c>
      <c r="AG38" s="1">
        <v>57</v>
      </c>
      <c r="AH38" s="33">
        <v>0</v>
      </c>
      <c r="AI38" s="1">
        <v>51</v>
      </c>
      <c r="AJ38" s="33">
        <v>116</v>
      </c>
      <c r="AK38" s="1">
        <v>1243</v>
      </c>
      <c r="AL38" s="33">
        <v>525</v>
      </c>
      <c r="AM38" s="1">
        <v>93</v>
      </c>
      <c r="AN38" s="33">
        <v>1198</v>
      </c>
      <c r="AO38" s="1">
        <v>23</v>
      </c>
      <c r="AP38" s="33">
        <v>592</v>
      </c>
      <c r="AQ38" s="1">
        <v>1166</v>
      </c>
      <c r="AR38" s="33">
        <v>6529</v>
      </c>
      <c r="AS38" s="1">
        <v>376</v>
      </c>
      <c r="AT38" s="33">
        <v>190</v>
      </c>
      <c r="AU38" s="21">
        <v>78</v>
      </c>
      <c r="AV38" s="18">
        <f t="shared" si="4"/>
        <v>32489</v>
      </c>
      <c r="AW38" s="18">
        <f t="shared" si="5"/>
        <v>78092</v>
      </c>
      <c r="AX38" s="18">
        <f t="shared" si="6"/>
        <v>6526</v>
      </c>
      <c r="AY38" s="18">
        <f t="shared" si="7"/>
        <v>60360</v>
      </c>
      <c r="AZ38" s="18">
        <f t="shared" si="8"/>
        <v>128514</v>
      </c>
      <c r="BA38" s="18">
        <f t="shared" si="9"/>
        <v>796663</v>
      </c>
      <c r="BB38" s="18">
        <f t="shared" si="10"/>
        <v>42868</v>
      </c>
      <c r="BC38" s="19">
        <f t="shared" si="11"/>
        <v>580638</v>
      </c>
      <c r="BD38" s="18">
        <f t="shared" si="12"/>
        <v>172243</v>
      </c>
      <c r="BE38" s="18">
        <f t="shared" si="13"/>
        <v>73714</v>
      </c>
      <c r="BF38" s="18">
        <f t="shared" si="14"/>
        <v>4378</v>
      </c>
      <c r="BG38" s="18">
        <f t="shared" si="15"/>
        <v>4009</v>
      </c>
      <c r="BH38" s="18">
        <f t="shared" si="16"/>
        <v>25857</v>
      </c>
      <c r="BI38" s="18">
        <f t="shared" si="17"/>
        <v>2623</v>
      </c>
      <c r="BJ38" s="18">
        <f t="shared" si="18"/>
        <v>22919</v>
      </c>
      <c r="BK38" s="18">
        <f t="shared" si="19"/>
        <v>1166</v>
      </c>
      <c r="BL38" s="18">
        <f t="shared" si="20"/>
        <v>1243</v>
      </c>
      <c r="BM38" s="18">
        <f t="shared" si="21"/>
        <v>6529</v>
      </c>
      <c r="BN38" s="18">
        <f t="shared" si="22"/>
        <v>20852</v>
      </c>
      <c r="BO38" s="18">
        <f t="shared" si="23"/>
        <v>8953</v>
      </c>
    </row>
    <row r="39" spans="1:67">
      <c r="A39" t="s">
        <v>1</v>
      </c>
      <c r="B39" s="1">
        <v>1720118</v>
      </c>
      <c r="C39" s="33">
        <v>37305</v>
      </c>
      <c r="D39" s="1">
        <v>185762</v>
      </c>
      <c r="E39" s="33">
        <v>9092</v>
      </c>
      <c r="F39" s="1">
        <v>149938</v>
      </c>
      <c r="G39" s="1">
        <f t="shared" si="0"/>
        <v>382097</v>
      </c>
      <c r="H39" s="1">
        <f t="shared" si="1"/>
        <v>1338021</v>
      </c>
      <c r="I39" s="33">
        <f t="shared" si="2"/>
        <v>30593</v>
      </c>
      <c r="J39" s="21">
        <f t="shared" si="3"/>
        <v>351504</v>
      </c>
      <c r="K39" s="1">
        <v>393</v>
      </c>
      <c r="L39" s="33">
        <v>4738</v>
      </c>
      <c r="M39" s="1">
        <v>151</v>
      </c>
      <c r="N39" s="33">
        <v>328</v>
      </c>
      <c r="O39" s="1">
        <v>495</v>
      </c>
      <c r="P39" s="33">
        <v>13262</v>
      </c>
      <c r="Q39" s="1">
        <v>555</v>
      </c>
      <c r="R39" s="33">
        <v>20</v>
      </c>
      <c r="S39" s="1">
        <v>47</v>
      </c>
      <c r="T39" s="33">
        <v>259</v>
      </c>
      <c r="U39" s="1">
        <v>5</v>
      </c>
      <c r="V39" s="33">
        <v>0</v>
      </c>
      <c r="W39" s="1">
        <v>1024</v>
      </c>
      <c r="X39" s="33">
        <v>0</v>
      </c>
      <c r="Y39" s="1">
        <v>0</v>
      </c>
      <c r="Z39" s="33">
        <v>21</v>
      </c>
      <c r="AA39" s="1">
        <v>40</v>
      </c>
      <c r="AB39" s="33">
        <v>0</v>
      </c>
      <c r="AC39" s="1">
        <v>3774</v>
      </c>
      <c r="AD39" s="33">
        <v>2055</v>
      </c>
      <c r="AE39" s="1">
        <v>20</v>
      </c>
      <c r="AF39" s="33">
        <v>12</v>
      </c>
      <c r="AG39" s="1">
        <v>0</v>
      </c>
      <c r="AH39" s="33">
        <v>0</v>
      </c>
      <c r="AI39" s="1">
        <v>28</v>
      </c>
      <c r="AJ39" s="33">
        <v>0</v>
      </c>
      <c r="AK39" s="1">
        <v>131</v>
      </c>
      <c r="AL39" s="33">
        <v>96</v>
      </c>
      <c r="AM39" s="1">
        <v>0</v>
      </c>
      <c r="AN39" s="33">
        <v>97</v>
      </c>
      <c r="AO39" s="1">
        <v>3</v>
      </c>
      <c r="AP39" s="33">
        <v>59</v>
      </c>
      <c r="AQ39" s="1">
        <v>75</v>
      </c>
      <c r="AR39" s="33">
        <v>2856</v>
      </c>
      <c r="AS39" s="1">
        <v>20</v>
      </c>
      <c r="AT39" s="33">
        <v>21</v>
      </c>
      <c r="AU39" s="21">
        <v>8</v>
      </c>
      <c r="AV39" s="18">
        <f t="shared" si="4"/>
        <v>5610</v>
      </c>
      <c r="AW39" s="18">
        <f t="shared" si="5"/>
        <v>13757</v>
      </c>
      <c r="AX39" s="18">
        <f t="shared" si="6"/>
        <v>881</v>
      </c>
      <c r="AY39" s="18">
        <f t="shared" si="7"/>
        <v>10345</v>
      </c>
      <c r="AZ39" s="18">
        <f t="shared" si="8"/>
        <v>31695</v>
      </c>
      <c r="BA39" s="18">
        <f t="shared" si="9"/>
        <v>172005</v>
      </c>
      <c r="BB39" s="18">
        <f t="shared" si="10"/>
        <v>8211</v>
      </c>
      <c r="BC39" s="19">
        <f t="shared" si="11"/>
        <v>139593</v>
      </c>
      <c r="BD39" s="18">
        <f t="shared" si="12"/>
        <v>29974</v>
      </c>
      <c r="BE39" s="18">
        <f t="shared" si="13"/>
        <v>13262</v>
      </c>
      <c r="BF39" s="18">
        <f t="shared" si="14"/>
        <v>495</v>
      </c>
      <c r="BG39" s="18">
        <f t="shared" si="15"/>
        <v>328</v>
      </c>
      <c r="BH39" s="18">
        <f t="shared" si="16"/>
        <v>4889</v>
      </c>
      <c r="BI39" s="18">
        <f t="shared" si="17"/>
        <v>393</v>
      </c>
      <c r="BJ39" s="18">
        <f t="shared" si="18"/>
        <v>4349</v>
      </c>
      <c r="BK39" s="18">
        <f t="shared" si="19"/>
        <v>75</v>
      </c>
      <c r="BL39" s="18">
        <f t="shared" si="20"/>
        <v>131</v>
      </c>
      <c r="BM39" s="18">
        <f t="shared" si="21"/>
        <v>2856</v>
      </c>
      <c r="BN39" s="18">
        <f t="shared" si="22"/>
        <v>2152</v>
      </c>
      <c r="BO39" s="18">
        <f t="shared" si="23"/>
        <v>1044</v>
      </c>
    </row>
    <row r="40" spans="1:67">
      <c r="A40" t="s">
        <v>134</v>
      </c>
      <c r="B40" s="1">
        <v>1444461</v>
      </c>
      <c r="C40" s="33">
        <v>31084</v>
      </c>
      <c r="D40" s="1">
        <v>152692</v>
      </c>
      <c r="E40" s="33">
        <v>7049</v>
      </c>
      <c r="F40" s="1">
        <v>124861</v>
      </c>
      <c r="G40" s="1">
        <f t="shared" si="0"/>
        <v>315686</v>
      </c>
      <c r="H40" s="1">
        <f t="shared" si="1"/>
        <v>1128775</v>
      </c>
      <c r="I40" s="33">
        <f t="shared" si="2"/>
        <v>24194</v>
      </c>
      <c r="J40" s="21">
        <f t="shared" si="3"/>
        <v>291492</v>
      </c>
      <c r="K40" s="1">
        <v>207</v>
      </c>
      <c r="L40" s="33">
        <v>3915</v>
      </c>
      <c r="M40" s="1">
        <v>127</v>
      </c>
      <c r="N40" s="33">
        <v>164</v>
      </c>
      <c r="O40" s="1">
        <v>234</v>
      </c>
      <c r="P40" s="33">
        <v>10003</v>
      </c>
      <c r="Q40" s="1">
        <v>521</v>
      </c>
      <c r="R40" s="33">
        <v>20</v>
      </c>
      <c r="S40" s="1">
        <v>37</v>
      </c>
      <c r="T40" s="33">
        <v>117</v>
      </c>
      <c r="U40" s="1">
        <v>0</v>
      </c>
      <c r="V40" s="33">
        <v>0</v>
      </c>
      <c r="W40" s="1">
        <v>758</v>
      </c>
      <c r="X40" s="33">
        <v>0</v>
      </c>
      <c r="Y40" s="1">
        <v>0</v>
      </c>
      <c r="Z40" s="33">
        <v>21</v>
      </c>
      <c r="AA40" s="1">
        <v>40</v>
      </c>
      <c r="AB40" s="33">
        <v>0</v>
      </c>
      <c r="AC40" s="1">
        <v>3060</v>
      </c>
      <c r="AD40" s="33">
        <v>1777</v>
      </c>
      <c r="AE40" s="1">
        <v>8</v>
      </c>
      <c r="AF40" s="33">
        <v>12</v>
      </c>
      <c r="AG40" s="1">
        <v>0</v>
      </c>
      <c r="AH40" s="33">
        <v>0</v>
      </c>
      <c r="AI40" s="1">
        <v>0</v>
      </c>
      <c r="AJ40" s="33">
        <v>0</v>
      </c>
      <c r="AK40" s="1">
        <v>118</v>
      </c>
      <c r="AL40" s="33">
        <v>66</v>
      </c>
      <c r="AM40" s="1">
        <v>0</v>
      </c>
      <c r="AN40" s="33">
        <v>86</v>
      </c>
      <c r="AO40" s="1">
        <v>3</v>
      </c>
      <c r="AP40" s="33">
        <v>59</v>
      </c>
      <c r="AQ40" s="1">
        <v>61</v>
      </c>
      <c r="AR40" s="33">
        <v>2748</v>
      </c>
      <c r="AS40" s="1">
        <v>12</v>
      </c>
      <c r="AT40" s="33">
        <v>16</v>
      </c>
      <c r="AU40" s="21">
        <v>4</v>
      </c>
      <c r="AV40" s="18">
        <f t="shared" si="4"/>
        <v>4413</v>
      </c>
      <c r="AW40" s="18">
        <f t="shared" si="5"/>
        <v>10237</v>
      </c>
      <c r="AX40" s="18">
        <f t="shared" si="6"/>
        <v>695</v>
      </c>
      <c r="AY40" s="18">
        <f t="shared" si="7"/>
        <v>8849</v>
      </c>
      <c r="AZ40" s="18">
        <f t="shared" si="8"/>
        <v>26671</v>
      </c>
      <c r="BA40" s="18">
        <f t="shared" si="9"/>
        <v>142455</v>
      </c>
      <c r="BB40" s="18">
        <f t="shared" si="10"/>
        <v>6354</v>
      </c>
      <c r="BC40" s="19">
        <f t="shared" si="11"/>
        <v>116012</v>
      </c>
      <c r="BD40" s="18">
        <f t="shared" si="12"/>
        <v>23799</v>
      </c>
      <c r="BE40" s="18">
        <f t="shared" si="13"/>
        <v>10003</v>
      </c>
      <c r="BF40" s="18">
        <f t="shared" si="14"/>
        <v>234</v>
      </c>
      <c r="BG40" s="18">
        <f t="shared" si="15"/>
        <v>164</v>
      </c>
      <c r="BH40" s="18">
        <f t="shared" si="16"/>
        <v>4042</v>
      </c>
      <c r="BI40" s="18">
        <f t="shared" si="17"/>
        <v>207</v>
      </c>
      <c r="BJ40" s="18">
        <f t="shared" si="18"/>
        <v>3589</v>
      </c>
      <c r="BK40" s="18">
        <f t="shared" si="19"/>
        <v>61</v>
      </c>
      <c r="BL40" s="18">
        <f t="shared" si="20"/>
        <v>118</v>
      </c>
      <c r="BM40" s="18">
        <f t="shared" si="21"/>
        <v>2748</v>
      </c>
      <c r="BN40" s="18">
        <f t="shared" si="22"/>
        <v>1863</v>
      </c>
      <c r="BO40" s="18">
        <f t="shared" si="23"/>
        <v>770</v>
      </c>
    </row>
    <row r="41" spans="1:67">
      <c r="A41" t="s">
        <v>135</v>
      </c>
      <c r="B41" s="1">
        <v>275657</v>
      </c>
      <c r="C41" s="33">
        <v>6221</v>
      </c>
      <c r="D41" s="1">
        <v>33070</v>
      </c>
      <c r="E41" s="33">
        <v>2043</v>
      </c>
      <c r="F41" s="1">
        <v>25077</v>
      </c>
      <c r="G41" s="1">
        <f t="shared" si="0"/>
        <v>66411</v>
      </c>
      <c r="H41" s="1">
        <f t="shared" si="1"/>
        <v>209246</v>
      </c>
      <c r="I41" s="33">
        <f t="shared" si="2"/>
        <v>6399</v>
      </c>
      <c r="J41" s="21">
        <f t="shared" si="3"/>
        <v>60012</v>
      </c>
      <c r="K41" s="1">
        <v>186</v>
      </c>
      <c r="L41" s="33">
        <v>823</v>
      </c>
      <c r="M41" s="1">
        <v>24</v>
      </c>
      <c r="N41" s="33">
        <v>164</v>
      </c>
      <c r="O41" s="1">
        <v>261</v>
      </c>
      <c r="P41" s="33">
        <v>3259</v>
      </c>
      <c r="Q41" s="1">
        <v>34</v>
      </c>
      <c r="R41" s="33">
        <v>0</v>
      </c>
      <c r="S41" s="1">
        <v>10</v>
      </c>
      <c r="T41" s="33">
        <v>142</v>
      </c>
      <c r="U41" s="1">
        <v>5</v>
      </c>
      <c r="V41" s="33">
        <v>0</v>
      </c>
      <c r="W41" s="1">
        <v>266</v>
      </c>
      <c r="X41" s="33">
        <v>0</v>
      </c>
      <c r="Y41" s="1">
        <v>0</v>
      </c>
      <c r="Z41" s="33">
        <v>0</v>
      </c>
      <c r="AA41" s="1">
        <v>0</v>
      </c>
      <c r="AB41" s="33">
        <v>0</v>
      </c>
      <c r="AC41" s="1">
        <v>714</v>
      </c>
      <c r="AD41" s="33">
        <v>278</v>
      </c>
      <c r="AE41" s="1">
        <v>12</v>
      </c>
      <c r="AF41" s="33">
        <v>0</v>
      </c>
      <c r="AG41" s="1">
        <v>0</v>
      </c>
      <c r="AH41" s="33">
        <v>0</v>
      </c>
      <c r="AI41" s="1">
        <v>28</v>
      </c>
      <c r="AJ41" s="33">
        <v>0</v>
      </c>
      <c r="AK41" s="1">
        <v>13</v>
      </c>
      <c r="AL41" s="33">
        <v>30</v>
      </c>
      <c r="AM41" s="1">
        <v>0</v>
      </c>
      <c r="AN41" s="33">
        <v>11</v>
      </c>
      <c r="AO41" s="1">
        <v>0</v>
      </c>
      <c r="AP41" s="33">
        <v>0</v>
      </c>
      <c r="AQ41" s="1">
        <v>14</v>
      </c>
      <c r="AR41" s="33">
        <v>108</v>
      </c>
      <c r="AS41" s="1">
        <v>8</v>
      </c>
      <c r="AT41" s="33">
        <v>5</v>
      </c>
      <c r="AU41" s="21">
        <v>4</v>
      </c>
      <c r="AV41" s="18">
        <f t="shared" si="4"/>
        <v>1197</v>
      </c>
      <c r="AW41" s="18">
        <f t="shared" si="5"/>
        <v>3520</v>
      </c>
      <c r="AX41" s="18">
        <f t="shared" si="6"/>
        <v>186</v>
      </c>
      <c r="AY41" s="18">
        <f t="shared" si="7"/>
        <v>1496</v>
      </c>
      <c r="AZ41" s="18">
        <f t="shared" si="8"/>
        <v>5024</v>
      </c>
      <c r="BA41" s="18">
        <f t="shared" si="9"/>
        <v>29550</v>
      </c>
      <c r="BB41" s="18">
        <f t="shared" si="10"/>
        <v>1857</v>
      </c>
      <c r="BC41" s="19">
        <f t="shared" si="11"/>
        <v>23581</v>
      </c>
      <c r="BD41" s="18">
        <f t="shared" si="12"/>
        <v>6175</v>
      </c>
      <c r="BE41" s="18">
        <f t="shared" si="13"/>
        <v>3259</v>
      </c>
      <c r="BF41" s="18">
        <f t="shared" si="14"/>
        <v>261</v>
      </c>
      <c r="BG41" s="18">
        <f t="shared" si="15"/>
        <v>164</v>
      </c>
      <c r="BH41" s="18">
        <f t="shared" si="16"/>
        <v>847</v>
      </c>
      <c r="BI41" s="18">
        <f t="shared" si="17"/>
        <v>186</v>
      </c>
      <c r="BJ41" s="18">
        <f t="shared" si="18"/>
        <v>760</v>
      </c>
      <c r="BK41" s="18">
        <f t="shared" si="19"/>
        <v>14</v>
      </c>
      <c r="BL41" s="18">
        <f t="shared" si="20"/>
        <v>13</v>
      </c>
      <c r="BM41" s="18">
        <f t="shared" si="21"/>
        <v>108</v>
      </c>
      <c r="BN41" s="18">
        <f t="shared" si="22"/>
        <v>289</v>
      </c>
      <c r="BO41" s="18">
        <f t="shared" si="23"/>
        <v>274</v>
      </c>
    </row>
    <row r="42" spans="1:67">
      <c r="A42" t="s">
        <v>13</v>
      </c>
      <c r="B42" s="1">
        <v>1349388</v>
      </c>
      <c r="C42" s="33">
        <v>19591</v>
      </c>
      <c r="D42" s="1">
        <v>180170</v>
      </c>
      <c r="E42" s="33">
        <v>6868</v>
      </c>
      <c r="F42" s="1">
        <v>92107</v>
      </c>
      <c r="G42" s="1">
        <f t="shared" si="0"/>
        <v>298736</v>
      </c>
      <c r="H42" s="1">
        <f t="shared" si="1"/>
        <v>1050652</v>
      </c>
      <c r="I42" s="33">
        <f t="shared" si="2"/>
        <v>24630</v>
      </c>
      <c r="J42" s="21">
        <f t="shared" si="3"/>
        <v>274106</v>
      </c>
      <c r="K42" s="1">
        <v>213</v>
      </c>
      <c r="L42" s="33">
        <v>3106</v>
      </c>
      <c r="M42" s="1">
        <v>151</v>
      </c>
      <c r="N42" s="33">
        <v>622</v>
      </c>
      <c r="O42" s="1">
        <v>271</v>
      </c>
      <c r="P42" s="33">
        <v>12197</v>
      </c>
      <c r="Q42" s="1">
        <v>655</v>
      </c>
      <c r="R42" s="33">
        <v>54</v>
      </c>
      <c r="S42" s="1">
        <v>41</v>
      </c>
      <c r="T42" s="33">
        <v>159</v>
      </c>
      <c r="U42" s="1">
        <v>9</v>
      </c>
      <c r="V42" s="33">
        <v>0</v>
      </c>
      <c r="W42" s="1">
        <v>1052</v>
      </c>
      <c r="X42" s="33">
        <v>0</v>
      </c>
      <c r="Y42" s="1">
        <v>15</v>
      </c>
      <c r="Z42" s="33">
        <v>0</v>
      </c>
      <c r="AA42" s="1">
        <v>0</v>
      </c>
      <c r="AB42" s="33">
        <v>4</v>
      </c>
      <c r="AC42" s="1">
        <v>3961</v>
      </c>
      <c r="AD42" s="33">
        <v>1276</v>
      </c>
      <c r="AE42" s="1">
        <v>18</v>
      </c>
      <c r="AF42" s="33">
        <v>19</v>
      </c>
      <c r="AG42" s="1">
        <v>13</v>
      </c>
      <c r="AH42" s="33">
        <v>0</v>
      </c>
      <c r="AI42" s="1">
        <v>11</v>
      </c>
      <c r="AJ42" s="33">
        <v>0</v>
      </c>
      <c r="AK42" s="1">
        <v>66</v>
      </c>
      <c r="AL42" s="33">
        <v>28</v>
      </c>
      <c r="AM42" s="1">
        <v>0</v>
      </c>
      <c r="AN42" s="33">
        <v>32</v>
      </c>
      <c r="AO42" s="1">
        <v>9</v>
      </c>
      <c r="AP42" s="33">
        <v>16</v>
      </c>
      <c r="AQ42" s="1">
        <v>99</v>
      </c>
      <c r="AR42" s="33">
        <v>436</v>
      </c>
      <c r="AS42" s="1">
        <v>86</v>
      </c>
      <c r="AT42" s="33">
        <v>0</v>
      </c>
      <c r="AU42" s="21">
        <v>11</v>
      </c>
      <c r="AV42" s="18">
        <f t="shared" si="4"/>
        <v>4092</v>
      </c>
      <c r="AW42" s="18">
        <f t="shared" si="5"/>
        <v>12468</v>
      </c>
      <c r="AX42" s="18">
        <f t="shared" si="6"/>
        <v>909</v>
      </c>
      <c r="AY42" s="18">
        <f t="shared" si="7"/>
        <v>7161</v>
      </c>
      <c r="AZ42" s="18">
        <f t="shared" si="8"/>
        <v>15499</v>
      </c>
      <c r="BA42" s="18">
        <f t="shared" si="9"/>
        <v>167702</v>
      </c>
      <c r="BB42" s="18">
        <f t="shared" si="10"/>
        <v>5959</v>
      </c>
      <c r="BC42" s="19">
        <f t="shared" si="11"/>
        <v>84946</v>
      </c>
      <c r="BD42" s="18">
        <f t="shared" si="12"/>
        <v>24241</v>
      </c>
      <c r="BE42" s="18">
        <f t="shared" si="13"/>
        <v>12197</v>
      </c>
      <c r="BF42" s="18">
        <f t="shared" si="14"/>
        <v>271</v>
      </c>
      <c r="BG42" s="18">
        <f t="shared" si="15"/>
        <v>622</v>
      </c>
      <c r="BH42" s="18">
        <f t="shared" si="16"/>
        <v>3257</v>
      </c>
      <c r="BI42" s="18">
        <f t="shared" si="17"/>
        <v>213</v>
      </c>
      <c r="BJ42" s="18">
        <f t="shared" si="18"/>
        <v>4634</v>
      </c>
      <c r="BK42" s="18">
        <f t="shared" si="19"/>
        <v>99</v>
      </c>
      <c r="BL42" s="18">
        <f t="shared" si="20"/>
        <v>66</v>
      </c>
      <c r="BM42" s="18">
        <f t="shared" si="21"/>
        <v>436</v>
      </c>
      <c r="BN42" s="18">
        <f t="shared" si="22"/>
        <v>1308</v>
      </c>
      <c r="BO42" s="18">
        <f t="shared" si="23"/>
        <v>1138</v>
      </c>
    </row>
    <row r="43" spans="1:67">
      <c r="A43" t="s">
        <v>2</v>
      </c>
      <c r="B43" s="1">
        <v>5286925</v>
      </c>
      <c r="C43" s="33">
        <v>120697</v>
      </c>
      <c r="D43" s="1">
        <v>579481</v>
      </c>
      <c r="E43" s="33">
        <v>24763</v>
      </c>
      <c r="F43" s="1">
        <v>432159</v>
      </c>
      <c r="G43" s="1">
        <f t="shared" si="0"/>
        <v>1157100</v>
      </c>
      <c r="H43" s="1">
        <f t="shared" si="1"/>
        <v>4129825</v>
      </c>
      <c r="I43" s="33">
        <f t="shared" si="2"/>
        <v>96362</v>
      </c>
      <c r="J43" s="21">
        <f t="shared" si="3"/>
        <v>1060738</v>
      </c>
      <c r="K43" s="1">
        <v>1397</v>
      </c>
      <c r="L43" s="33">
        <v>12774</v>
      </c>
      <c r="M43" s="1">
        <v>372</v>
      </c>
      <c r="N43" s="33">
        <v>1452</v>
      </c>
      <c r="O43" s="1">
        <v>1416</v>
      </c>
      <c r="P43" s="33">
        <v>51984</v>
      </c>
      <c r="Q43" s="1">
        <v>1888</v>
      </c>
      <c r="R43" s="33">
        <v>46</v>
      </c>
      <c r="S43" s="1">
        <v>147</v>
      </c>
      <c r="T43" s="33">
        <v>561</v>
      </c>
      <c r="U43" s="1">
        <v>89</v>
      </c>
      <c r="V43" s="33">
        <v>23</v>
      </c>
      <c r="W43" s="1">
        <v>3615</v>
      </c>
      <c r="X43" s="33">
        <v>121</v>
      </c>
      <c r="Y43" s="1">
        <v>18</v>
      </c>
      <c r="Z43" s="33">
        <v>93</v>
      </c>
      <c r="AA43" s="1">
        <v>69</v>
      </c>
      <c r="AB43" s="33">
        <v>75</v>
      </c>
      <c r="AC43" s="1">
        <v>9052</v>
      </c>
      <c r="AD43" s="33">
        <v>6817</v>
      </c>
      <c r="AE43" s="1">
        <v>15</v>
      </c>
      <c r="AF43" s="33">
        <v>68</v>
      </c>
      <c r="AG43" s="1">
        <v>79</v>
      </c>
      <c r="AH43" s="33">
        <v>5</v>
      </c>
      <c r="AI43" s="1">
        <v>19</v>
      </c>
      <c r="AJ43" s="33">
        <v>57</v>
      </c>
      <c r="AK43" s="1">
        <v>578</v>
      </c>
      <c r="AL43" s="33">
        <v>199</v>
      </c>
      <c r="AM43" s="1">
        <v>0</v>
      </c>
      <c r="AN43" s="33">
        <v>350</v>
      </c>
      <c r="AO43" s="1">
        <v>7</v>
      </c>
      <c r="AP43" s="33">
        <v>184</v>
      </c>
      <c r="AQ43" s="1">
        <v>424</v>
      </c>
      <c r="AR43" s="33">
        <v>2041</v>
      </c>
      <c r="AS43" s="1">
        <v>53</v>
      </c>
      <c r="AT43" s="33">
        <v>185</v>
      </c>
      <c r="AU43" s="21">
        <v>89</v>
      </c>
      <c r="AV43" s="18">
        <f t="shared" si="4"/>
        <v>15995</v>
      </c>
      <c r="AW43" s="18">
        <f t="shared" si="5"/>
        <v>53400</v>
      </c>
      <c r="AX43" s="18">
        <f t="shared" si="6"/>
        <v>2642</v>
      </c>
      <c r="AY43" s="18">
        <f t="shared" si="7"/>
        <v>24325</v>
      </c>
      <c r="AZ43" s="18">
        <f t="shared" si="8"/>
        <v>104702</v>
      </c>
      <c r="BA43" s="18">
        <f t="shared" si="9"/>
        <v>526081</v>
      </c>
      <c r="BB43" s="18">
        <f t="shared" si="10"/>
        <v>22121</v>
      </c>
      <c r="BC43" s="19">
        <f t="shared" si="11"/>
        <v>407834</v>
      </c>
      <c r="BD43" s="18">
        <f t="shared" si="12"/>
        <v>94228</v>
      </c>
      <c r="BE43" s="18">
        <f t="shared" si="13"/>
        <v>51984</v>
      </c>
      <c r="BF43" s="18">
        <f t="shared" si="14"/>
        <v>1416</v>
      </c>
      <c r="BG43" s="18">
        <f t="shared" si="15"/>
        <v>1452</v>
      </c>
      <c r="BH43" s="18">
        <f t="shared" si="16"/>
        <v>13146</v>
      </c>
      <c r="BI43" s="18">
        <f t="shared" si="17"/>
        <v>1397</v>
      </c>
      <c r="BJ43" s="18">
        <f t="shared" si="18"/>
        <v>10955</v>
      </c>
      <c r="BK43" s="18">
        <f t="shared" si="19"/>
        <v>424</v>
      </c>
      <c r="BL43" s="18">
        <f t="shared" si="20"/>
        <v>578</v>
      </c>
      <c r="BM43" s="18">
        <f t="shared" si="21"/>
        <v>2041</v>
      </c>
      <c r="BN43" s="18">
        <f t="shared" si="22"/>
        <v>7167</v>
      </c>
      <c r="BO43" s="18">
        <f t="shared" si="23"/>
        <v>3668</v>
      </c>
    </row>
    <row r="44" spans="1:67">
      <c r="A44" t="s">
        <v>136</v>
      </c>
      <c r="B44" s="1">
        <v>4013850</v>
      </c>
      <c r="C44" s="33">
        <v>88037</v>
      </c>
      <c r="D44" s="1">
        <v>392532</v>
      </c>
      <c r="E44" s="33">
        <v>17557</v>
      </c>
      <c r="F44" s="1">
        <v>324925</v>
      </c>
      <c r="G44" s="1">
        <f t="shared" si="0"/>
        <v>823051</v>
      </c>
      <c r="H44" s="1">
        <f t="shared" si="1"/>
        <v>3190799</v>
      </c>
      <c r="I44" s="33">
        <f t="shared" si="2"/>
        <v>65218</v>
      </c>
      <c r="J44" s="21">
        <f t="shared" si="3"/>
        <v>757833</v>
      </c>
      <c r="K44" s="1">
        <v>934</v>
      </c>
      <c r="L44" s="33">
        <v>8581</v>
      </c>
      <c r="M44" s="1">
        <v>211</v>
      </c>
      <c r="N44" s="33">
        <v>1032</v>
      </c>
      <c r="O44" s="1">
        <v>872</v>
      </c>
      <c r="P44" s="33">
        <v>33221</v>
      </c>
      <c r="Q44" s="1">
        <v>1283</v>
      </c>
      <c r="R44" s="33">
        <v>36</v>
      </c>
      <c r="S44" s="1">
        <v>141</v>
      </c>
      <c r="T44" s="33">
        <v>424</v>
      </c>
      <c r="U44" s="1">
        <v>85</v>
      </c>
      <c r="V44" s="33">
        <v>16</v>
      </c>
      <c r="W44" s="1">
        <v>2704</v>
      </c>
      <c r="X44" s="33">
        <v>75</v>
      </c>
      <c r="Y44" s="1">
        <v>18</v>
      </c>
      <c r="Z44" s="33">
        <v>50</v>
      </c>
      <c r="AA44" s="1">
        <v>69</v>
      </c>
      <c r="AB44" s="33">
        <v>32</v>
      </c>
      <c r="AC44" s="1">
        <v>6748</v>
      </c>
      <c r="AD44" s="33">
        <v>5343</v>
      </c>
      <c r="AE44" s="1">
        <v>15</v>
      </c>
      <c r="AF44" s="33">
        <v>36</v>
      </c>
      <c r="AG44" s="1">
        <v>75</v>
      </c>
      <c r="AH44" s="33">
        <v>5</v>
      </c>
      <c r="AI44" s="1">
        <v>0</v>
      </c>
      <c r="AJ44" s="33">
        <v>32</v>
      </c>
      <c r="AK44" s="1">
        <v>484</v>
      </c>
      <c r="AL44" s="33">
        <v>132</v>
      </c>
      <c r="AM44" s="1">
        <v>0</v>
      </c>
      <c r="AN44" s="33">
        <v>285</v>
      </c>
      <c r="AO44" s="1">
        <v>7</v>
      </c>
      <c r="AP44" s="33">
        <v>142</v>
      </c>
      <c r="AQ44" s="1">
        <v>343</v>
      </c>
      <c r="AR44" s="33">
        <v>1503</v>
      </c>
      <c r="AS44" s="1">
        <v>50</v>
      </c>
      <c r="AT44" s="33">
        <v>185</v>
      </c>
      <c r="AU44" s="21">
        <v>49</v>
      </c>
      <c r="AV44" s="18">
        <f t="shared" si="4"/>
        <v>10758</v>
      </c>
      <c r="AW44" s="18">
        <f t="shared" si="5"/>
        <v>34093</v>
      </c>
      <c r="AX44" s="18">
        <f t="shared" si="6"/>
        <v>1884</v>
      </c>
      <c r="AY44" s="18">
        <f t="shared" si="7"/>
        <v>18483</v>
      </c>
      <c r="AZ44" s="18">
        <f t="shared" si="8"/>
        <v>77279</v>
      </c>
      <c r="BA44" s="18">
        <f t="shared" si="9"/>
        <v>358439</v>
      </c>
      <c r="BB44" s="18">
        <f t="shared" si="10"/>
        <v>15673</v>
      </c>
      <c r="BC44" s="19">
        <f t="shared" si="11"/>
        <v>306442</v>
      </c>
      <c r="BD44" s="18">
        <f t="shared" si="12"/>
        <v>63609</v>
      </c>
      <c r="BE44" s="18">
        <f t="shared" si="13"/>
        <v>33221</v>
      </c>
      <c r="BF44" s="18">
        <f t="shared" si="14"/>
        <v>872</v>
      </c>
      <c r="BG44" s="18">
        <f t="shared" si="15"/>
        <v>1032</v>
      </c>
      <c r="BH44" s="18">
        <f t="shared" si="16"/>
        <v>8792</v>
      </c>
      <c r="BI44" s="18">
        <f t="shared" si="17"/>
        <v>934</v>
      </c>
      <c r="BJ44" s="18">
        <f t="shared" si="18"/>
        <v>8046</v>
      </c>
      <c r="BK44" s="18">
        <f t="shared" si="19"/>
        <v>343</v>
      </c>
      <c r="BL44" s="18">
        <f t="shared" si="20"/>
        <v>484</v>
      </c>
      <c r="BM44" s="18">
        <f t="shared" si="21"/>
        <v>1503</v>
      </c>
      <c r="BN44" s="18">
        <f t="shared" si="22"/>
        <v>5628</v>
      </c>
      <c r="BO44" s="18">
        <f t="shared" si="23"/>
        <v>2754</v>
      </c>
    </row>
    <row r="45" spans="1:67">
      <c r="A45" t="s">
        <v>137</v>
      </c>
      <c r="B45" s="1">
        <v>1273075</v>
      </c>
      <c r="C45" s="33">
        <v>32660</v>
      </c>
      <c r="D45" s="1">
        <v>186949</v>
      </c>
      <c r="E45" s="33">
        <v>7206</v>
      </c>
      <c r="F45" s="1">
        <v>107234</v>
      </c>
      <c r="G45" s="1">
        <f t="shared" si="0"/>
        <v>334049</v>
      </c>
      <c r="H45" s="1">
        <f t="shared" si="1"/>
        <v>939026</v>
      </c>
      <c r="I45" s="33">
        <f t="shared" si="2"/>
        <v>31144</v>
      </c>
      <c r="J45" s="21">
        <f t="shared" si="3"/>
        <v>302905</v>
      </c>
      <c r="K45" s="1">
        <v>463</v>
      </c>
      <c r="L45" s="33">
        <v>4193</v>
      </c>
      <c r="M45" s="1">
        <v>161</v>
      </c>
      <c r="N45" s="33">
        <v>420</v>
      </c>
      <c r="O45" s="1">
        <v>544</v>
      </c>
      <c r="P45" s="33">
        <v>18763</v>
      </c>
      <c r="Q45" s="1">
        <v>605</v>
      </c>
      <c r="R45" s="33">
        <v>10</v>
      </c>
      <c r="S45" s="1">
        <v>6</v>
      </c>
      <c r="T45" s="33">
        <v>137</v>
      </c>
      <c r="U45" s="1">
        <v>4</v>
      </c>
      <c r="V45" s="33">
        <v>7</v>
      </c>
      <c r="W45" s="1">
        <v>911</v>
      </c>
      <c r="X45" s="33">
        <v>46</v>
      </c>
      <c r="Y45" s="1">
        <v>0</v>
      </c>
      <c r="Z45" s="33">
        <v>43</v>
      </c>
      <c r="AA45" s="1">
        <v>0</v>
      </c>
      <c r="AB45" s="33">
        <v>43</v>
      </c>
      <c r="AC45" s="1">
        <v>2304</v>
      </c>
      <c r="AD45" s="33">
        <v>1474</v>
      </c>
      <c r="AE45" s="1">
        <v>0</v>
      </c>
      <c r="AF45" s="33">
        <v>32</v>
      </c>
      <c r="AG45" s="1">
        <v>4</v>
      </c>
      <c r="AH45" s="33">
        <v>0</v>
      </c>
      <c r="AI45" s="1">
        <v>19</v>
      </c>
      <c r="AJ45" s="33">
        <v>25</v>
      </c>
      <c r="AK45" s="1">
        <v>94</v>
      </c>
      <c r="AL45" s="33">
        <v>67</v>
      </c>
      <c r="AM45" s="1">
        <v>0</v>
      </c>
      <c r="AN45" s="33">
        <v>65</v>
      </c>
      <c r="AO45" s="1">
        <v>0</v>
      </c>
      <c r="AP45" s="33">
        <v>42</v>
      </c>
      <c r="AQ45" s="1">
        <v>81</v>
      </c>
      <c r="AR45" s="33">
        <v>538</v>
      </c>
      <c r="AS45" s="1">
        <v>3</v>
      </c>
      <c r="AT45" s="33">
        <v>0</v>
      </c>
      <c r="AU45" s="21">
        <v>40</v>
      </c>
      <c r="AV45" s="18">
        <f t="shared" si="4"/>
        <v>5237</v>
      </c>
      <c r="AW45" s="18">
        <f t="shared" si="5"/>
        <v>19307</v>
      </c>
      <c r="AX45" s="18">
        <f t="shared" si="6"/>
        <v>758</v>
      </c>
      <c r="AY45" s="18">
        <f t="shared" si="7"/>
        <v>5842</v>
      </c>
      <c r="AZ45" s="18">
        <f t="shared" si="8"/>
        <v>27423</v>
      </c>
      <c r="BA45" s="18">
        <f t="shared" si="9"/>
        <v>167642</v>
      </c>
      <c r="BB45" s="18">
        <f t="shared" si="10"/>
        <v>6448</v>
      </c>
      <c r="BC45" s="19">
        <f t="shared" si="11"/>
        <v>101392</v>
      </c>
      <c r="BD45" s="18">
        <f t="shared" si="12"/>
        <v>30619</v>
      </c>
      <c r="BE45" s="18">
        <f t="shared" si="13"/>
        <v>18763</v>
      </c>
      <c r="BF45" s="18">
        <f t="shared" si="14"/>
        <v>544</v>
      </c>
      <c r="BG45" s="18">
        <f t="shared" si="15"/>
        <v>420</v>
      </c>
      <c r="BH45" s="18">
        <f t="shared" si="16"/>
        <v>4354</v>
      </c>
      <c r="BI45" s="18">
        <f t="shared" si="17"/>
        <v>463</v>
      </c>
      <c r="BJ45" s="18">
        <f t="shared" si="18"/>
        <v>2909</v>
      </c>
      <c r="BK45" s="18">
        <f t="shared" si="19"/>
        <v>81</v>
      </c>
      <c r="BL45" s="18">
        <f t="shared" si="20"/>
        <v>94</v>
      </c>
      <c r="BM45" s="18">
        <f t="shared" si="21"/>
        <v>538</v>
      </c>
      <c r="BN45" s="18">
        <f t="shared" si="22"/>
        <v>1539</v>
      </c>
      <c r="BO45" s="18">
        <f t="shared" si="23"/>
        <v>914</v>
      </c>
    </row>
    <row r="46" spans="1:67">
      <c r="A46" t="s">
        <v>3</v>
      </c>
      <c r="B46" s="1">
        <v>6373099</v>
      </c>
      <c r="C46" s="33">
        <v>123961</v>
      </c>
      <c r="D46" s="1">
        <v>821124</v>
      </c>
      <c r="E46" s="33">
        <v>39667</v>
      </c>
      <c r="F46" s="1">
        <v>502925</v>
      </c>
      <c r="G46" s="1">
        <f t="shared" si="0"/>
        <v>1487677</v>
      </c>
      <c r="H46" s="1">
        <f t="shared" si="1"/>
        <v>4885422</v>
      </c>
      <c r="I46" s="33">
        <f t="shared" si="2"/>
        <v>137451</v>
      </c>
      <c r="J46" s="21">
        <f t="shared" si="3"/>
        <v>1350226</v>
      </c>
      <c r="K46" s="1">
        <v>2360</v>
      </c>
      <c r="L46" s="33">
        <v>19840</v>
      </c>
      <c r="M46" s="1">
        <v>735</v>
      </c>
      <c r="N46" s="33">
        <v>2535</v>
      </c>
      <c r="O46" s="1">
        <v>1094</v>
      </c>
      <c r="P46" s="33">
        <v>78313</v>
      </c>
      <c r="Q46" s="1">
        <v>2735</v>
      </c>
      <c r="R46" s="33">
        <v>31</v>
      </c>
      <c r="S46" s="1">
        <v>102</v>
      </c>
      <c r="T46" s="33">
        <v>639</v>
      </c>
      <c r="U46" s="1">
        <v>89</v>
      </c>
      <c r="V46" s="33">
        <v>52</v>
      </c>
      <c r="W46" s="1">
        <v>3888</v>
      </c>
      <c r="X46" s="33">
        <v>35</v>
      </c>
      <c r="Y46" s="1">
        <v>0</v>
      </c>
      <c r="Z46" s="33">
        <v>30</v>
      </c>
      <c r="AA46" s="1">
        <v>45</v>
      </c>
      <c r="AB46" s="33">
        <v>0</v>
      </c>
      <c r="AC46" s="1">
        <v>12405</v>
      </c>
      <c r="AD46" s="33">
        <v>8188</v>
      </c>
      <c r="AE46" s="1">
        <v>18</v>
      </c>
      <c r="AF46" s="33">
        <v>25</v>
      </c>
      <c r="AG46" s="1">
        <v>0</v>
      </c>
      <c r="AH46" s="33">
        <v>0</v>
      </c>
      <c r="AI46" s="1">
        <v>0</v>
      </c>
      <c r="AJ46" s="33">
        <v>90</v>
      </c>
      <c r="AK46" s="1">
        <v>361</v>
      </c>
      <c r="AL46" s="33">
        <v>75</v>
      </c>
      <c r="AM46" s="1">
        <v>63</v>
      </c>
      <c r="AN46" s="33">
        <v>373</v>
      </c>
      <c r="AO46" s="1">
        <v>16</v>
      </c>
      <c r="AP46" s="33">
        <v>136</v>
      </c>
      <c r="AQ46" s="1">
        <v>194</v>
      </c>
      <c r="AR46" s="33">
        <v>2802</v>
      </c>
      <c r="AS46" s="1">
        <v>104</v>
      </c>
      <c r="AT46" s="33">
        <v>28</v>
      </c>
      <c r="AU46" s="21">
        <v>50</v>
      </c>
      <c r="AV46" s="18">
        <f t="shared" si="4"/>
        <v>25470</v>
      </c>
      <c r="AW46" s="18">
        <f t="shared" si="5"/>
        <v>79407</v>
      </c>
      <c r="AX46" s="18">
        <f t="shared" si="6"/>
        <v>3507</v>
      </c>
      <c r="AY46" s="18">
        <f t="shared" si="7"/>
        <v>29067</v>
      </c>
      <c r="AZ46" s="18">
        <f t="shared" si="8"/>
        <v>98491</v>
      </c>
      <c r="BA46" s="18">
        <f t="shared" si="9"/>
        <v>741717</v>
      </c>
      <c r="BB46" s="18">
        <f t="shared" si="10"/>
        <v>36160</v>
      </c>
      <c r="BC46" s="19">
        <f t="shared" si="11"/>
        <v>473858</v>
      </c>
      <c r="BD46" s="18">
        <f t="shared" si="12"/>
        <v>135945</v>
      </c>
      <c r="BE46" s="18">
        <f t="shared" si="13"/>
        <v>78313</v>
      </c>
      <c r="BF46" s="18">
        <f t="shared" si="14"/>
        <v>1094</v>
      </c>
      <c r="BG46" s="18">
        <f t="shared" si="15"/>
        <v>2535</v>
      </c>
      <c r="BH46" s="18">
        <f t="shared" si="16"/>
        <v>20575</v>
      </c>
      <c r="BI46" s="18">
        <f t="shared" si="17"/>
        <v>2360</v>
      </c>
      <c r="BJ46" s="18">
        <f t="shared" si="18"/>
        <v>15158</v>
      </c>
      <c r="BK46" s="18">
        <f t="shared" si="19"/>
        <v>194</v>
      </c>
      <c r="BL46" s="18">
        <f t="shared" si="20"/>
        <v>361</v>
      </c>
      <c r="BM46" s="18">
        <f t="shared" si="21"/>
        <v>2802</v>
      </c>
      <c r="BN46" s="18">
        <f t="shared" si="22"/>
        <v>8561</v>
      </c>
      <c r="BO46" s="18">
        <f t="shared" si="23"/>
        <v>3992</v>
      </c>
    </row>
    <row r="47" spans="1:67">
      <c r="A47" t="s">
        <v>138</v>
      </c>
      <c r="B47" s="1">
        <v>4047699</v>
      </c>
      <c r="C47" s="33">
        <v>71465</v>
      </c>
      <c r="D47" s="1">
        <v>551874</v>
      </c>
      <c r="E47" s="33">
        <v>25757</v>
      </c>
      <c r="F47" s="1">
        <v>296577</v>
      </c>
      <c r="G47" s="1">
        <f t="shared" si="0"/>
        <v>945673</v>
      </c>
      <c r="H47" s="1">
        <f t="shared" si="1"/>
        <v>3102026</v>
      </c>
      <c r="I47" s="33">
        <f t="shared" si="2"/>
        <v>86751</v>
      </c>
      <c r="J47" s="21">
        <f t="shared" si="3"/>
        <v>858922</v>
      </c>
      <c r="K47" s="1">
        <v>1360</v>
      </c>
      <c r="L47" s="33">
        <v>11430</v>
      </c>
      <c r="M47" s="1">
        <v>418</v>
      </c>
      <c r="N47" s="33">
        <v>1308</v>
      </c>
      <c r="O47" s="1">
        <v>502</v>
      </c>
      <c r="P47" s="33">
        <v>57166</v>
      </c>
      <c r="Q47" s="1">
        <v>1376</v>
      </c>
      <c r="R47" s="33">
        <v>28</v>
      </c>
      <c r="S47" s="1">
        <v>42</v>
      </c>
      <c r="T47" s="33">
        <v>274</v>
      </c>
      <c r="U47" s="1">
        <v>74</v>
      </c>
      <c r="V47" s="33">
        <v>12</v>
      </c>
      <c r="W47" s="1">
        <v>1598</v>
      </c>
      <c r="X47" s="33">
        <v>35</v>
      </c>
      <c r="Y47" s="1">
        <v>0</v>
      </c>
      <c r="Z47" s="33">
        <v>30</v>
      </c>
      <c r="AA47" s="1">
        <v>19</v>
      </c>
      <c r="AB47" s="33">
        <v>0</v>
      </c>
      <c r="AC47" s="1">
        <v>5276</v>
      </c>
      <c r="AD47" s="33">
        <v>3729</v>
      </c>
      <c r="AE47" s="1">
        <v>12</v>
      </c>
      <c r="AF47" s="33">
        <v>0</v>
      </c>
      <c r="AG47" s="1">
        <v>0</v>
      </c>
      <c r="AH47" s="33">
        <v>0</v>
      </c>
      <c r="AI47" s="1">
        <v>0</v>
      </c>
      <c r="AJ47" s="33">
        <v>30</v>
      </c>
      <c r="AK47" s="1">
        <v>261</v>
      </c>
      <c r="AL47" s="33">
        <v>26</v>
      </c>
      <c r="AM47" s="1">
        <v>0</v>
      </c>
      <c r="AN47" s="33">
        <v>186</v>
      </c>
      <c r="AO47" s="1">
        <v>7</v>
      </c>
      <c r="AP47" s="33">
        <v>66</v>
      </c>
      <c r="AQ47" s="1">
        <v>92</v>
      </c>
      <c r="AR47" s="33">
        <v>1315</v>
      </c>
      <c r="AS47" s="1">
        <v>61</v>
      </c>
      <c r="AT47" s="33">
        <v>0</v>
      </c>
      <c r="AU47" s="21">
        <v>18</v>
      </c>
      <c r="AV47" s="18">
        <f t="shared" si="4"/>
        <v>14516</v>
      </c>
      <c r="AW47" s="18">
        <f t="shared" si="5"/>
        <v>57668</v>
      </c>
      <c r="AX47" s="18">
        <f t="shared" si="6"/>
        <v>1720</v>
      </c>
      <c r="AY47" s="18">
        <f t="shared" si="7"/>
        <v>12847</v>
      </c>
      <c r="AZ47" s="18">
        <f t="shared" si="8"/>
        <v>56949</v>
      </c>
      <c r="BA47" s="18">
        <f t="shared" si="9"/>
        <v>494206</v>
      </c>
      <c r="BB47" s="18">
        <f t="shared" si="10"/>
        <v>24037</v>
      </c>
      <c r="BC47" s="19">
        <f t="shared" si="11"/>
        <v>283730</v>
      </c>
      <c r="BD47" s="18">
        <f t="shared" si="12"/>
        <v>86090</v>
      </c>
      <c r="BE47" s="18">
        <f t="shared" si="13"/>
        <v>57166</v>
      </c>
      <c r="BF47" s="18">
        <f t="shared" si="14"/>
        <v>502</v>
      </c>
      <c r="BG47" s="18">
        <f t="shared" si="15"/>
        <v>1308</v>
      </c>
      <c r="BH47" s="18">
        <f t="shared" si="16"/>
        <v>11848</v>
      </c>
      <c r="BI47" s="18">
        <f t="shared" si="17"/>
        <v>1360</v>
      </c>
      <c r="BJ47" s="18">
        <f t="shared" si="18"/>
        <v>6664</v>
      </c>
      <c r="BK47" s="18">
        <f t="shared" si="19"/>
        <v>92</v>
      </c>
      <c r="BL47" s="18">
        <f t="shared" si="20"/>
        <v>261</v>
      </c>
      <c r="BM47" s="18">
        <f t="shared" si="21"/>
        <v>1315</v>
      </c>
      <c r="BN47" s="18">
        <f t="shared" si="22"/>
        <v>3915</v>
      </c>
      <c r="BO47" s="18">
        <f t="shared" si="23"/>
        <v>1659</v>
      </c>
    </row>
    <row r="48" spans="1:67">
      <c r="A48" t="s">
        <v>139</v>
      </c>
      <c r="B48" s="1">
        <v>57905</v>
      </c>
      <c r="C48" s="33">
        <v>729</v>
      </c>
      <c r="D48" s="1">
        <v>5639</v>
      </c>
      <c r="E48" s="33">
        <v>180</v>
      </c>
      <c r="F48" s="1">
        <v>5257</v>
      </c>
      <c r="G48" s="1">
        <f t="shared" si="0"/>
        <v>11805</v>
      </c>
      <c r="H48" s="1">
        <f t="shared" si="1"/>
        <v>46100</v>
      </c>
      <c r="I48" s="33">
        <f t="shared" si="2"/>
        <v>689</v>
      </c>
      <c r="J48" s="21">
        <f t="shared" si="3"/>
        <v>11116</v>
      </c>
      <c r="K48" s="1">
        <v>0</v>
      </c>
      <c r="L48" s="33">
        <v>106</v>
      </c>
      <c r="M48" s="1">
        <v>0</v>
      </c>
      <c r="N48" s="33">
        <v>0</v>
      </c>
      <c r="O48" s="1">
        <v>0</v>
      </c>
      <c r="P48" s="33">
        <v>496</v>
      </c>
      <c r="Q48" s="1">
        <v>0</v>
      </c>
      <c r="R48" s="33">
        <v>0</v>
      </c>
      <c r="S48" s="1">
        <v>0</v>
      </c>
      <c r="T48" s="33">
        <v>0</v>
      </c>
      <c r="U48" s="1">
        <v>0</v>
      </c>
      <c r="V48" s="33">
        <v>0</v>
      </c>
      <c r="W48" s="1">
        <v>15</v>
      </c>
      <c r="X48" s="33">
        <v>0</v>
      </c>
      <c r="Y48" s="1">
        <v>0</v>
      </c>
      <c r="Z48" s="33">
        <v>0</v>
      </c>
      <c r="AA48" s="1">
        <v>0</v>
      </c>
      <c r="AB48" s="33">
        <v>0</v>
      </c>
      <c r="AC48" s="1">
        <v>10</v>
      </c>
      <c r="AD48" s="33">
        <v>56</v>
      </c>
      <c r="AE48" s="1">
        <v>0</v>
      </c>
      <c r="AF48" s="33">
        <v>0</v>
      </c>
      <c r="AG48" s="1">
        <v>0</v>
      </c>
      <c r="AH48" s="33">
        <v>0</v>
      </c>
      <c r="AI48" s="1">
        <v>0</v>
      </c>
      <c r="AJ48" s="33">
        <v>0</v>
      </c>
      <c r="AK48" s="1">
        <v>0</v>
      </c>
      <c r="AL48" s="33">
        <v>0</v>
      </c>
      <c r="AM48" s="1">
        <v>0</v>
      </c>
      <c r="AN48" s="33">
        <v>0</v>
      </c>
      <c r="AO48" s="1">
        <v>0</v>
      </c>
      <c r="AP48" s="33">
        <v>0</v>
      </c>
      <c r="AQ48" s="1">
        <v>0</v>
      </c>
      <c r="AR48" s="33">
        <v>6</v>
      </c>
      <c r="AS48" s="1">
        <v>0</v>
      </c>
      <c r="AT48" s="33">
        <v>0</v>
      </c>
      <c r="AU48" s="21">
        <v>0</v>
      </c>
      <c r="AV48" s="18">
        <f t="shared" si="4"/>
        <v>106</v>
      </c>
      <c r="AW48" s="18">
        <f t="shared" si="5"/>
        <v>496</v>
      </c>
      <c r="AX48" s="18">
        <f t="shared" si="6"/>
        <v>0</v>
      </c>
      <c r="AY48" s="18">
        <f t="shared" si="7"/>
        <v>87</v>
      </c>
      <c r="AZ48" s="18">
        <f t="shared" si="8"/>
        <v>623</v>
      </c>
      <c r="BA48" s="18">
        <f t="shared" si="9"/>
        <v>5143</v>
      </c>
      <c r="BB48" s="18">
        <f t="shared" si="10"/>
        <v>180</v>
      </c>
      <c r="BC48" s="19">
        <f t="shared" si="11"/>
        <v>5170</v>
      </c>
      <c r="BD48" s="18">
        <f t="shared" si="12"/>
        <v>689</v>
      </c>
      <c r="BE48" s="18">
        <f t="shared" si="13"/>
        <v>496</v>
      </c>
      <c r="BF48" s="18">
        <f t="shared" si="14"/>
        <v>0</v>
      </c>
      <c r="BG48" s="18">
        <f t="shared" si="15"/>
        <v>0</v>
      </c>
      <c r="BH48" s="18">
        <f t="shared" si="16"/>
        <v>106</v>
      </c>
      <c r="BI48" s="18">
        <f t="shared" si="17"/>
        <v>0</v>
      </c>
      <c r="BJ48" s="18">
        <f t="shared" si="18"/>
        <v>10</v>
      </c>
      <c r="BK48" s="18">
        <f t="shared" si="19"/>
        <v>0</v>
      </c>
      <c r="BL48" s="18">
        <f t="shared" si="20"/>
        <v>0</v>
      </c>
      <c r="BM48" s="18">
        <f t="shared" si="21"/>
        <v>6</v>
      </c>
      <c r="BN48" s="18">
        <f t="shared" si="22"/>
        <v>56</v>
      </c>
      <c r="BO48" s="18">
        <f t="shared" si="23"/>
        <v>15</v>
      </c>
    </row>
    <row r="49" spans="1:67">
      <c r="A49" t="s">
        <v>140</v>
      </c>
      <c r="B49" s="1">
        <v>2267495</v>
      </c>
      <c r="C49" s="33">
        <v>51767</v>
      </c>
      <c r="D49" s="1">
        <v>263611</v>
      </c>
      <c r="E49" s="33">
        <v>13730</v>
      </c>
      <c r="F49" s="1">
        <v>201091</v>
      </c>
      <c r="G49" s="1">
        <f t="shared" si="0"/>
        <v>530199</v>
      </c>
      <c r="H49" s="1">
        <f t="shared" si="1"/>
        <v>1737296</v>
      </c>
      <c r="I49" s="33">
        <f t="shared" si="2"/>
        <v>50011</v>
      </c>
      <c r="J49" s="21">
        <f t="shared" si="3"/>
        <v>480188</v>
      </c>
      <c r="K49" s="1">
        <v>1000</v>
      </c>
      <c r="L49" s="33">
        <v>8304</v>
      </c>
      <c r="M49" s="1">
        <v>317</v>
      </c>
      <c r="N49" s="33">
        <v>1227</v>
      </c>
      <c r="O49" s="1">
        <v>592</v>
      </c>
      <c r="P49" s="33">
        <v>20651</v>
      </c>
      <c r="Q49" s="1">
        <v>1359</v>
      </c>
      <c r="R49" s="33">
        <v>3</v>
      </c>
      <c r="S49" s="1">
        <v>60</v>
      </c>
      <c r="T49" s="33">
        <v>365</v>
      </c>
      <c r="U49" s="1">
        <v>15</v>
      </c>
      <c r="V49" s="33">
        <v>40</v>
      </c>
      <c r="W49" s="1">
        <v>2275</v>
      </c>
      <c r="X49" s="33">
        <v>0</v>
      </c>
      <c r="Y49" s="1">
        <v>0</v>
      </c>
      <c r="Z49" s="33">
        <v>0</v>
      </c>
      <c r="AA49" s="1">
        <v>26</v>
      </c>
      <c r="AB49" s="33">
        <v>0</v>
      </c>
      <c r="AC49" s="1">
        <v>7119</v>
      </c>
      <c r="AD49" s="33">
        <v>4403</v>
      </c>
      <c r="AE49" s="1">
        <v>6</v>
      </c>
      <c r="AF49" s="33">
        <v>25</v>
      </c>
      <c r="AG49" s="1">
        <v>0</v>
      </c>
      <c r="AH49" s="33">
        <v>0</v>
      </c>
      <c r="AI49" s="1">
        <v>0</v>
      </c>
      <c r="AJ49" s="33">
        <v>60</v>
      </c>
      <c r="AK49" s="1">
        <v>100</v>
      </c>
      <c r="AL49" s="33">
        <v>49</v>
      </c>
      <c r="AM49" s="1">
        <v>63</v>
      </c>
      <c r="AN49" s="33">
        <v>187</v>
      </c>
      <c r="AO49" s="1">
        <v>9</v>
      </c>
      <c r="AP49" s="33">
        <v>70</v>
      </c>
      <c r="AQ49" s="1">
        <v>102</v>
      </c>
      <c r="AR49" s="33">
        <v>1481</v>
      </c>
      <c r="AS49" s="1">
        <v>43</v>
      </c>
      <c r="AT49" s="33">
        <v>28</v>
      </c>
      <c r="AU49" s="21">
        <v>32</v>
      </c>
      <c r="AV49" s="18">
        <f t="shared" si="4"/>
        <v>10848</v>
      </c>
      <c r="AW49" s="18">
        <f t="shared" si="5"/>
        <v>21243</v>
      </c>
      <c r="AX49" s="18">
        <f t="shared" si="6"/>
        <v>1787</v>
      </c>
      <c r="AY49" s="18">
        <f t="shared" si="7"/>
        <v>16133</v>
      </c>
      <c r="AZ49" s="18">
        <f t="shared" si="8"/>
        <v>40919</v>
      </c>
      <c r="BA49" s="18">
        <f t="shared" si="9"/>
        <v>242368</v>
      </c>
      <c r="BB49" s="18">
        <f t="shared" si="10"/>
        <v>11943</v>
      </c>
      <c r="BC49" s="19">
        <f t="shared" si="11"/>
        <v>184958</v>
      </c>
      <c r="BD49" s="18">
        <f t="shared" si="12"/>
        <v>49166</v>
      </c>
      <c r="BE49" s="18">
        <f t="shared" si="13"/>
        <v>20651</v>
      </c>
      <c r="BF49" s="18">
        <f t="shared" si="14"/>
        <v>592</v>
      </c>
      <c r="BG49" s="18">
        <f t="shared" si="15"/>
        <v>1227</v>
      </c>
      <c r="BH49" s="18">
        <f t="shared" si="16"/>
        <v>8621</v>
      </c>
      <c r="BI49" s="18">
        <f t="shared" si="17"/>
        <v>1000</v>
      </c>
      <c r="BJ49" s="18">
        <f t="shared" si="18"/>
        <v>8484</v>
      </c>
      <c r="BK49" s="18">
        <f t="shared" si="19"/>
        <v>102</v>
      </c>
      <c r="BL49" s="18">
        <f t="shared" si="20"/>
        <v>100</v>
      </c>
      <c r="BM49" s="18">
        <f t="shared" si="21"/>
        <v>1481</v>
      </c>
      <c r="BN49" s="18">
        <f t="shared" si="22"/>
        <v>4590</v>
      </c>
      <c r="BO49" s="18">
        <f t="shared" si="23"/>
        <v>2318</v>
      </c>
    </row>
    <row r="50" spans="1:67">
      <c r="A50" t="s">
        <v>141</v>
      </c>
      <c r="B50" s="1">
        <v>24267309</v>
      </c>
      <c r="C50" s="33">
        <v>428892</v>
      </c>
      <c r="D50" s="1">
        <v>2493121</v>
      </c>
      <c r="E50" s="33">
        <v>160722</v>
      </c>
      <c r="F50" s="1">
        <v>1853374</v>
      </c>
      <c r="G50" s="1">
        <f t="shared" si="0"/>
        <v>4936109</v>
      </c>
      <c r="H50" s="1">
        <f t="shared" si="1"/>
        <v>19331200</v>
      </c>
      <c r="I50" s="33">
        <f t="shared" si="2"/>
        <v>532925</v>
      </c>
      <c r="J50" s="21">
        <f t="shared" si="3"/>
        <v>4403184</v>
      </c>
      <c r="K50" s="1">
        <v>7796</v>
      </c>
      <c r="L50" s="33">
        <v>76113</v>
      </c>
      <c r="M50" s="1">
        <v>2123</v>
      </c>
      <c r="N50" s="33">
        <v>10406</v>
      </c>
      <c r="O50" s="1">
        <v>11017</v>
      </c>
      <c r="P50" s="33">
        <v>206133</v>
      </c>
      <c r="Q50" s="1">
        <v>18779</v>
      </c>
      <c r="R50" s="33">
        <v>367</v>
      </c>
      <c r="S50" s="1">
        <v>1660</v>
      </c>
      <c r="T50" s="33">
        <v>4282</v>
      </c>
      <c r="U50" s="1">
        <v>904</v>
      </c>
      <c r="V50" s="33">
        <v>585</v>
      </c>
      <c r="W50" s="1">
        <v>30780</v>
      </c>
      <c r="X50" s="33">
        <v>179</v>
      </c>
      <c r="Y50" s="1">
        <v>226</v>
      </c>
      <c r="Z50" s="33">
        <v>746</v>
      </c>
      <c r="AA50" s="1">
        <v>1151</v>
      </c>
      <c r="AB50" s="33">
        <v>189</v>
      </c>
      <c r="AC50" s="1">
        <v>56907</v>
      </c>
      <c r="AD50" s="33">
        <v>61318</v>
      </c>
      <c r="AE50" s="1">
        <v>165</v>
      </c>
      <c r="AF50" s="33">
        <v>138</v>
      </c>
      <c r="AG50" s="1">
        <v>532</v>
      </c>
      <c r="AH50" s="33">
        <v>19</v>
      </c>
      <c r="AI50" s="1">
        <v>135</v>
      </c>
      <c r="AJ50" s="33">
        <v>340</v>
      </c>
      <c r="AK50" s="1">
        <v>3946</v>
      </c>
      <c r="AL50" s="33">
        <v>992</v>
      </c>
      <c r="AM50" s="1">
        <v>558</v>
      </c>
      <c r="AN50" s="33">
        <v>6338</v>
      </c>
      <c r="AO50" s="1">
        <v>26</v>
      </c>
      <c r="AP50" s="33">
        <v>2421</v>
      </c>
      <c r="AQ50" s="1">
        <v>3915</v>
      </c>
      <c r="AR50" s="33">
        <v>18357</v>
      </c>
      <c r="AS50" s="1">
        <v>1346</v>
      </c>
      <c r="AT50" s="33">
        <v>1140</v>
      </c>
      <c r="AU50" s="21">
        <v>896</v>
      </c>
      <c r="AV50" s="18">
        <f t="shared" si="4"/>
        <v>96438</v>
      </c>
      <c r="AW50" s="18">
        <f t="shared" si="5"/>
        <v>217150</v>
      </c>
      <c r="AX50" s="18">
        <f t="shared" si="6"/>
        <v>25088</v>
      </c>
      <c r="AY50" s="18">
        <f t="shared" si="7"/>
        <v>194249</v>
      </c>
      <c r="AZ50" s="18">
        <f t="shared" si="8"/>
        <v>332454</v>
      </c>
      <c r="BA50" s="18">
        <f t="shared" si="9"/>
        <v>2275971</v>
      </c>
      <c r="BB50" s="18">
        <f t="shared" si="10"/>
        <v>135634</v>
      </c>
      <c r="BC50" s="19">
        <f t="shared" si="11"/>
        <v>1659125</v>
      </c>
      <c r="BD50" s="18">
        <f t="shared" si="12"/>
        <v>515439</v>
      </c>
      <c r="BE50" s="18">
        <f t="shared" si="13"/>
        <v>206133</v>
      </c>
      <c r="BF50" s="18">
        <f t="shared" si="14"/>
        <v>11017</v>
      </c>
      <c r="BG50" s="18">
        <f t="shared" si="15"/>
        <v>10406</v>
      </c>
      <c r="BH50" s="18">
        <f t="shared" si="16"/>
        <v>78236</v>
      </c>
      <c r="BI50" s="18">
        <f t="shared" si="17"/>
        <v>7796</v>
      </c>
      <c r="BJ50" s="18">
        <f t="shared" si="18"/>
        <v>75851</v>
      </c>
      <c r="BK50" s="18">
        <f t="shared" si="19"/>
        <v>3915</v>
      </c>
      <c r="BL50" s="18">
        <f t="shared" si="20"/>
        <v>3946</v>
      </c>
      <c r="BM50" s="18">
        <f t="shared" si="21"/>
        <v>18357</v>
      </c>
      <c r="BN50" s="18">
        <f t="shared" si="22"/>
        <v>67656</v>
      </c>
      <c r="BO50" s="18">
        <f t="shared" si="23"/>
        <v>32126</v>
      </c>
    </row>
    <row r="51" spans="1:67">
      <c r="A51" t="s">
        <v>142</v>
      </c>
      <c r="B51" s="1">
        <v>9190659</v>
      </c>
      <c r="C51" s="33">
        <v>168430</v>
      </c>
      <c r="D51" s="1">
        <v>960766</v>
      </c>
      <c r="E51" s="33">
        <v>65703</v>
      </c>
      <c r="F51" s="1">
        <v>799376</v>
      </c>
      <c r="G51" s="1">
        <f t="shared" si="0"/>
        <v>1994275</v>
      </c>
      <c r="H51" s="1">
        <f t="shared" si="1"/>
        <v>7196384</v>
      </c>
      <c r="I51" s="33">
        <f t="shared" si="2"/>
        <v>220144</v>
      </c>
      <c r="J51" s="21">
        <f t="shared" si="3"/>
        <v>1774131</v>
      </c>
      <c r="K51" s="1">
        <v>3478</v>
      </c>
      <c r="L51" s="33">
        <v>28780</v>
      </c>
      <c r="M51" s="1">
        <v>1156</v>
      </c>
      <c r="N51" s="33">
        <v>4039</v>
      </c>
      <c r="O51" s="1">
        <v>4246</v>
      </c>
      <c r="P51" s="33">
        <v>82260</v>
      </c>
      <c r="Q51" s="1">
        <v>9140</v>
      </c>
      <c r="R51" s="33">
        <v>247</v>
      </c>
      <c r="S51" s="1">
        <v>748</v>
      </c>
      <c r="T51" s="33">
        <v>1620</v>
      </c>
      <c r="U51" s="1">
        <v>692</v>
      </c>
      <c r="V51" s="33">
        <v>173</v>
      </c>
      <c r="W51" s="1">
        <v>12016</v>
      </c>
      <c r="X51" s="33">
        <v>112</v>
      </c>
      <c r="Y51" s="1">
        <v>76</v>
      </c>
      <c r="Z51" s="33">
        <v>346</v>
      </c>
      <c r="AA51" s="1">
        <v>285</v>
      </c>
      <c r="AB51" s="33">
        <v>79</v>
      </c>
      <c r="AC51" s="1">
        <v>26765</v>
      </c>
      <c r="AD51" s="33">
        <v>25417</v>
      </c>
      <c r="AE51" s="1">
        <v>119</v>
      </c>
      <c r="AF51" s="33">
        <v>96</v>
      </c>
      <c r="AG51" s="1">
        <v>199</v>
      </c>
      <c r="AH51" s="33">
        <v>19</v>
      </c>
      <c r="AI51" s="1">
        <v>70</v>
      </c>
      <c r="AJ51" s="33">
        <v>176</v>
      </c>
      <c r="AK51" s="1">
        <v>1687</v>
      </c>
      <c r="AL51" s="33">
        <v>548</v>
      </c>
      <c r="AM51" s="1">
        <v>251</v>
      </c>
      <c r="AN51" s="33">
        <v>1993</v>
      </c>
      <c r="AO51" s="1">
        <v>17</v>
      </c>
      <c r="AP51" s="33">
        <v>1117</v>
      </c>
      <c r="AQ51" s="1">
        <v>1618</v>
      </c>
      <c r="AR51" s="33">
        <v>9129</v>
      </c>
      <c r="AS51" s="1">
        <v>588</v>
      </c>
      <c r="AT51" s="33">
        <v>469</v>
      </c>
      <c r="AU51" s="21">
        <v>373</v>
      </c>
      <c r="AV51" s="18">
        <f t="shared" si="4"/>
        <v>37453</v>
      </c>
      <c r="AW51" s="18">
        <f t="shared" si="5"/>
        <v>86506</v>
      </c>
      <c r="AX51" s="18">
        <f t="shared" si="6"/>
        <v>11755</v>
      </c>
      <c r="AY51" s="18">
        <f t="shared" si="7"/>
        <v>84430</v>
      </c>
      <c r="AZ51" s="18">
        <f t="shared" si="8"/>
        <v>130977</v>
      </c>
      <c r="BA51" s="18">
        <f t="shared" si="9"/>
        <v>874260</v>
      </c>
      <c r="BB51" s="18">
        <f t="shared" si="10"/>
        <v>53948</v>
      </c>
      <c r="BC51" s="19">
        <f t="shared" si="11"/>
        <v>714946</v>
      </c>
      <c r="BD51" s="18">
        <f t="shared" si="12"/>
        <v>212431</v>
      </c>
      <c r="BE51" s="18">
        <f t="shared" si="13"/>
        <v>82260</v>
      </c>
      <c r="BF51" s="18">
        <f t="shared" si="14"/>
        <v>4246</v>
      </c>
      <c r="BG51" s="18">
        <f t="shared" si="15"/>
        <v>4039</v>
      </c>
      <c r="BH51" s="18">
        <f t="shared" si="16"/>
        <v>29936</v>
      </c>
      <c r="BI51" s="18">
        <f t="shared" si="17"/>
        <v>3478</v>
      </c>
      <c r="BJ51" s="18">
        <f t="shared" si="18"/>
        <v>36024</v>
      </c>
      <c r="BK51" s="18">
        <f t="shared" si="19"/>
        <v>1618</v>
      </c>
      <c r="BL51" s="18">
        <f t="shared" si="20"/>
        <v>1687</v>
      </c>
      <c r="BM51" s="18">
        <f t="shared" si="21"/>
        <v>9129</v>
      </c>
      <c r="BN51" s="18">
        <f t="shared" si="22"/>
        <v>27410</v>
      </c>
      <c r="BO51" s="18">
        <f t="shared" si="23"/>
        <v>12604</v>
      </c>
    </row>
    <row r="52" spans="1:67">
      <c r="A52" t="s">
        <v>143</v>
      </c>
      <c r="B52" s="1">
        <v>15076650</v>
      </c>
      <c r="C52" s="33">
        <v>260462</v>
      </c>
      <c r="D52" s="1">
        <v>1532355</v>
      </c>
      <c r="E52" s="33">
        <v>95019</v>
      </c>
      <c r="F52" s="1">
        <v>1053998</v>
      </c>
      <c r="G52" s="1">
        <f t="shared" si="0"/>
        <v>2941834</v>
      </c>
      <c r="H52" s="1">
        <f t="shared" si="1"/>
        <v>12134816</v>
      </c>
      <c r="I52" s="33">
        <f t="shared" si="2"/>
        <v>312781</v>
      </c>
      <c r="J52" s="21">
        <f t="shared" si="3"/>
        <v>2629053</v>
      </c>
      <c r="K52" s="1">
        <v>4318</v>
      </c>
      <c r="L52" s="33">
        <v>47333</v>
      </c>
      <c r="M52" s="1">
        <v>967</v>
      </c>
      <c r="N52" s="33">
        <v>6367</v>
      </c>
      <c r="O52" s="1">
        <v>6771</v>
      </c>
      <c r="P52" s="33">
        <v>123873</v>
      </c>
      <c r="Q52" s="1">
        <v>9639</v>
      </c>
      <c r="R52" s="33">
        <v>120</v>
      </c>
      <c r="S52" s="1">
        <v>912</v>
      </c>
      <c r="T52" s="33">
        <v>2662</v>
      </c>
      <c r="U52" s="1">
        <v>212</v>
      </c>
      <c r="V52" s="33">
        <v>412</v>
      </c>
      <c r="W52" s="1">
        <v>18764</v>
      </c>
      <c r="X52" s="33">
        <v>67</v>
      </c>
      <c r="Y52" s="1">
        <v>150</v>
      </c>
      <c r="Z52" s="33">
        <v>400</v>
      </c>
      <c r="AA52" s="1">
        <v>866</v>
      </c>
      <c r="AB52" s="33">
        <v>110</v>
      </c>
      <c r="AC52" s="1">
        <v>30142</v>
      </c>
      <c r="AD52" s="33">
        <v>35901</v>
      </c>
      <c r="AE52" s="1">
        <v>46</v>
      </c>
      <c r="AF52" s="33">
        <v>42</v>
      </c>
      <c r="AG52" s="1">
        <v>333</v>
      </c>
      <c r="AH52" s="33">
        <v>0</v>
      </c>
      <c r="AI52" s="1">
        <v>65</v>
      </c>
      <c r="AJ52" s="33">
        <v>164</v>
      </c>
      <c r="AK52" s="1">
        <v>2259</v>
      </c>
      <c r="AL52" s="33">
        <v>444</v>
      </c>
      <c r="AM52" s="1">
        <v>307</v>
      </c>
      <c r="AN52" s="33">
        <v>4345</v>
      </c>
      <c r="AO52" s="1">
        <v>9</v>
      </c>
      <c r="AP52" s="33">
        <v>1304</v>
      </c>
      <c r="AQ52" s="1">
        <v>2297</v>
      </c>
      <c r="AR52" s="33">
        <v>9228</v>
      </c>
      <c r="AS52" s="1">
        <v>758</v>
      </c>
      <c r="AT52" s="33">
        <v>671</v>
      </c>
      <c r="AU52" s="21">
        <v>523</v>
      </c>
      <c r="AV52" s="18">
        <f t="shared" si="4"/>
        <v>58985</v>
      </c>
      <c r="AW52" s="18">
        <f t="shared" si="5"/>
        <v>130644</v>
      </c>
      <c r="AX52" s="18">
        <f t="shared" si="6"/>
        <v>13333</v>
      </c>
      <c r="AY52" s="18">
        <f t="shared" si="7"/>
        <v>109819</v>
      </c>
      <c r="AZ52" s="18">
        <f t="shared" si="8"/>
        <v>201477</v>
      </c>
      <c r="BA52" s="18">
        <f t="shared" si="9"/>
        <v>1401711</v>
      </c>
      <c r="BB52" s="18">
        <f t="shared" si="10"/>
        <v>81686</v>
      </c>
      <c r="BC52" s="19">
        <f t="shared" si="11"/>
        <v>944179</v>
      </c>
      <c r="BD52" s="18">
        <f t="shared" si="12"/>
        <v>303008</v>
      </c>
      <c r="BE52" s="18">
        <f t="shared" si="13"/>
        <v>123873</v>
      </c>
      <c r="BF52" s="18">
        <f t="shared" si="14"/>
        <v>6771</v>
      </c>
      <c r="BG52" s="18">
        <f t="shared" si="15"/>
        <v>6367</v>
      </c>
      <c r="BH52" s="18">
        <f t="shared" si="16"/>
        <v>48300</v>
      </c>
      <c r="BI52" s="18">
        <f t="shared" si="17"/>
        <v>4318</v>
      </c>
      <c r="BJ52" s="18">
        <f t="shared" si="18"/>
        <v>39827</v>
      </c>
      <c r="BK52" s="18">
        <f t="shared" si="19"/>
        <v>2297</v>
      </c>
      <c r="BL52" s="18">
        <f t="shared" si="20"/>
        <v>2259</v>
      </c>
      <c r="BM52" s="18">
        <f t="shared" si="21"/>
        <v>9228</v>
      </c>
      <c r="BN52" s="18">
        <f t="shared" si="22"/>
        <v>40246</v>
      </c>
      <c r="BO52" s="18">
        <f t="shared" si="23"/>
        <v>19522</v>
      </c>
    </row>
    <row r="53" spans="1:67">
      <c r="A53" t="s">
        <v>5</v>
      </c>
      <c r="B53" s="1">
        <v>6737781</v>
      </c>
      <c r="C53" s="33">
        <v>143348</v>
      </c>
      <c r="D53" s="1">
        <v>767085</v>
      </c>
      <c r="E53" s="33">
        <v>49518</v>
      </c>
      <c r="F53" s="1">
        <v>501219</v>
      </c>
      <c r="G53" s="1">
        <f t="shared" si="0"/>
        <v>1461170</v>
      </c>
      <c r="H53" s="1">
        <f t="shared" si="1"/>
        <v>5276611</v>
      </c>
      <c r="I53" s="33">
        <f t="shared" si="2"/>
        <v>153167</v>
      </c>
      <c r="J53" s="21">
        <f t="shared" si="3"/>
        <v>1308003</v>
      </c>
      <c r="K53" s="1">
        <v>3023</v>
      </c>
      <c r="L53" s="33">
        <v>23215</v>
      </c>
      <c r="M53" s="1">
        <v>642</v>
      </c>
      <c r="N53" s="33">
        <v>3834</v>
      </c>
      <c r="O53" s="1">
        <v>2219</v>
      </c>
      <c r="P53" s="33">
        <v>73074</v>
      </c>
      <c r="Q53" s="1">
        <v>4414</v>
      </c>
      <c r="R53" s="33">
        <v>181</v>
      </c>
      <c r="S53" s="1">
        <v>599</v>
      </c>
      <c r="T53" s="33">
        <v>1198</v>
      </c>
      <c r="U53" s="1">
        <v>325</v>
      </c>
      <c r="V53" s="33">
        <v>121</v>
      </c>
      <c r="W53" s="1">
        <v>5996</v>
      </c>
      <c r="X53" s="33">
        <v>130</v>
      </c>
      <c r="Y53" s="1">
        <v>161</v>
      </c>
      <c r="Z53" s="33">
        <v>162</v>
      </c>
      <c r="AA53" s="1">
        <v>162</v>
      </c>
      <c r="AB53" s="33">
        <v>94</v>
      </c>
      <c r="AC53" s="1">
        <v>14501</v>
      </c>
      <c r="AD53" s="33">
        <v>11312</v>
      </c>
      <c r="AE53" s="1">
        <v>79</v>
      </c>
      <c r="AF53" s="33">
        <v>99</v>
      </c>
      <c r="AG53" s="1">
        <v>57</v>
      </c>
      <c r="AH53" s="33">
        <v>0</v>
      </c>
      <c r="AI53" s="1">
        <v>63</v>
      </c>
      <c r="AJ53" s="33">
        <v>119</v>
      </c>
      <c r="AK53" s="1">
        <v>727</v>
      </c>
      <c r="AL53" s="33">
        <v>439</v>
      </c>
      <c r="AM53" s="1">
        <v>149</v>
      </c>
      <c r="AN53" s="33">
        <v>447</v>
      </c>
      <c r="AO53" s="1">
        <v>29</v>
      </c>
      <c r="AP53" s="33">
        <v>598</v>
      </c>
      <c r="AQ53" s="1">
        <v>733</v>
      </c>
      <c r="AR53" s="33">
        <v>3803</v>
      </c>
      <c r="AS53" s="1">
        <v>94</v>
      </c>
      <c r="AT53" s="33">
        <v>88</v>
      </c>
      <c r="AU53" s="21">
        <v>280</v>
      </c>
      <c r="AV53" s="18">
        <f t="shared" si="4"/>
        <v>30714</v>
      </c>
      <c r="AW53" s="18">
        <f t="shared" si="5"/>
        <v>75293</v>
      </c>
      <c r="AX53" s="18">
        <f t="shared" si="6"/>
        <v>6392</v>
      </c>
      <c r="AY53" s="18">
        <f t="shared" si="7"/>
        <v>40768</v>
      </c>
      <c r="AZ53" s="18">
        <f t="shared" si="8"/>
        <v>112634</v>
      </c>
      <c r="BA53" s="18">
        <f t="shared" si="9"/>
        <v>691792</v>
      </c>
      <c r="BB53" s="18">
        <f t="shared" si="10"/>
        <v>43126</v>
      </c>
      <c r="BC53" s="19">
        <f t="shared" si="11"/>
        <v>460451</v>
      </c>
      <c r="BD53" s="18">
        <f t="shared" si="12"/>
        <v>148113</v>
      </c>
      <c r="BE53" s="18">
        <f t="shared" si="13"/>
        <v>73074</v>
      </c>
      <c r="BF53" s="18">
        <f t="shared" si="14"/>
        <v>2219</v>
      </c>
      <c r="BG53" s="18">
        <f t="shared" si="15"/>
        <v>3834</v>
      </c>
      <c r="BH53" s="18">
        <f t="shared" si="16"/>
        <v>23857</v>
      </c>
      <c r="BI53" s="18">
        <f t="shared" si="17"/>
        <v>3023</v>
      </c>
      <c r="BJ53" s="18">
        <f t="shared" si="18"/>
        <v>18994</v>
      </c>
      <c r="BK53" s="18">
        <f t="shared" si="19"/>
        <v>733</v>
      </c>
      <c r="BL53" s="18">
        <f t="shared" si="20"/>
        <v>727</v>
      </c>
      <c r="BM53" s="18">
        <f t="shared" si="21"/>
        <v>3803</v>
      </c>
      <c r="BN53" s="18">
        <f t="shared" si="22"/>
        <v>11759</v>
      </c>
      <c r="BO53" s="18">
        <f t="shared" si="23"/>
        <v>6090</v>
      </c>
    </row>
    <row r="54" spans="1:67">
      <c r="A54" t="s">
        <v>144</v>
      </c>
      <c r="B54" s="1">
        <v>1370799</v>
      </c>
      <c r="C54" s="33">
        <v>29069</v>
      </c>
      <c r="D54" s="1">
        <v>188196</v>
      </c>
      <c r="E54" s="33">
        <v>11903</v>
      </c>
      <c r="F54" s="1">
        <v>71840</v>
      </c>
      <c r="G54" s="1">
        <f t="shared" si="0"/>
        <v>301008</v>
      </c>
      <c r="H54" s="1">
        <f t="shared" si="1"/>
        <v>1069791</v>
      </c>
      <c r="I54" s="33">
        <f t="shared" si="2"/>
        <v>30463</v>
      </c>
      <c r="J54" s="21">
        <f t="shared" si="3"/>
        <v>270545</v>
      </c>
      <c r="K54" s="1">
        <v>204</v>
      </c>
      <c r="L54" s="33">
        <v>5105</v>
      </c>
      <c r="M54" s="1">
        <v>122</v>
      </c>
      <c r="N54" s="33">
        <v>779</v>
      </c>
      <c r="O54" s="1">
        <v>270</v>
      </c>
      <c r="P54" s="33">
        <v>19454</v>
      </c>
      <c r="Q54" s="1">
        <v>347</v>
      </c>
      <c r="R54" s="33">
        <v>0</v>
      </c>
      <c r="S54" s="1">
        <v>57</v>
      </c>
      <c r="T54" s="33">
        <v>243</v>
      </c>
      <c r="U54" s="1">
        <v>90</v>
      </c>
      <c r="V54" s="33">
        <v>0</v>
      </c>
      <c r="W54" s="1">
        <v>580</v>
      </c>
      <c r="X54" s="33">
        <v>25</v>
      </c>
      <c r="Y54" s="1">
        <v>0</v>
      </c>
      <c r="Z54" s="33">
        <v>0</v>
      </c>
      <c r="AA54" s="1">
        <v>0</v>
      </c>
      <c r="AB54" s="33">
        <v>23</v>
      </c>
      <c r="AC54" s="1">
        <v>1456</v>
      </c>
      <c r="AD54" s="33">
        <v>899</v>
      </c>
      <c r="AE54" s="1">
        <v>0</v>
      </c>
      <c r="AF54" s="33">
        <v>47</v>
      </c>
      <c r="AG54" s="1">
        <v>0</v>
      </c>
      <c r="AH54" s="33">
        <v>0</v>
      </c>
      <c r="AI54" s="1">
        <v>0</v>
      </c>
      <c r="AJ54" s="33">
        <v>3</v>
      </c>
      <c r="AK54" s="1">
        <v>121</v>
      </c>
      <c r="AL54" s="33">
        <v>4</v>
      </c>
      <c r="AM54" s="1">
        <v>70</v>
      </c>
      <c r="AN54" s="33">
        <v>57</v>
      </c>
      <c r="AO54" s="1">
        <v>0</v>
      </c>
      <c r="AP54" s="33">
        <v>48</v>
      </c>
      <c r="AQ54" s="1">
        <v>57</v>
      </c>
      <c r="AR54" s="33">
        <v>393</v>
      </c>
      <c r="AS54" s="1">
        <v>0</v>
      </c>
      <c r="AT54" s="33">
        <v>9</v>
      </c>
      <c r="AU54" s="21">
        <v>0</v>
      </c>
      <c r="AV54" s="18">
        <f t="shared" si="4"/>
        <v>6210</v>
      </c>
      <c r="AW54" s="18">
        <f t="shared" si="5"/>
        <v>19724</v>
      </c>
      <c r="AX54" s="18">
        <f t="shared" si="6"/>
        <v>647</v>
      </c>
      <c r="AY54" s="18">
        <f t="shared" si="7"/>
        <v>3882</v>
      </c>
      <c r="AZ54" s="18">
        <f t="shared" si="8"/>
        <v>22859</v>
      </c>
      <c r="BA54" s="18">
        <f t="shared" si="9"/>
        <v>168472</v>
      </c>
      <c r="BB54" s="18">
        <f t="shared" si="10"/>
        <v>11256</v>
      </c>
      <c r="BC54" s="19">
        <f t="shared" si="11"/>
        <v>67958</v>
      </c>
      <c r="BD54" s="18">
        <f t="shared" si="12"/>
        <v>29844</v>
      </c>
      <c r="BE54" s="18">
        <f t="shared" si="13"/>
        <v>19454</v>
      </c>
      <c r="BF54" s="18">
        <f t="shared" si="14"/>
        <v>270</v>
      </c>
      <c r="BG54" s="18">
        <f t="shared" si="15"/>
        <v>779</v>
      </c>
      <c r="BH54" s="18">
        <f t="shared" si="16"/>
        <v>5227</v>
      </c>
      <c r="BI54" s="18">
        <f t="shared" si="17"/>
        <v>204</v>
      </c>
      <c r="BJ54" s="18">
        <f t="shared" si="18"/>
        <v>1803</v>
      </c>
      <c r="BK54" s="18">
        <f t="shared" si="19"/>
        <v>57</v>
      </c>
      <c r="BL54" s="18">
        <f t="shared" si="20"/>
        <v>121</v>
      </c>
      <c r="BM54" s="18">
        <f t="shared" si="21"/>
        <v>393</v>
      </c>
      <c r="BN54" s="18">
        <f t="shared" si="22"/>
        <v>956</v>
      </c>
      <c r="BO54" s="18">
        <f t="shared" si="23"/>
        <v>580</v>
      </c>
    </row>
    <row r="55" spans="1:67">
      <c r="A55" t="s">
        <v>145</v>
      </c>
      <c r="B55" s="1">
        <v>5366982</v>
      </c>
      <c r="C55" s="33">
        <v>114279</v>
      </c>
      <c r="D55" s="1">
        <v>578889</v>
      </c>
      <c r="E55" s="33">
        <v>37615</v>
      </c>
      <c r="F55" s="1">
        <v>429379</v>
      </c>
      <c r="G55" s="1">
        <f t="shared" si="0"/>
        <v>1160162</v>
      </c>
      <c r="H55" s="1">
        <f t="shared" si="1"/>
        <v>4206820</v>
      </c>
      <c r="I55" s="33">
        <f t="shared" si="2"/>
        <v>122704</v>
      </c>
      <c r="J55" s="21">
        <f t="shared" si="3"/>
        <v>1037458</v>
      </c>
      <c r="K55" s="1">
        <v>2819</v>
      </c>
      <c r="L55" s="33">
        <v>18110</v>
      </c>
      <c r="M55" s="1">
        <v>520</v>
      </c>
      <c r="N55" s="33">
        <v>3055</v>
      </c>
      <c r="O55" s="1">
        <v>1949</v>
      </c>
      <c r="P55" s="33">
        <v>53620</v>
      </c>
      <c r="Q55" s="1">
        <v>4067</v>
      </c>
      <c r="R55" s="33">
        <v>181</v>
      </c>
      <c r="S55" s="1">
        <v>542</v>
      </c>
      <c r="T55" s="33">
        <v>955</v>
      </c>
      <c r="U55" s="1">
        <v>235</v>
      </c>
      <c r="V55" s="33">
        <v>121</v>
      </c>
      <c r="W55" s="1">
        <v>5416</v>
      </c>
      <c r="X55" s="33">
        <v>105</v>
      </c>
      <c r="Y55" s="1">
        <v>161</v>
      </c>
      <c r="Z55" s="33">
        <v>162</v>
      </c>
      <c r="AA55" s="1">
        <v>162</v>
      </c>
      <c r="AB55" s="33">
        <v>71</v>
      </c>
      <c r="AC55" s="1">
        <v>13045</v>
      </c>
      <c r="AD55" s="33">
        <v>10413</v>
      </c>
      <c r="AE55" s="1">
        <v>79</v>
      </c>
      <c r="AF55" s="33">
        <v>52</v>
      </c>
      <c r="AG55" s="1">
        <v>57</v>
      </c>
      <c r="AH55" s="33">
        <v>0</v>
      </c>
      <c r="AI55" s="1">
        <v>63</v>
      </c>
      <c r="AJ55" s="33">
        <v>116</v>
      </c>
      <c r="AK55" s="1">
        <v>606</v>
      </c>
      <c r="AL55" s="33">
        <v>435</v>
      </c>
      <c r="AM55" s="1">
        <v>79</v>
      </c>
      <c r="AN55" s="33">
        <v>390</v>
      </c>
      <c r="AO55" s="1">
        <v>29</v>
      </c>
      <c r="AP55" s="33">
        <v>550</v>
      </c>
      <c r="AQ55" s="1">
        <v>676</v>
      </c>
      <c r="AR55" s="33">
        <v>3410</v>
      </c>
      <c r="AS55" s="1">
        <v>94</v>
      </c>
      <c r="AT55" s="33">
        <v>79</v>
      </c>
      <c r="AU55" s="21">
        <v>280</v>
      </c>
      <c r="AV55" s="18">
        <f t="shared" si="4"/>
        <v>24504</v>
      </c>
      <c r="AW55" s="18">
        <f t="shared" si="5"/>
        <v>55569</v>
      </c>
      <c r="AX55" s="18">
        <f t="shared" si="6"/>
        <v>5745</v>
      </c>
      <c r="AY55" s="18">
        <f t="shared" si="7"/>
        <v>36886</v>
      </c>
      <c r="AZ55" s="18">
        <f t="shared" si="8"/>
        <v>89775</v>
      </c>
      <c r="BA55" s="18">
        <f t="shared" si="9"/>
        <v>523320</v>
      </c>
      <c r="BB55" s="18">
        <f t="shared" si="10"/>
        <v>31870</v>
      </c>
      <c r="BC55" s="19">
        <f t="shared" si="11"/>
        <v>392493</v>
      </c>
      <c r="BD55" s="18">
        <f t="shared" si="12"/>
        <v>118269</v>
      </c>
      <c r="BE55" s="18">
        <f t="shared" si="13"/>
        <v>53620</v>
      </c>
      <c r="BF55" s="18">
        <f t="shared" si="14"/>
        <v>1949</v>
      </c>
      <c r="BG55" s="18">
        <f t="shared" si="15"/>
        <v>3055</v>
      </c>
      <c r="BH55" s="18">
        <f t="shared" si="16"/>
        <v>18630</v>
      </c>
      <c r="BI55" s="18">
        <f t="shared" si="17"/>
        <v>2819</v>
      </c>
      <c r="BJ55" s="18">
        <f t="shared" si="18"/>
        <v>17191</v>
      </c>
      <c r="BK55" s="18">
        <f t="shared" si="19"/>
        <v>676</v>
      </c>
      <c r="BL55" s="18">
        <f t="shared" si="20"/>
        <v>606</v>
      </c>
      <c r="BM55" s="18">
        <f t="shared" si="21"/>
        <v>3410</v>
      </c>
      <c r="BN55" s="18">
        <f t="shared" si="22"/>
        <v>10803</v>
      </c>
      <c r="BO55" s="18">
        <f t="shared" si="23"/>
        <v>5510</v>
      </c>
    </row>
    <row r="56" spans="1:67">
      <c r="A56" t="s">
        <v>18</v>
      </c>
      <c r="B56" s="1">
        <v>3748520</v>
      </c>
      <c r="C56" s="33">
        <v>70116</v>
      </c>
      <c r="D56" s="1">
        <v>480349</v>
      </c>
      <c r="E56" s="33">
        <v>21514</v>
      </c>
      <c r="F56" s="1">
        <v>312259</v>
      </c>
      <c r="G56" s="1">
        <f t="shared" si="0"/>
        <v>884238</v>
      </c>
      <c r="H56" s="1">
        <f t="shared" si="1"/>
        <v>2864282</v>
      </c>
      <c r="I56" s="33">
        <f t="shared" si="2"/>
        <v>87315</v>
      </c>
      <c r="J56" s="21">
        <f t="shared" si="3"/>
        <v>796923</v>
      </c>
      <c r="K56" s="1">
        <v>1176</v>
      </c>
      <c r="L56" s="33">
        <v>12496</v>
      </c>
      <c r="M56" s="1">
        <v>587</v>
      </c>
      <c r="N56" s="33">
        <v>1593</v>
      </c>
      <c r="O56" s="1">
        <v>1132</v>
      </c>
      <c r="P56" s="33">
        <v>42030</v>
      </c>
      <c r="Q56" s="1">
        <v>2142</v>
      </c>
      <c r="R56" s="33">
        <v>83</v>
      </c>
      <c r="S56" s="1">
        <v>198</v>
      </c>
      <c r="T56" s="33">
        <v>646</v>
      </c>
      <c r="U56" s="1">
        <v>85</v>
      </c>
      <c r="V56" s="33">
        <v>38</v>
      </c>
      <c r="W56" s="1">
        <v>4332</v>
      </c>
      <c r="X56" s="33">
        <v>24</v>
      </c>
      <c r="Y56" s="1">
        <v>0</v>
      </c>
      <c r="Z56" s="33">
        <v>112</v>
      </c>
      <c r="AA56" s="1">
        <v>139</v>
      </c>
      <c r="AB56" s="33">
        <v>7</v>
      </c>
      <c r="AC56" s="1">
        <v>7815</v>
      </c>
      <c r="AD56" s="33">
        <v>7824</v>
      </c>
      <c r="AE56" s="1">
        <v>13</v>
      </c>
      <c r="AF56" s="33">
        <v>12</v>
      </c>
      <c r="AG56" s="1">
        <v>37</v>
      </c>
      <c r="AH56" s="33">
        <v>0</v>
      </c>
      <c r="AI56" s="1">
        <v>4</v>
      </c>
      <c r="AJ56" s="33">
        <v>14</v>
      </c>
      <c r="AK56" s="1">
        <v>207</v>
      </c>
      <c r="AL56" s="33">
        <v>116</v>
      </c>
      <c r="AM56" s="1">
        <v>128</v>
      </c>
      <c r="AN56" s="33">
        <v>554</v>
      </c>
      <c r="AO56" s="1">
        <v>0</v>
      </c>
      <c r="AP56" s="33">
        <v>272</v>
      </c>
      <c r="AQ56" s="1">
        <v>355</v>
      </c>
      <c r="AR56" s="33">
        <v>2701</v>
      </c>
      <c r="AS56" s="1">
        <v>54</v>
      </c>
      <c r="AT56" s="33">
        <v>299</v>
      </c>
      <c r="AU56" s="21">
        <v>90</v>
      </c>
      <c r="AV56" s="18">
        <f t="shared" si="4"/>
        <v>15852</v>
      </c>
      <c r="AW56" s="18">
        <f t="shared" si="5"/>
        <v>43162</v>
      </c>
      <c r="AX56" s="18">
        <f t="shared" si="6"/>
        <v>3069</v>
      </c>
      <c r="AY56" s="18">
        <f t="shared" si="7"/>
        <v>25232</v>
      </c>
      <c r="AZ56" s="18">
        <f t="shared" si="8"/>
        <v>54264</v>
      </c>
      <c r="BA56" s="18">
        <f t="shared" si="9"/>
        <v>437187</v>
      </c>
      <c r="BB56" s="18">
        <f t="shared" si="10"/>
        <v>18445</v>
      </c>
      <c r="BC56" s="19">
        <f t="shared" si="11"/>
        <v>287027</v>
      </c>
      <c r="BD56" s="18">
        <f t="shared" si="12"/>
        <v>85011</v>
      </c>
      <c r="BE56" s="18">
        <f t="shared" si="13"/>
        <v>42030</v>
      </c>
      <c r="BF56" s="18">
        <f t="shared" si="14"/>
        <v>1132</v>
      </c>
      <c r="BG56" s="18">
        <f t="shared" si="15"/>
        <v>1593</v>
      </c>
      <c r="BH56" s="18">
        <f t="shared" si="16"/>
        <v>13083</v>
      </c>
      <c r="BI56" s="18">
        <f t="shared" si="17"/>
        <v>1176</v>
      </c>
      <c r="BJ56" s="18">
        <f t="shared" si="18"/>
        <v>9970</v>
      </c>
      <c r="BK56" s="18">
        <f t="shared" si="19"/>
        <v>355</v>
      </c>
      <c r="BL56" s="18">
        <f t="shared" si="20"/>
        <v>207</v>
      </c>
      <c r="BM56" s="18">
        <f t="shared" si="21"/>
        <v>2701</v>
      </c>
      <c r="BN56" s="18">
        <f t="shared" si="22"/>
        <v>8378</v>
      </c>
      <c r="BO56" s="18">
        <f t="shared" si="23"/>
        <v>4386</v>
      </c>
    </row>
    <row r="57" spans="1:67">
      <c r="A57" t="s">
        <v>19</v>
      </c>
      <c r="B57" s="1">
        <v>3142245</v>
      </c>
      <c r="C57" s="33">
        <v>67777</v>
      </c>
      <c r="D57" s="1">
        <v>361909</v>
      </c>
      <c r="E57" s="33">
        <v>30248</v>
      </c>
      <c r="F57" s="1">
        <v>219231</v>
      </c>
      <c r="G57" s="1">
        <f t="shared" si="0"/>
        <v>679165</v>
      </c>
      <c r="H57" s="1">
        <f t="shared" si="1"/>
        <v>2463080</v>
      </c>
      <c r="I57" s="33">
        <f t="shared" si="2"/>
        <v>74645</v>
      </c>
      <c r="J57" s="21">
        <f t="shared" si="3"/>
        <v>604520</v>
      </c>
      <c r="K57" s="1">
        <v>2883</v>
      </c>
      <c r="L57" s="33">
        <v>11108</v>
      </c>
      <c r="M57" s="1">
        <v>438</v>
      </c>
      <c r="N57" s="33">
        <v>2565</v>
      </c>
      <c r="O57" s="1">
        <v>2499</v>
      </c>
      <c r="P57" s="33">
        <v>30306</v>
      </c>
      <c r="Q57" s="1">
        <v>2916</v>
      </c>
      <c r="R57" s="33">
        <v>78</v>
      </c>
      <c r="S57" s="1">
        <v>237</v>
      </c>
      <c r="T57" s="33">
        <v>975</v>
      </c>
      <c r="U57" s="1">
        <v>120</v>
      </c>
      <c r="V57" s="33">
        <v>80</v>
      </c>
      <c r="W57" s="1">
        <v>3387</v>
      </c>
      <c r="X57" s="33">
        <v>28</v>
      </c>
      <c r="Y57" s="1">
        <v>22</v>
      </c>
      <c r="Z57" s="33">
        <v>108</v>
      </c>
      <c r="AA57" s="1">
        <v>104</v>
      </c>
      <c r="AB57" s="33">
        <v>15</v>
      </c>
      <c r="AC57" s="1">
        <v>7445</v>
      </c>
      <c r="AD57" s="33">
        <v>3858</v>
      </c>
      <c r="AE57" s="1">
        <v>74</v>
      </c>
      <c r="AF57" s="33">
        <v>40</v>
      </c>
      <c r="AG57" s="1">
        <v>30</v>
      </c>
      <c r="AH57" s="33">
        <v>23</v>
      </c>
      <c r="AI57" s="1">
        <v>107</v>
      </c>
      <c r="AJ57" s="33">
        <v>115</v>
      </c>
      <c r="AK57" s="1">
        <v>664</v>
      </c>
      <c r="AL57" s="33">
        <v>253</v>
      </c>
      <c r="AM57" s="1">
        <v>105</v>
      </c>
      <c r="AN57" s="33">
        <v>329</v>
      </c>
      <c r="AO57" s="1">
        <v>26</v>
      </c>
      <c r="AP57" s="33">
        <v>340</v>
      </c>
      <c r="AQ57" s="1">
        <v>812</v>
      </c>
      <c r="AR57" s="33">
        <v>2012</v>
      </c>
      <c r="AS57" s="1">
        <v>299</v>
      </c>
      <c r="AT57" s="33">
        <v>136</v>
      </c>
      <c r="AU57" s="21">
        <v>108</v>
      </c>
      <c r="AV57" s="18">
        <f t="shared" si="4"/>
        <v>16994</v>
      </c>
      <c r="AW57" s="18">
        <f t="shared" si="5"/>
        <v>32805</v>
      </c>
      <c r="AX57" s="18">
        <f t="shared" si="6"/>
        <v>4206</v>
      </c>
      <c r="AY57" s="18">
        <f t="shared" si="7"/>
        <v>20640</v>
      </c>
      <c r="AZ57" s="18">
        <f t="shared" si="8"/>
        <v>50783</v>
      </c>
      <c r="BA57" s="18">
        <f t="shared" si="9"/>
        <v>329104</v>
      </c>
      <c r="BB57" s="18">
        <f t="shared" si="10"/>
        <v>26042</v>
      </c>
      <c r="BC57" s="19">
        <f t="shared" si="11"/>
        <v>198591</v>
      </c>
      <c r="BD57" s="18">
        <f t="shared" si="12"/>
        <v>71595</v>
      </c>
      <c r="BE57" s="18">
        <f t="shared" si="13"/>
        <v>30306</v>
      </c>
      <c r="BF57" s="18">
        <f t="shared" si="14"/>
        <v>2499</v>
      </c>
      <c r="BG57" s="18">
        <f t="shared" si="15"/>
        <v>2565</v>
      </c>
      <c r="BH57" s="18">
        <f t="shared" si="16"/>
        <v>11546</v>
      </c>
      <c r="BI57" s="18">
        <f t="shared" si="17"/>
        <v>2883</v>
      </c>
      <c r="BJ57" s="18">
        <f t="shared" si="18"/>
        <v>10435</v>
      </c>
      <c r="BK57" s="18">
        <f t="shared" si="19"/>
        <v>812</v>
      </c>
      <c r="BL57" s="18">
        <f t="shared" si="20"/>
        <v>664</v>
      </c>
      <c r="BM57" s="18">
        <f t="shared" si="21"/>
        <v>2012</v>
      </c>
      <c r="BN57" s="18">
        <f t="shared" si="22"/>
        <v>4187</v>
      </c>
      <c r="BO57" s="18">
        <f t="shared" si="23"/>
        <v>3686</v>
      </c>
    </row>
    <row r="58" spans="1:67">
      <c r="A58" t="s">
        <v>200</v>
      </c>
      <c r="B58" s="1">
        <f t="shared" ref="B58:B84" si="24">B4+B31</f>
        <v>141996548</v>
      </c>
      <c r="C58" s="1">
        <f t="shared" ref="C58:AU64" si="25">C4+C31</f>
        <v>2733537</v>
      </c>
      <c r="D58" s="1">
        <f t="shared" si="25"/>
        <v>16614362</v>
      </c>
      <c r="E58" s="1">
        <f t="shared" si="25"/>
        <v>882461</v>
      </c>
      <c r="F58" s="1">
        <f t="shared" si="25"/>
        <v>11440956</v>
      </c>
      <c r="G58" s="1">
        <f t="shared" si="25"/>
        <v>31671316</v>
      </c>
      <c r="H58" s="1">
        <f t="shared" si="25"/>
        <v>110325232</v>
      </c>
      <c r="I58" s="33">
        <f t="shared" si="25"/>
        <v>3070975</v>
      </c>
      <c r="J58" s="21">
        <f t="shared" si="3"/>
        <v>28600341</v>
      </c>
      <c r="K58" s="1">
        <f t="shared" si="25"/>
        <v>47333</v>
      </c>
      <c r="L58" s="1">
        <f t="shared" si="25"/>
        <v>419155</v>
      </c>
      <c r="M58" s="1">
        <f t="shared" si="25"/>
        <v>17004</v>
      </c>
      <c r="N58" s="1">
        <f t="shared" si="25"/>
        <v>67662</v>
      </c>
      <c r="O58" s="1">
        <f t="shared" si="25"/>
        <v>58215</v>
      </c>
      <c r="P58" s="1">
        <f t="shared" si="25"/>
        <v>1386825</v>
      </c>
      <c r="Q58" s="1">
        <f t="shared" si="25"/>
        <v>85907</v>
      </c>
      <c r="R58" s="1">
        <f t="shared" si="25"/>
        <v>1975</v>
      </c>
      <c r="S58" s="1">
        <f t="shared" si="25"/>
        <v>8892</v>
      </c>
      <c r="T58" s="1">
        <f t="shared" si="25"/>
        <v>22843</v>
      </c>
      <c r="U58" s="1">
        <f t="shared" si="25"/>
        <v>4692</v>
      </c>
      <c r="V58" s="1">
        <f t="shared" si="25"/>
        <v>2282</v>
      </c>
      <c r="W58" s="1">
        <f t="shared" si="25"/>
        <v>142270</v>
      </c>
      <c r="X58" s="1">
        <f t="shared" si="25"/>
        <v>1783</v>
      </c>
      <c r="Y58" s="1">
        <f t="shared" si="25"/>
        <v>1129</v>
      </c>
      <c r="Z58" s="1">
        <f t="shared" si="25"/>
        <v>3932</v>
      </c>
      <c r="AA58" s="1">
        <f t="shared" si="25"/>
        <v>4840</v>
      </c>
      <c r="AB58" s="1">
        <f t="shared" si="25"/>
        <v>962</v>
      </c>
      <c r="AC58" s="1">
        <f t="shared" si="25"/>
        <v>314337</v>
      </c>
      <c r="AD58" s="1">
        <f t="shared" si="25"/>
        <v>280833</v>
      </c>
      <c r="AE58" s="1">
        <f t="shared" si="25"/>
        <v>1212</v>
      </c>
      <c r="AF58" s="1">
        <f t="shared" si="25"/>
        <v>1109</v>
      </c>
      <c r="AG58" s="1">
        <f t="shared" si="25"/>
        <v>2405</v>
      </c>
      <c r="AH58" s="1">
        <f t="shared" si="25"/>
        <v>181</v>
      </c>
      <c r="AI58" s="1">
        <f t="shared" si="25"/>
        <v>1136</v>
      </c>
      <c r="AJ58" s="1">
        <f t="shared" si="25"/>
        <v>2181</v>
      </c>
      <c r="AK58" s="1">
        <f t="shared" si="25"/>
        <v>19706</v>
      </c>
      <c r="AL58" s="1">
        <f t="shared" si="25"/>
        <v>6297</v>
      </c>
      <c r="AM58" s="1">
        <f t="shared" si="25"/>
        <v>3064</v>
      </c>
      <c r="AN58" s="1">
        <f t="shared" si="25"/>
        <v>19989</v>
      </c>
      <c r="AO58" s="1">
        <f t="shared" si="25"/>
        <v>427</v>
      </c>
      <c r="AP58" s="1">
        <f t="shared" si="25"/>
        <v>10101</v>
      </c>
      <c r="AQ58" s="1">
        <f t="shared" si="25"/>
        <v>18834</v>
      </c>
      <c r="AR58" s="1">
        <f t="shared" si="25"/>
        <v>96893</v>
      </c>
      <c r="AS58" s="1">
        <f t="shared" si="25"/>
        <v>5557</v>
      </c>
      <c r="AT58" s="1">
        <f t="shared" si="25"/>
        <v>5121</v>
      </c>
      <c r="AU58" s="21">
        <f t="shared" si="25"/>
        <v>3891</v>
      </c>
      <c r="AV58" s="18">
        <f t="shared" si="4"/>
        <v>551154</v>
      </c>
      <c r="AW58" s="18">
        <f t="shared" si="5"/>
        <v>1445040</v>
      </c>
      <c r="AX58" s="18">
        <f t="shared" si="6"/>
        <v>119617</v>
      </c>
      <c r="AY58" s="18">
        <f t="shared" si="7"/>
        <v>955164</v>
      </c>
      <c r="AZ58" s="18">
        <f t="shared" si="8"/>
        <v>2182383</v>
      </c>
      <c r="BA58" s="18">
        <f t="shared" si="9"/>
        <v>15169322</v>
      </c>
      <c r="BB58" s="18">
        <f t="shared" si="10"/>
        <v>762844</v>
      </c>
      <c r="BC58" s="19">
        <f t="shared" si="11"/>
        <v>10485792</v>
      </c>
      <c r="BD58" s="18">
        <f t="shared" si="12"/>
        <v>2981732</v>
      </c>
      <c r="BE58" s="18">
        <f t="shared" si="13"/>
        <v>1386825</v>
      </c>
      <c r="BF58" s="18">
        <f t="shared" si="14"/>
        <v>58215</v>
      </c>
      <c r="BG58" s="18">
        <f t="shared" si="15"/>
        <v>67662</v>
      </c>
      <c r="BH58" s="18">
        <f t="shared" si="16"/>
        <v>436159</v>
      </c>
      <c r="BI58" s="18">
        <f t="shared" si="17"/>
        <v>47333</v>
      </c>
      <c r="BJ58" s="18">
        <f t="shared" si="18"/>
        <v>401456</v>
      </c>
      <c r="BK58" s="18">
        <f t="shared" si="19"/>
        <v>18834</v>
      </c>
      <c r="BL58" s="18">
        <f t="shared" si="20"/>
        <v>19706</v>
      </c>
      <c r="BM58" s="18">
        <f t="shared" si="21"/>
        <v>96893</v>
      </c>
      <c r="BN58" s="18">
        <f t="shared" si="22"/>
        <v>300822</v>
      </c>
      <c r="BO58" s="18">
        <f t="shared" si="23"/>
        <v>147827</v>
      </c>
    </row>
    <row r="59" spans="1:67">
      <c r="A59" t="s">
        <v>0</v>
      </c>
      <c r="B59" s="1">
        <f t="shared" si="24"/>
        <v>2699250</v>
      </c>
      <c r="C59" s="1">
        <f t="shared" ref="C59:R59" si="26">C5+C32</f>
        <v>39402</v>
      </c>
      <c r="D59" s="1">
        <f t="shared" si="26"/>
        <v>381116</v>
      </c>
      <c r="E59" s="1">
        <f t="shared" si="26"/>
        <v>39457</v>
      </c>
      <c r="F59" s="1">
        <f t="shared" si="26"/>
        <v>343348</v>
      </c>
      <c r="G59" s="1">
        <f t="shared" si="26"/>
        <v>803323</v>
      </c>
      <c r="H59" s="1">
        <f t="shared" si="26"/>
        <v>1895927</v>
      </c>
      <c r="I59" s="33">
        <f t="shared" si="26"/>
        <v>65075</v>
      </c>
      <c r="J59" s="21">
        <f t="shared" si="3"/>
        <v>738248</v>
      </c>
      <c r="K59" s="1">
        <f t="shared" si="26"/>
        <v>1530</v>
      </c>
      <c r="L59" s="1">
        <f t="shared" si="26"/>
        <v>4043</v>
      </c>
      <c r="M59" s="1">
        <f t="shared" si="26"/>
        <v>291</v>
      </c>
      <c r="N59" s="1">
        <f t="shared" si="26"/>
        <v>5940</v>
      </c>
      <c r="O59" s="1">
        <f t="shared" si="26"/>
        <v>5511</v>
      </c>
      <c r="P59" s="1">
        <f t="shared" si="26"/>
        <v>12328</v>
      </c>
      <c r="Q59" s="1">
        <f t="shared" si="26"/>
        <v>3018</v>
      </c>
      <c r="R59" s="1">
        <f t="shared" si="26"/>
        <v>331</v>
      </c>
      <c r="S59" s="1">
        <f t="shared" si="25"/>
        <v>848</v>
      </c>
      <c r="T59" s="1">
        <f t="shared" si="25"/>
        <v>393</v>
      </c>
      <c r="U59" s="1">
        <f t="shared" si="25"/>
        <v>268</v>
      </c>
      <c r="V59" s="1">
        <f t="shared" si="25"/>
        <v>307</v>
      </c>
      <c r="W59" s="1">
        <f t="shared" si="25"/>
        <v>3783</v>
      </c>
      <c r="X59" s="1">
        <f t="shared" si="25"/>
        <v>623</v>
      </c>
      <c r="Y59" s="1">
        <f t="shared" si="25"/>
        <v>84</v>
      </c>
      <c r="Z59" s="1">
        <f t="shared" si="25"/>
        <v>836</v>
      </c>
      <c r="AA59" s="1">
        <f t="shared" si="25"/>
        <v>1087</v>
      </c>
      <c r="AB59" s="1">
        <f t="shared" si="25"/>
        <v>180</v>
      </c>
      <c r="AC59" s="1">
        <f t="shared" si="25"/>
        <v>2713</v>
      </c>
      <c r="AD59" s="1">
        <f t="shared" si="25"/>
        <v>9496</v>
      </c>
      <c r="AE59" s="1">
        <f t="shared" si="25"/>
        <v>167</v>
      </c>
      <c r="AF59" s="1">
        <f t="shared" si="25"/>
        <v>254</v>
      </c>
      <c r="AG59" s="1">
        <f t="shared" si="25"/>
        <v>445</v>
      </c>
      <c r="AH59" s="1">
        <f t="shared" si="25"/>
        <v>85</v>
      </c>
      <c r="AI59" s="1">
        <f t="shared" si="25"/>
        <v>126</v>
      </c>
      <c r="AJ59" s="1">
        <f t="shared" si="25"/>
        <v>523</v>
      </c>
      <c r="AK59" s="1">
        <f t="shared" si="25"/>
        <v>1064</v>
      </c>
      <c r="AL59" s="1">
        <f t="shared" si="25"/>
        <v>1150</v>
      </c>
      <c r="AM59" s="1">
        <f t="shared" si="25"/>
        <v>509</v>
      </c>
      <c r="AN59" s="1">
        <f t="shared" si="25"/>
        <v>1271</v>
      </c>
      <c r="AO59" s="1">
        <f t="shared" si="25"/>
        <v>74</v>
      </c>
      <c r="AP59" s="1">
        <f t="shared" si="25"/>
        <v>779</v>
      </c>
      <c r="AQ59" s="1">
        <f t="shared" si="25"/>
        <v>687</v>
      </c>
      <c r="AR59" s="1">
        <f t="shared" si="25"/>
        <v>2479</v>
      </c>
      <c r="AS59" s="1">
        <f t="shared" si="25"/>
        <v>421</v>
      </c>
      <c r="AT59" s="1">
        <f t="shared" si="25"/>
        <v>893</v>
      </c>
      <c r="AU59" s="21">
        <f t="shared" si="25"/>
        <v>538</v>
      </c>
      <c r="AV59" s="18">
        <f t="shared" si="4"/>
        <v>11804</v>
      </c>
      <c r="AW59" s="18">
        <f t="shared" si="5"/>
        <v>17839</v>
      </c>
      <c r="AX59" s="18">
        <f t="shared" si="6"/>
        <v>4590</v>
      </c>
      <c r="AY59" s="18">
        <f t="shared" si="7"/>
        <v>30842</v>
      </c>
      <c r="AZ59" s="18">
        <f t="shared" si="8"/>
        <v>27598</v>
      </c>
      <c r="BA59" s="18">
        <f t="shared" si="9"/>
        <v>363277</v>
      </c>
      <c r="BB59" s="18">
        <f t="shared" si="10"/>
        <v>34867</v>
      </c>
      <c r="BC59" s="19">
        <f t="shared" si="11"/>
        <v>312506</v>
      </c>
      <c r="BD59" s="18">
        <f t="shared" si="12"/>
        <v>54742</v>
      </c>
      <c r="BE59" s="18">
        <f t="shared" si="13"/>
        <v>12328</v>
      </c>
      <c r="BF59" s="18">
        <f t="shared" si="14"/>
        <v>5511</v>
      </c>
      <c r="BG59" s="18">
        <f t="shared" si="15"/>
        <v>5940</v>
      </c>
      <c r="BH59" s="18">
        <f t="shared" si="16"/>
        <v>4334</v>
      </c>
      <c r="BI59" s="18">
        <f t="shared" si="17"/>
        <v>1530</v>
      </c>
      <c r="BJ59" s="18">
        <f t="shared" si="18"/>
        <v>5898</v>
      </c>
      <c r="BK59" s="18">
        <f t="shared" si="19"/>
        <v>687</v>
      </c>
      <c r="BL59" s="18">
        <f t="shared" si="20"/>
        <v>1064</v>
      </c>
      <c r="BM59" s="18">
        <f t="shared" si="21"/>
        <v>2479</v>
      </c>
      <c r="BN59" s="18">
        <f t="shared" si="22"/>
        <v>10767</v>
      </c>
      <c r="BO59" s="18">
        <f t="shared" si="23"/>
        <v>4204</v>
      </c>
    </row>
    <row r="60" spans="1:67">
      <c r="A60" t="s">
        <v>132</v>
      </c>
      <c r="B60" s="1">
        <f t="shared" si="24"/>
        <v>1935043</v>
      </c>
      <c r="C60" s="1">
        <f t="shared" si="25"/>
        <v>24890</v>
      </c>
      <c r="D60" s="1">
        <f t="shared" si="25"/>
        <v>352764</v>
      </c>
      <c r="E60" s="1">
        <f t="shared" si="25"/>
        <v>18524</v>
      </c>
      <c r="F60" s="1">
        <f t="shared" si="25"/>
        <v>114704</v>
      </c>
      <c r="G60" s="1">
        <f t="shared" si="25"/>
        <v>510882</v>
      </c>
      <c r="H60" s="1">
        <f t="shared" si="25"/>
        <v>1424161</v>
      </c>
      <c r="I60" s="33">
        <f t="shared" si="25"/>
        <v>45052</v>
      </c>
      <c r="J60" s="21">
        <f t="shared" si="3"/>
        <v>465830</v>
      </c>
      <c r="K60" s="1">
        <f t="shared" si="25"/>
        <v>1269</v>
      </c>
      <c r="L60" s="1">
        <f t="shared" si="25"/>
        <v>1588</v>
      </c>
      <c r="M60" s="1">
        <f t="shared" si="25"/>
        <v>265</v>
      </c>
      <c r="N60" s="1">
        <f t="shared" si="25"/>
        <v>5635</v>
      </c>
      <c r="O60" s="1">
        <f t="shared" si="25"/>
        <v>5230</v>
      </c>
      <c r="P60" s="1">
        <f t="shared" si="25"/>
        <v>11585</v>
      </c>
      <c r="Q60" s="1">
        <f t="shared" si="25"/>
        <v>2740</v>
      </c>
      <c r="R60" s="1">
        <f t="shared" si="25"/>
        <v>149</v>
      </c>
      <c r="S60" s="1">
        <f t="shared" si="25"/>
        <v>648</v>
      </c>
      <c r="T60" s="1">
        <f t="shared" si="25"/>
        <v>368</v>
      </c>
      <c r="U60" s="1">
        <f t="shared" si="25"/>
        <v>219</v>
      </c>
      <c r="V60" s="1">
        <f t="shared" si="25"/>
        <v>91</v>
      </c>
      <c r="W60" s="1">
        <f t="shared" si="25"/>
        <v>2659</v>
      </c>
      <c r="X60" s="1">
        <f t="shared" si="25"/>
        <v>65</v>
      </c>
      <c r="Y60" s="1">
        <f t="shared" si="25"/>
        <v>50</v>
      </c>
      <c r="Z60" s="1">
        <f t="shared" si="25"/>
        <v>198</v>
      </c>
      <c r="AA60" s="1">
        <f t="shared" si="25"/>
        <v>241</v>
      </c>
      <c r="AB60" s="1">
        <f t="shared" si="25"/>
        <v>130</v>
      </c>
      <c r="AC60" s="1">
        <f t="shared" si="25"/>
        <v>1317</v>
      </c>
      <c r="AD60" s="1">
        <f t="shared" si="25"/>
        <v>5736</v>
      </c>
      <c r="AE60" s="1">
        <f t="shared" si="25"/>
        <v>167</v>
      </c>
      <c r="AF60" s="1">
        <f t="shared" si="25"/>
        <v>197</v>
      </c>
      <c r="AG60" s="1">
        <f t="shared" si="25"/>
        <v>66</v>
      </c>
      <c r="AH60" s="1">
        <f t="shared" si="25"/>
        <v>72</v>
      </c>
      <c r="AI60" s="1">
        <f t="shared" si="25"/>
        <v>115</v>
      </c>
      <c r="AJ60" s="1">
        <f t="shared" si="25"/>
        <v>188</v>
      </c>
      <c r="AK60" s="1">
        <f t="shared" si="25"/>
        <v>317</v>
      </c>
      <c r="AL60" s="1">
        <f t="shared" si="25"/>
        <v>268</v>
      </c>
      <c r="AM60" s="1">
        <f t="shared" si="25"/>
        <v>463</v>
      </c>
      <c r="AN60" s="1">
        <f t="shared" si="25"/>
        <v>759</v>
      </c>
      <c r="AO60" s="1">
        <f t="shared" si="25"/>
        <v>40</v>
      </c>
      <c r="AP60" s="1">
        <f t="shared" si="25"/>
        <v>661</v>
      </c>
      <c r="AQ60" s="1">
        <f t="shared" si="25"/>
        <v>391</v>
      </c>
      <c r="AR60" s="1">
        <f t="shared" si="25"/>
        <v>468</v>
      </c>
      <c r="AS60" s="1">
        <f t="shared" si="25"/>
        <v>370</v>
      </c>
      <c r="AT60" s="1">
        <f t="shared" si="25"/>
        <v>26</v>
      </c>
      <c r="AU60" s="21">
        <f t="shared" si="25"/>
        <v>301</v>
      </c>
      <c r="AV60" s="18">
        <f t="shared" si="4"/>
        <v>8757</v>
      </c>
      <c r="AW60" s="18">
        <f t="shared" si="5"/>
        <v>16815</v>
      </c>
      <c r="AX60" s="18">
        <f t="shared" si="6"/>
        <v>3905</v>
      </c>
      <c r="AY60" s="18">
        <f t="shared" si="7"/>
        <v>15575</v>
      </c>
      <c r="AZ60" s="18">
        <f t="shared" si="8"/>
        <v>16133</v>
      </c>
      <c r="BA60" s="18">
        <f t="shared" si="9"/>
        <v>335949</v>
      </c>
      <c r="BB60" s="18">
        <f t="shared" si="10"/>
        <v>14619</v>
      </c>
      <c r="BC60" s="19">
        <f t="shared" si="11"/>
        <v>99129</v>
      </c>
      <c r="BD60" s="18">
        <f t="shared" si="12"/>
        <v>40496</v>
      </c>
      <c r="BE60" s="18">
        <f t="shared" si="13"/>
        <v>11585</v>
      </c>
      <c r="BF60" s="18">
        <f t="shared" si="14"/>
        <v>5230</v>
      </c>
      <c r="BG60" s="18">
        <f t="shared" si="15"/>
        <v>5635</v>
      </c>
      <c r="BH60" s="18">
        <f t="shared" si="16"/>
        <v>1853</v>
      </c>
      <c r="BI60" s="18">
        <f t="shared" si="17"/>
        <v>1269</v>
      </c>
      <c r="BJ60" s="18">
        <f t="shared" si="18"/>
        <v>4224</v>
      </c>
      <c r="BK60" s="18">
        <f t="shared" si="19"/>
        <v>391</v>
      </c>
      <c r="BL60" s="18">
        <f t="shared" si="20"/>
        <v>317</v>
      </c>
      <c r="BM60" s="18">
        <f t="shared" si="21"/>
        <v>468</v>
      </c>
      <c r="BN60" s="18">
        <f t="shared" si="22"/>
        <v>6495</v>
      </c>
      <c r="BO60" s="18">
        <f t="shared" si="23"/>
        <v>3029</v>
      </c>
    </row>
    <row r="61" spans="1:67">
      <c r="A61" t="s">
        <v>133</v>
      </c>
      <c r="B61" s="1">
        <f t="shared" si="24"/>
        <v>764207</v>
      </c>
      <c r="C61" s="1">
        <f t="shared" si="25"/>
        <v>14512</v>
      </c>
      <c r="D61" s="1">
        <f t="shared" si="25"/>
        <v>28352</v>
      </c>
      <c r="E61" s="1">
        <f t="shared" si="25"/>
        <v>20933</v>
      </c>
      <c r="F61" s="1">
        <f t="shared" si="25"/>
        <v>228644</v>
      </c>
      <c r="G61" s="1">
        <f t="shared" si="25"/>
        <v>292441</v>
      </c>
      <c r="H61" s="1">
        <f t="shared" si="25"/>
        <v>471766</v>
      </c>
      <c r="I61" s="33">
        <f t="shared" si="25"/>
        <v>20023</v>
      </c>
      <c r="J61" s="21">
        <f t="shared" si="3"/>
        <v>272418</v>
      </c>
      <c r="K61" s="1">
        <f t="shared" si="25"/>
        <v>261</v>
      </c>
      <c r="L61" s="1">
        <f t="shared" si="25"/>
        <v>2455</v>
      </c>
      <c r="M61" s="1">
        <f t="shared" si="25"/>
        <v>26</v>
      </c>
      <c r="N61" s="1">
        <f t="shared" si="25"/>
        <v>305</v>
      </c>
      <c r="O61" s="1">
        <f t="shared" si="25"/>
        <v>281</v>
      </c>
      <c r="P61" s="1">
        <f t="shared" si="25"/>
        <v>743</v>
      </c>
      <c r="Q61" s="1">
        <f t="shared" si="25"/>
        <v>278</v>
      </c>
      <c r="R61" s="1">
        <f t="shared" si="25"/>
        <v>182</v>
      </c>
      <c r="S61" s="1">
        <f t="shared" si="25"/>
        <v>200</v>
      </c>
      <c r="T61" s="1">
        <f t="shared" si="25"/>
        <v>25</v>
      </c>
      <c r="U61" s="1">
        <f t="shared" si="25"/>
        <v>49</v>
      </c>
      <c r="V61" s="1">
        <f t="shared" si="25"/>
        <v>216</v>
      </c>
      <c r="W61" s="1">
        <f t="shared" si="25"/>
        <v>1124</v>
      </c>
      <c r="X61" s="1">
        <f t="shared" si="25"/>
        <v>558</v>
      </c>
      <c r="Y61" s="1">
        <f t="shared" si="25"/>
        <v>34</v>
      </c>
      <c r="Z61" s="1">
        <f t="shared" si="25"/>
        <v>638</v>
      </c>
      <c r="AA61" s="1">
        <f t="shared" si="25"/>
        <v>846</v>
      </c>
      <c r="AB61" s="1">
        <f t="shared" si="25"/>
        <v>50</v>
      </c>
      <c r="AC61" s="1">
        <f t="shared" si="25"/>
        <v>1396</v>
      </c>
      <c r="AD61" s="1">
        <f t="shared" si="25"/>
        <v>3760</v>
      </c>
      <c r="AE61" s="1">
        <f t="shared" si="25"/>
        <v>0</v>
      </c>
      <c r="AF61" s="1">
        <f t="shared" si="25"/>
        <v>57</v>
      </c>
      <c r="AG61" s="1">
        <f t="shared" si="25"/>
        <v>379</v>
      </c>
      <c r="AH61" s="1">
        <f t="shared" si="25"/>
        <v>13</v>
      </c>
      <c r="AI61" s="1">
        <f t="shared" si="25"/>
        <v>11</v>
      </c>
      <c r="AJ61" s="1">
        <f t="shared" si="25"/>
        <v>335</v>
      </c>
      <c r="AK61" s="1">
        <f t="shared" si="25"/>
        <v>747</v>
      </c>
      <c r="AL61" s="1">
        <f t="shared" si="25"/>
        <v>882</v>
      </c>
      <c r="AM61" s="1">
        <f t="shared" si="25"/>
        <v>46</v>
      </c>
      <c r="AN61" s="1">
        <f t="shared" si="25"/>
        <v>512</v>
      </c>
      <c r="AO61" s="1">
        <f t="shared" si="25"/>
        <v>34</v>
      </c>
      <c r="AP61" s="1">
        <f t="shared" si="25"/>
        <v>118</v>
      </c>
      <c r="AQ61" s="1">
        <f t="shared" si="25"/>
        <v>296</v>
      </c>
      <c r="AR61" s="1">
        <f t="shared" si="25"/>
        <v>2011</v>
      </c>
      <c r="AS61" s="1">
        <f t="shared" si="25"/>
        <v>51</v>
      </c>
      <c r="AT61" s="1">
        <f t="shared" si="25"/>
        <v>867</v>
      </c>
      <c r="AU61" s="21">
        <f t="shared" si="25"/>
        <v>237</v>
      </c>
      <c r="AV61" s="18">
        <f t="shared" si="4"/>
        <v>3047</v>
      </c>
      <c r="AW61" s="18">
        <f t="shared" si="5"/>
        <v>1024</v>
      </c>
      <c r="AX61" s="18">
        <f t="shared" si="6"/>
        <v>685</v>
      </c>
      <c r="AY61" s="18">
        <f t="shared" si="7"/>
        <v>15267</v>
      </c>
      <c r="AZ61" s="18">
        <f t="shared" si="8"/>
        <v>11465</v>
      </c>
      <c r="BA61" s="18">
        <f t="shared" si="9"/>
        <v>27328</v>
      </c>
      <c r="BB61" s="18">
        <f t="shared" si="10"/>
        <v>20248</v>
      </c>
      <c r="BC61" s="19">
        <f t="shared" si="11"/>
        <v>213377</v>
      </c>
      <c r="BD61" s="18">
        <f t="shared" si="12"/>
        <v>14246</v>
      </c>
      <c r="BE61" s="18">
        <f t="shared" si="13"/>
        <v>743</v>
      </c>
      <c r="BF61" s="18">
        <f t="shared" si="14"/>
        <v>281</v>
      </c>
      <c r="BG61" s="18">
        <f t="shared" si="15"/>
        <v>305</v>
      </c>
      <c r="BH61" s="18">
        <f t="shared" si="16"/>
        <v>2481</v>
      </c>
      <c r="BI61" s="18">
        <f t="shared" si="17"/>
        <v>261</v>
      </c>
      <c r="BJ61" s="18">
        <f t="shared" si="18"/>
        <v>1674</v>
      </c>
      <c r="BK61" s="18">
        <f t="shared" si="19"/>
        <v>296</v>
      </c>
      <c r="BL61" s="18">
        <f t="shared" si="20"/>
        <v>747</v>
      </c>
      <c r="BM61" s="18">
        <f t="shared" si="21"/>
        <v>2011</v>
      </c>
      <c r="BN61" s="18">
        <f t="shared" si="22"/>
        <v>4272</v>
      </c>
      <c r="BO61" s="18">
        <f t="shared" si="23"/>
        <v>1175</v>
      </c>
    </row>
    <row r="62" spans="1:67">
      <c r="A62" t="s">
        <v>8</v>
      </c>
      <c r="B62" s="1">
        <f t="shared" si="24"/>
        <v>9221878</v>
      </c>
      <c r="C62" s="1">
        <f t="shared" si="25"/>
        <v>197357</v>
      </c>
      <c r="D62" s="1">
        <f t="shared" si="25"/>
        <v>1027677</v>
      </c>
      <c r="E62" s="1">
        <f t="shared" si="25"/>
        <v>66690</v>
      </c>
      <c r="F62" s="1">
        <f t="shared" si="25"/>
        <v>928574</v>
      </c>
      <c r="G62" s="1">
        <f t="shared" si="25"/>
        <v>2220298</v>
      </c>
      <c r="H62" s="1">
        <f t="shared" si="25"/>
        <v>7001580</v>
      </c>
      <c r="I62" s="33">
        <f t="shared" si="25"/>
        <v>202552</v>
      </c>
      <c r="J62" s="21">
        <f t="shared" si="3"/>
        <v>2017746</v>
      </c>
      <c r="K62" s="1">
        <f t="shared" si="25"/>
        <v>2503</v>
      </c>
      <c r="L62" s="1">
        <f t="shared" si="25"/>
        <v>28311</v>
      </c>
      <c r="M62" s="1">
        <f t="shared" si="25"/>
        <v>743</v>
      </c>
      <c r="N62" s="1">
        <f t="shared" si="25"/>
        <v>4275</v>
      </c>
      <c r="O62" s="1">
        <f t="shared" si="25"/>
        <v>3196</v>
      </c>
      <c r="P62" s="1">
        <f t="shared" si="25"/>
        <v>84334</v>
      </c>
      <c r="Q62" s="1">
        <f t="shared" si="25"/>
        <v>6183</v>
      </c>
      <c r="R62" s="1">
        <f t="shared" si="25"/>
        <v>168</v>
      </c>
      <c r="S62" s="1">
        <f t="shared" si="25"/>
        <v>500</v>
      </c>
      <c r="T62" s="1">
        <f t="shared" si="25"/>
        <v>2480</v>
      </c>
      <c r="U62" s="1">
        <f t="shared" si="25"/>
        <v>556</v>
      </c>
      <c r="V62" s="1">
        <f t="shared" si="25"/>
        <v>85</v>
      </c>
      <c r="W62" s="1">
        <f t="shared" si="25"/>
        <v>10172</v>
      </c>
      <c r="X62" s="1">
        <f t="shared" si="25"/>
        <v>172</v>
      </c>
      <c r="Y62" s="1">
        <f t="shared" si="25"/>
        <v>48</v>
      </c>
      <c r="Z62" s="1">
        <f t="shared" si="25"/>
        <v>388</v>
      </c>
      <c r="AA62" s="1">
        <f t="shared" si="25"/>
        <v>343</v>
      </c>
      <c r="AB62" s="1">
        <f t="shared" si="25"/>
        <v>137</v>
      </c>
      <c r="AC62" s="1">
        <f t="shared" si="25"/>
        <v>22154</v>
      </c>
      <c r="AD62" s="1">
        <f t="shared" si="25"/>
        <v>22443</v>
      </c>
      <c r="AE62" s="1">
        <f t="shared" si="25"/>
        <v>93</v>
      </c>
      <c r="AF62" s="1">
        <f t="shared" si="25"/>
        <v>93</v>
      </c>
      <c r="AG62" s="1">
        <f t="shared" si="25"/>
        <v>196</v>
      </c>
      <c r="AH62" s="1">
        <f t="shared" si="25"/>
        <v>0</v>
      </c>
      <c r="AI62" s="1">
        <f t="shared" si="25"/>
        <v>181</v>
      </c>
      <c r="AJ62" s="1">
        <f t="shared" si="25"/>
        <v>212</v>
      </c>
      <c r="AK62" s="1">
        <f t="shared" si="25"/>
        <v>1414</v>
      </c>
      <c r="AL62" s="1">
        <f t="shared" si="25"/>
        <v>450</v>
      </c>
      <c r="AM62" s="1">
        <f t="shared" si="25"/>
        <v>137</v>
      </c>
      <c r="AN62" s="1">
        <f t="shared" si="25"/>
        <v>1692</v>
      </c>
      <c r="AO62" s="1">
        <f t="shared" si="25"/>
        <v>60</v>
      </c>
      <c r="AP62" s="1">
        <f t="shared" si="25"/>
        <v>884</v>
      </c>
      <c r="AQ62" s="1">
        <f t="shared" si="25"/>
        <v>1090</v>
      </c>
      <c r="AR62" s="1">
        <f t="shared" si="25"/>
        <v>6110</v>
      </c>
      <c r="AS62" s="1">
        <f t="shared" si="25"/>
        <v>145</v>
      </c>
      <c r="AT62" s="1">
        <f t="shared" si="25"/>
        <v>337</v>
      </c>
      <c r="AU62" s="21">
        <f t="shared" si="25"/>
        <v>267</v>
      </c>
      <c r="AV62" s="18">
        <f t="shared" si="4"/>
        <v>35832</v>
      </c>
      <c r="AW62" s="18">
        <f t="shared" si="5"/>
        <v>87530</v>
      </c>
      <c r="AX62" s="18">
        <f t="shared" si="6"/>
        <v>9331</v>
      </c>
      <c r="AY62" s="18">
        <f t="shared" si="7"/>
        <v>69859</v>
      </c>
      <c r="AZ62" s="18">
        <f t="shared" si="8"/>
        <v>161525</v>
      </c>
      <c r="BA62" s="18">
        <f t="shared" si="9"/>
        <v>940147</v>
      </c>
      <c r="BB62" s="18">
        <f t="shared" si="10"/>
        <v>57359</v>
      </c>
      <c r="BC62" s="19">
        <f t="shared" si="11"/>
        <v>858715</v>
      </c>
      <c r="BD62" s="18">
        <f t="shared" si="12"/>
        <v>194858</v>
      </c>
      <c r="BE62" s="18">
        <f t="shared" si="13"/>
        <v>84334</v>
      </c>
      <c r="BF62" s="18">
        <f t="shared" si="14"/>
        <v>3196</v>
      </c>
      <c r="BG62" s="18">
        <f t="shared" si="15"/>
        <v>4275</v>
      </c>
      <c r="BH62" s="18">
        <f t="shared" si="16"/>
        <v>29054</v>
      </c>
      <c r="BI62" s="18">
        <f t="shared" si="17"/>
        <v>2503</v>
      </c>
      <c r="BJ62" s="18">
        <f t="shared" si="18"/>
        <v>28430</v>
      </c>
      <c r="BK62" s="18">
        <f t="shared" si="19"/>
        <v>1090</v>
      </c>
      <c r="BL62" s="18">
        <f t="shared" si="20"/>
        <v>1414</v>
      </c>
      <c r="BM62" s="18">
        <f t="shared" si="21"/>
        <v>6110</v>
      </c>
      <c r="BN62" s="18">
        <f t="shared" si="22"/>
        <v>24135</v>
      </c>
      <c r="BO62" s="18">
        <f t="shared" si="23"/>
        <v>10317</v>
      </c>
    </row>
    <row r="63" spans="1:67">
      <c r="A63" t="s">
        <v>9</v>
      </c>
      <c r="B63" s="1">
        <f t="shared" si="24"/>
        <v>15079996</v>
      </c>
      <c r="C63" s="1">
        <f t="shared" si="25"/>
        <v>205896</v>
      </c>
      <c r="D63" s="1">
        <f t="shared" si="25"/>
        <v>1679459</v>
      </c>
      <c r="E63" s="1">
        <f t="shared" si="25"/>
        <v>45358</v>
      </c>
      <c r="F63" s="1">
        <f t="shared" si="25"/>
        <v>1086151</v>
      </c>
      <c r="G63" s="1">
        <f t="shared" si="25"/>
        <v>3016864</v>
      </c>
      <c r="H63" s="1">
        <f t="shared" si="25"/>
        <v>12063132</v>
      </c>
      <c r="I63" s="33">
        <f t="shared" si="25"/>
        <v>227751</v>
      </c>
      <c r="J63" s="21">
        <f t="shared" si="3"/>
        <v>2789113</v>
      </c>
      <c r="K63" s="1">
        <f t="shared" si="25"/>
        <v>1371</v>
      </c>
      <c r="L63" s="1">
        <f t="shared" si="25"/>
        <v>31025</v>
      </c>
      <c r="M63" s="1">
        <f t="shared" si="25"/>
        <v>877</v>
      </c>
      <c r="N63" s="1">
        <f t="shared" si="25"/>
        <v>2748</v>
      </c>
      <c r="O63" s="1">
        <f t="shared" si="25"/>
        <v>2962</v>
      </c>
      <c r="P63" s="1">
        <f t="shared" si="25"/>
        <v>130248</v>
      </c>
      <c r="Q63" s="1">
        <f t="shared" si="25"/>
        <v>4452</v>
      </c>
      <c r="R63" s="1">
        <f t="shared" si="25"/>
        <v>6</v>
      </c>
      <c r="S63" s="1">
        <f t="shared" si="25"/>
        <v>523</v>
      </c>
      <c r="T63" s="1">
        <f t="shared" si="25"/>
        <v>642</v>
      </c>
      <c r="U63" s="1">
        <f t="shared" si="25"/>
        <v>44</v>
      </c>
      <c r="V63" s="1">
        <f t="shared" si="25"/>
        <v>60</v>
      </c>
      <c r="W63" s="1">
        <f t="shared" si="25"/>
        <v>7598</v>
      </c>
      <c r="X63" s="1">
        <f t="shared" si="25"/>
        <v>19</v>
      </c>
      <c r="Y63" s="1">
        <f t="shared" si="25"/>
        <v>5</v>
      </c>
      <c r="Z63" s="1">
        <f t="shared" si="25"/>
        <v>94</v>
      </c>
      <c r="AA63" s="1">
        <f t="shared" si="25"/>
        <v>207</v>
      </c>
      <c r="AB63" s="1">
        <f t="shared" si="25"/>
        <v>13</v>
      </c>
      <c r="AC63" s="1">
        <f t="shared" si="25"/>
        <v>25325</v>
      </c>
      <c r="AD63" s="1">
        <f t="shared" si="25"/>
        <v>12623</v>
      </c>
      <c r="AE63" s="1">
        <f t="shared" si="25"/>
        <v>61</v>
      </c>
      <c r="AF63" s="1">
        <f t="shared" si="25"/>
        <v>5</v>
      </c>
      <c r="AG63" s="1">
        <f t="shared" si="25"/>
        <v>159</v>
      </c>
      <c r="AH63" s="1">
        <f t="shared" si="25"/>
        <v>4</v>
      </c>
      <c r="AI63" s="1">
        <f t="shared" si="25"/>
        <v>16</v>
      </c>
      <c r="AJ63" s="1">
        <f t="shared" si="25"/>
        <v>21</v>
      </c>
      <c r="AK63" s="1">
        <f t="shared" si="25"/>
        <v>1045</v>
      </c>
      <c r="AL63" s="1">
        <f t="shared" si="25"/>
        <v>52</v>
      </c>
      <c r="AM63" s="1">
        <f t="shared" si="25"/>
        <v>132</v>
      </c>
      <c r="AN63" s="1">
        <f t="shared" si="25"/>
        <v>568</v>
      </c>
      <c r="AO63" s="1">
        <f t="shared" si="25"/>
        <v>2</v>
      </c>
      <c r="AP63" s="1">
        <f t="shared" si="25"/>
        <v>420</v>
      </c>
      <c r="AQ63" s="1">
        <f t="shared" si="25"/>
        <v>1460</v>
      </c>
      <c r="AR63" s="1">
        <f t="shared" si="25"/>
        <v>2412</v>
      </c>
      <c r="AS63" s="1">
        <f t="shared" si="25"/>
        <v>244</v>
      </c>
      <c r="AT63" s="1">
        <f t="shared" si="25"/>
        <v>141</v>
      </c>
      <c r="AU63" s="21">
        <f t="shared" si="25"/>
        <v>167</v>
      </c>
      <c r="AV63" s="18">
        <f t="shared" si="4"/>
        <v>36021</v>
      </c>
      <c r="AW63" s="18">
        <f t="shared" si="5"/>
        <v>133210</v>
      </c>
      <c r="AX63" s="18">
        <f t="shared" si="6"/>
        <v>5623</v>
      </c>
      <c r="AY63" s="18">
        <f t="shared" si="7"/>
        <v>52897</v>
      </c>
      <c r="AZ63" s="18">
        <f t="shared" si="8"/>
        <v>169875</v>
      </c>
      <c r="BA63" s="18">
        <f t="shared" si="9"/>
        <v>1546249</v>
      </c>
      <c r="BB63" s="18">
        <f t="shared" si="10"/>
        <v>39735</v>
      </c>
      <c r="BC63" s="19">
        <f t="shared" si="11"/>
        <v>1033254</v>
      </c>
      <c r="BD63" s="18">
        <f t="shared" si="12"/>
        <v>225019</v>
      </c>
      <c r="BE63" s="18">
        <f t="shared" si="13"/>
        <v>130248</v>
      </c>
      <c r="BF63" s="18">
        <f t="shared" si="14"/>
        <v>2962</v>
      </c>
      <c r="BG63" s="18">
        <f t="shared" si="15"/>
        <v>2748</v>
      </c>
      <c r="BH63" s="18">
        <f t="shared" si="16"/>
        <v>31902</v>
      </c>
      <c r="BI63" s="18">
        <f t="shared" si="17"/>
        <v>1371</v>
      </c>
      <c r="BJ63" s="18">
        <f t="shared" si="18"/>
        <v>29838</v>
      </c>
      <c r="BK63" s="18">
        <f t="shared" si="19"/>
        <v>1460</v>
      </c>
      <c r="BL63" s="18">
        <f t="shared" si="20"/>
        <v>1045</v>
      </c>
      <c r="BM63" s="18">
        <f t="shared" si="21"/>
        <v>2412</v>
      </c>
      <c r="BN63" s="18">
        <f t="shared" si="22"/>
        <v>13191</v>
      </c>
      <c r="BO63" s="18">
        <f t="shared" si="23"/>
        <v>7842</v>
      </c>
    </row>
    <row r="64" spans="1:67">
      <c r="A64" t="s">
        <v>10</v>
      </c>
      <c r="B64" s="1">
        <f t="shared" si="24"/>
        <v>4018762</v>
      </c>
      <c r="C64" s="1">
        <f t="shared" si="25"/>
        <v>67300</v>
      </c>
      <c r="D64" s="1">
        <f t="shared" si="25"/>
        <v>531766</v>
      </c>
      <c r="E64" s="1">
        <f t="shared" si="25"/>
        <v>18913</v>
      </c>
      <c r="F64" s="1">
        <f t="shared" si="25"/>
        <v>349556</v>
      </c>
      <c r="G64" s="1">
        <f t="shared" si="25"/>
        <v>967535</v>
      </c>
      <c r="H64" s="1">
        <f t="shared" si="25"/>
        <v>3051227</v>
      </c>
      <c r="I64" s="33">
        <f t="shared" ref="C64:AU69" si="27">I10+I37</f>
        <v>77075</v>
      </c>
      <c r="J64" s="21">
        <f t="shared" si="3"/>
        <v>890460</v>
      </c>
      <c r="K64" s="1">
        <f t="shared" si="27"/>
        <v>732</v>
      </c>
      <c r="L64" s="1">
        <f t="shared" si="27"/>
        <v>7271</v>
      </c>
      <c r="M64" s="1">
        <f t="shared" si="27"/>
        <v>1792</v>
      </c>
      <c r="N64" s="1">
        <f t="shared" si="27"/>
        <v>1876</v>
      </c>
      <c r="O64" s="1">
        <f t="shared" si="27"/>
        <v>1617</v>
      </c>
      <c r="P64" s="1">
        <f t="shared" si="27"/>
        <v>35506</v>
      </c>
      <c r="Q64" s="1">
        <f t="shared" si="27"/>
        <v>1592</v>
      </c>
      <c r="R64" s="1">
        <f t="shared" si="27"/>
        <v>11</v>
      </c>
      <c r="S64" s="1">
        <f t="shared" si="27"/>
        <v>379</v>
      </c>
      <c r="T64" s="1">
        <f t="shared" si="27"/>
        <v>296</v>
      </c>
      <c r="U64" s="1">
        <f t="shared" si="27"/>
        <v>94</v>
      </c>
      <c r="V64" s="1">
        <f t="shared" si="27"/>
        <v>11</v>
      </c>
      <c r="W64" s="1">
        <f t="shared" si="27"/>
        <v>3885</v>
      </c>
      <c r="X64" s="1">
        <f t="shared" si="27"/>
        <v>9</v>
      </c>
      <c r="Y64" s="1">
        <f t="shared" si="27"/>
        <v>17</v>
      </c>
      <c r="Z64" s="1">
        <f t="shared" si="27"/>
        <v>52</v>
      </c>
      <c r="AA64" s="1">
        <f t="shared" si="27"/>
        <v>81</v>
      </c>
      <c r="AB64" s="1">
        <f t="shared" si="27"/>
        <v>10</v>
      </c>
      <c r="AC64" s="1">
        <f t="shared" si="27"/>
        <v>8830</v>
      </c>
      <c r="AD64" s="1">
        <f t="shared" si="27"/>
        <v>8254</v>
      </c>
      <c r="AE64" s="1">
        <f t="shared" si="27"/>
        <v>6</v>
      </c>
      <c r="AF64" s="1">
        <f t="shared" si="27"/>
        <v>8</v>
      </c>
      <c r="AG64" s="1">
        <f t="shared" si="27"/>
        <v>0</v>
      </c>
      <c r="AH64" s="1">
        <f t="shared" si="27"/>
        <v>0</v>
      </c>
      <c r="AI64" s="1">
        <f t="shared" si="27"/>
        <v>0</v>
      </c>
      <c r="AJ64" s="1">
        <f t="shared" si="27"/>
        <v>25</v>
      </c>
      <c r="AK64" s="1">
        <f t="shared" si="27"/>
        <v>631</v>
      </c>
      <c r="AL64" s="1">
        <f t="shared" si="27"/>
        <v>48</v>
      </c>
      <c r="AM64" s="1">
        <f t="shared" si="27"/>
        <v>20</v>
      </c>
      <c r="AN64" s="1">
        <f t="shared" si="27"/>
        <v>367</v>
      </c>
      <c r="AO64" s="1">
        <f t="shared" si="27"/>
        <v>0</v>
      </c>
      <c r="AP64" s="1">
        <f t="shared" si="27"/>
        <v>168</v>
      </c>
      <c r="AQ64" s="1">
        <f t="shared" si="27"/>
        <v>297</v>
      </c>
      <c r="AR64" s="1">
        <f t="shared" si="27"/>
        <v>3094</v>
      </c>
      <c r="AS64" s="1">
        <f t="shared" si="27"/>
        <v>42</v>
      </c>
      <c r="AT64" s="1">
        <f t="shared" si="27"/>
        <v>29</v>
      </c>
      <c r="AU64" s="21">
        <f t="shared" si="27"/>
        <v>25</v>
      </c>
      <c r="AV64" s="18">
        <f t="shared" si="4"/>
        <v>11671</v>
      </c>
      <c r="AW64" s="18">
        <f t="shared" si="5"/>
        <v>37123</v>
      </c>
      <c r="AX64" s="18">
        <f t="shared" si="6"/>
        <v>2278</v>
      </c>
      <c r="AY64" s="18">
        <f t="shared" si="7"/>
        <v>26003</v>
      </c>
      <c r="AZ64" s="18">
        <f t="shared" si="8"/>
        <v>55629</v>
      </c>
      <c r="BA64" s="18">
        <f t="shared" si="9"/>
        <v>494643</v>
      </c>
      <c r="BB64" s="18">
        <f t="shared" si="10"/>
        <v>16635</v>
      </c>
      <c r="BC64" s="19">
        <f t="shared" si="11"/>
        <v>323553</v>
      </c>
      <c r="BD64" s="18">
        <f t="shared" si="12"/>
        <v>75792</v>
      </c>
      <c r="BE64" s="18">
        <f t="shared" si="13"/>
        <v>35506</v>
      </c>
      <c r="BF64" s="18">
        <f t="shared" si="14"/>
        <v>1617</v>
      </c>
      <c r="BG64" s="18">
        <f t="shared" si="15"/>
        <v>1876</v>
      </c>
      <c r="BH64" s="18">
        <f t="shared" si="16"/>
        <v>9063</v>
      </c>
      <c r="BI64" s="18">
        <f t="shared" si="17"/>
        <v>732</v>
      </c>
      <c r="BJ64" s="18">
        <f t="shared" si="18"/>
        <v>10428</v>
      </c>
      <c r="BK64" s="18">
        <f t="shared" si="19"/>
        <v>297</v>
      </c>
      <c r="BL64" s="18">
        <f t="shared" si="20"/>
        <v>631</v>
      </c>
      <c r="BM64" s="18">
        <f t="shared" si="21"/>
        <v>3094</v>
      </c>
      <c r="BN64" s="18">
        <f t="shared" si="22"/>
        <v>8621</v>
      </c>
      <c r="BO64" s="18">
        <f t="shared" si="23"/>
        <v>3927</v>
      </c>
    </row>
    <row r="65" spans="1:67">
      <c r="A65" t="s">
        <v>11</v>
      </c>
      <c r="B65" s="1">
        <f t="shared" si="24"/>
        <v>16422596</v>
      </c>
      <c r="C65" s="1">
        <f t="shared" si="27"/>
        <v>336310</v>
      </c>
      <c r="D65" s="1">
        <f t="shared" si="27"/>
        <v>1845115</v>
      </c>
      <c r="E65" s="1">
        <f t="shared" si="27"/>
        <v>99583</v>
      </c>
      <c r="F65" s="1">
        <f t="shared" si="27"/>
        <v>1331684</v>
      </c>
      <c r="G65" s="1">
        <f t="shared" si="27"/>
        <v>3612692</v>
      </c>
      <c r="H65" s="1">
        <f t="shared" si="27"/>
        <v>12809904</v>
      </c>
      <c r="I65" s="33">
        <f t="shared" si="27"/>
        <v>366729</v>
      </c>
      <c r="J65" s="21">
        <f t="shared" si="3"/>
        <v>3245963</v>
      </c>
      <c r="K65" s="1">
        <f t="shared" si="27"/>
        <v>5423</v>
      </c>
      <c r="L65" s="1">
        <f t="shared" si="27"/>
        <v>49826</v>
      </c>
      <c r="M65" s="1">
        <f t="shared" si="27"/>
        <v>3423</v>
      </c>
      <c r="N65" s="1">
        <f t="shared" si="27"/>
        <v>8060</v>
      </c>
      <c r="O65" s="1">
        <f t="shared" si="27"/>
        <v>7873</v>
      </c>
      <c r="P65" s="1">
        <f t="shared" si="27"/>
        <v>154586</v>
      </c>
      <c r="Q65" s="1">
        <f t="shared" si="27"/>
        <v>9316</v>
      </c>
      <c r="R65" s="1">
        <f t="shared" si="27"/>
        <v>172</v>
      </c>
      <c r="S65" s="1">
        <f t="shared" si="27"/>
        <v>1136</v>
      </c>
      <c r="T65" s="1">
        <f t="shared" si="27"/>
        <v>2637</v>
      </c>
      <c r="U65" s="1">
        <f t="shared" si="27"/>
        <v>534</v>
      </c>
      <c r="V65" s="1">
        <f t="shared" si="27"/>
        <v>354</v>
      </c>
      <c r="W65" s="1">
        <f t="shared" si="27"/>
        <v>17849</v>
      </c>
      <c r="X65" s="1">
        <f t="shared" si="27"/>
        <v>169</v>
      </c>
      <c r="Y65" s="1">
        <f t="shared" si="27"/>
        <v>232</v>
      </c>
      <c r="Z65" s="1">
        <f t="shared" si="27"/>
        <v>444</v>
      </c>
      <c r="AA65" s="1">
        <f t="shared" si="27"/>
        <v>475</v>
      </c>
      <c r="AB65" s="1">
        <f t="shared" si="27"/>
        <v>118</v>
      </c>
      <c r="AC65" s="1">
        <f t="shared" si="27"/>
        <v>38604</v>
      </c>
      <c r="AD65" s="1">
        <f t="shared" si="27"/>
        <v>41593</v>
      </c>
      <c r="AE65" s="1">
        <f t="shared" si="27"/>
        <v>126</v>
      </c>
      <c r="AF65" s="1">
        <f t="shared" si="27"/>
        <v>60</v>
      </c>
      <c r="AG65" s="1">
        <f t="shared" si="27"/>
        <v>189</v>
      </c>
      <c r="AH65" s="1">
        <f t="shared" si="27"/>
        <v>0</v>
      </c>
      <c r="AI65" s="1">
        <f t="shared" si="27"/>
        <v>72</v>
      </c>
      <c r="AJ65" s="1">
        <f t="shared" si="27"/>
        <v>193</v>
      </c>
      <c r="AK65" s="1">
        <f t="shared" si="27"/>
        <v>2420</v>
      </c>
      <c r="AL65" s="1">
        <f t="shared" si="27"/>
        <v>920</v>
      </c>
      <c r="AM65" s="1">
        <f t="shared" si="27"/>
        <v>277</v>
      </c>
      <c r="AN65" s="1">
        <f t="shared" si="27"/>
        <v>2154</v>
      </c>
      <c r="AO65" s="1">
        <f t="shared" si="27"/>
        <v>37</v>
      </c>
      <c r="AP65" s="1">
        <f t="shared" si="27"/>
        <v>1035</v>
      </c>
      <c r="AQ65" s="1">
        <f t="shared" si="27"/>
        <v>2177</v>
      </c>
      <c r="AR65" s="1">
        <f t="shared" si="27"/>
        <v>12908</v>
      </c>
      <c r="AS65" s="1">
        <f t="shared" si="27"/>
        <v>783</v>
      </c>
      <c r="AT65" s="1">
        <f t="shared" si="27"/>
        <v>321</v>
      </c>
      <c r="AU65" s="21">
        <f t="shared" si="27"/>
        <v>233</v>
      </c>
      <c r="AV65" s="18">
        <f t="shared" si="4"/>
        <v>66732</v>
      </c>
      <c r="AW65" s="18">
        <f t="shared" si="5"/>
        <v>162459</v>
      </c>
      <c r="AX65" s="18">
        <f t="shared" si="6"/>
        <v>13261</v>
      </c>
      <c r="AY65" s="18">
        <f t="shared" si="7"/>
        <v>124277</v>
      </c>
      <c r="AZ65" s="18">
        <f t="shared" si="8"/>
        <v>269578</v>
      </c>
      <c r="BA65" s="18">
        <f t="shared" si="9"/>
        <v>1682656</v>
      </c>
      <c r="BB65" s="18">
        <f t="shared" si="10"/>
        <v>86322</v>
      </c>
      <c r="BC65" s="19">
        <f t="shared" si="11"/>
        <v>1207407</v>
      </c>
      <c r="BD65" s="18">
        <f t="shared" si="12"/>
        <v>357121</v>
      </c>
      <c r="BE65" s="18">
        <f t="shared" si="13"/>
        <v>154586</v>
      </c>
      <c r="BF65" s="18">
        <f t="shared" si="14"/>
        <v>7873</v>
      </c>
      <c r="BG65" s="18">
        <f t="shared" si="15"/>
        <v>8060</v>
      </c>
      <c r="BH65" s="18">
        <f t="shared" si="16"/>
        <v>53249</v>
      </c>
      <c r="BI65" s="18">
        <f t="shared" si="17"/>
        <v>5423</v>
      </c>
      <c r="BJ65" s="18">
        <f t="shared" si="18"/>
        <v>48046</v>
      </c>
      <c r="BK65" s="18">
        <f t="shared" si="19"/>
        <v>2177</v>
      </c>
      <c r="BL65" s="18">
        <f t="shared" si="20"/>
        <v>2420</v>
      </c>
      <c r="BM65" s="18">
        <f t="shared" si="21"/>
        <v>12908</v>
      </c>
      <c r="BN65" s="18">
        <f t="shared" si="22"/>
        <v>43747</v>
      </c>
      <c r="BO65" s="18">
        <f t="shared" si="23"/>
        <v>18632</v>
      </c>
    </row>
    <row r="66" spans="1:67">
      <c r="A66" t="s">
        <v>1</v>
      </c>
      <c r="B66" s="1">
        <f t="shared" si="24"/>
        <v>7096633</v>
      </c>
      <c r="C66" s="1">
        <f t="shared" si="27"/>
        <v>134729</v>
      </c>
      <c r="D66" s="1">
        <f t="shared" si="27"/>
        <v>775530</v>
      </c>
      <c r="E66" s="1">
        <f t="shared" si="27"/>
        <v>39027</v>
      </c>
      <c r="F66" s="1">
        <f t="shared" si="27"/>
        <v>636941</v>
      </c>
      <c r="G66" s="1">
        <f t="shared" si="27"/>
        <v>1586227</v>
      </c>
      <c r="H66" s="1">
        <f t="shared" si="27"/>
        <v>5510406</v>
      </c>
      <c r="I66" s="33">
        <f t="shared" si="27"/>
        <v>146298</v>
      </c>
      <c r="J66" s="21">
        <f t="shared" si="3"/>
        <v>1439929</v>
      </c>
      <c r="K66" s="1">
        <f t="shared" si="27"/>
        <v>2082</v>
      </c>
      <c r="L66" s="1">
        <f t="shared" si="27"/>
        <v>16363</v>
      </c>
      <c r="M66" s="1">
        <f t="shared" si="27"/>
        <v>1159</v>
      </c>
      <c r="N66" s="1">
        <f t="shared" si="27"/>
        <v>2699</v>
      </c>
      <c r="O66" s="1">
        <f t="shared" si="27"/>
        <v>3912</v>
      </c>
      <c r="P66" s="1">
        <f t="shared" si="27"/>
        <v>52052</v>
      </c>
      <c r="Q66" s="1">
        <f t="shared" si="27"/>
        <v>3496</v>
      </c>
      <c r="R66" s="1">
        <f t="shared" si="27"/>
        <v>47</v>
      </c>
      <c r="S66" s="1">
        <f t="shared" si="27"/>
        <v>443</v>
      </c>
      <c r="T66" s="1">
        <f t="shared" si="27"/>
        <v>791</v>
      </c>
      <c r="U66" s="1">
        <f t="shared" si="27"/>
        <v>111</v>
      </c>
      <c r="V66" s="1">
        <f t="shared" si="27"/>
        <v>143</v>
      </c>
      <c r="W66" s="1">
        <f t="shared" si="27"/>
        <v>7538</v>
      </c>
      <c r="X66" s="1">
        <f t="shared" si="27"/>
        <v>98</v>
      </c>
      <c r="Y66" s="1">
        <f t="shared" si="27"/>
        <v>95</v>
      </c>
      <c r="Z66" s="1">
        <f t="shared" si="27"/>
        <v>165</v>
      </c>
      <c r="AA66" s="1">
        <f t="shared" si="27"/>
        <v>231</v>
      </c>
      <c r="AB66" s="1">
        <f t="shared" si="27"/>
        <v>3</v>
      </c>
      <c r="AC66" s="1">
        <f t="shared" si="27"/>
        <v>20976</v>
      </c>
      <c r="AD66" s="1">
        <f t="shared" si="27"/>
        <v>13998</v>
      </c>
      <c r="AE66" s="1">
        <f t="shared" si="27"/>
        <v>113</v>
      </c>
      <c r="AF66" s="1">
        <f t="shared" si="27"/>
        <v>44</v>
      </c>
      <c r="AG66" s="1">
        <f t="shared" si="27"/>
        <v>183</v>
      </c>
      <c r="AH66" s="1">
        <f t="shared" si="27"/>
        <v>6</v>
      </c>
      <c r="AI66" s="1">
        <f t="shared" si="27"/>
        <v>136</v>
      </c>
      <c r="AJ66" s="1">
        <f t="shared" si="27"/>
        <v>122</v>
      </c>
      <c r="AK66" s="1">
        <f t="shared" si="27"/>
        <v>1501</v>
      </c>
      <c r="AL66" s="1">
        <f t="shared" si="27"/>
        <v>381</v>
      </c>
      <c r="AM66" s="1">
        <f t="shared" si="27"/>
        <v>109</v>
      </c>
      <c r="AN66" s="1">
        <f t="shared" si="27"/>
        <v>1253</v>
      </c>
      <c r="AO66" s="1">
        <f t="shared" si="27"/>
        <v>26</v>
      </c>
      <c r="AP66" s="1">
        <f t="shared" si="27"/>
        <v>614</v>
      </c>
      <c r="AQ66" s="1">
        <f t="shared" si="27"/>
        <v>1127</v>
      </c>
      <c r="AR66" s="1">
        <f t="shared" si="27"/>
        <v>13383</v>
      </c>
      <c r="AS66" s="1">
        <f t="shared" si="27"/>
        <v>389</v>
      </c>
      <c r="AT66" s="1">
        <f t="shared" si="27"/>
        <v>415</v>
      </c>
      <c r="AU66" s="21">
        <f t="shared" si="27"/>
        <v>94</v>
      </c>
      <c r="AV66" s="18">
        <f t="shared" si="4"/>
        <v>22303</v>
      </c>
      <c r="AW66" s="18">
        <f t="shared" si="5"/>
        <v>55964</v>
      </c>
      <c r="AX66" s="18">
        <f t="shared" si="6"/>
        <v>4777</v>
      </c>
      <c r="AY66" s="18">
        <f t="shared" si="7"/>
        <v>63254</v>
      </c>
      <c r="AZ66" s="18">
        <f t="shared" si="8"/>
        <v>112426</v>
      </c>
      <c r="BA66" s="18">
        <f t="shared" si="9"/>
        <v>719566</v>
      </c>
      <c r="BB66" s="18">
        <f t="shared" si="10"/>
        <v>34250</v>
      </c>
      <c r="BC66" s="19">
        <f t="shared" si="11"/>
        <v>573687</v>
      </c>
      <c r="BD66" s="18">
        <f t="shared" si="12"/>
        <v>142041</v>
      </c>
      <c r="BE66" s="18">
        <f t="shared" si="13"/>
        <v>52052</v>
      </c>
      <c r="BF66" s="18">
        <f t="shared" si="14"/>
        <v>3912</v>
      </c>
      <c r="BG66" s="18">
        <f t="shared" si="15"/>
        <v>2699</v>
      </c>
      <c r="BH66" s="18">
        <f t="shared" si="16"/>
        <v>17522</v>
      </c>
      <c r="BI66" s="18">
        <f t="shared" si="17"/>
        <v>2082</v>
      </c>
      <c r="BJ66" s="18">
        <f t="shared" si="18"/>
        <v>24585</v>
      </c>
      <c r="BK66" s="18">
        <f t="shared" si="19"/>
        <v>1127</v>
      </c>
      <c r="BL66" s="18">
        <f t="shared" si="20"/>
        <v>1501</v>
      </c>
      <c r="BM66" s="18">
        <f t="shared" si="21"/>
        <v>13383</v>
      </c>
      <c r="BN66" s="18">
        <f t="shared" si="22"/>
        <v>15251</v>
      </c>
      <c r="BO66" s="18">
        <f t="shared" si="23"/>
        <v>7927</v>
      </c>
    </row>
    <row r="67" spans="1:67">
      <c r="A67" t="s">
        <v>134</v>
      </c>
      <c r="B67" s="1">
        <f t="shared" si="24"/>
        <v>5865838</v>
      </c>
      <c r="C67" s="1">
        <f t="shared" si="27"/>
        <v>107661</v>
      </c>
      <c r="D67" s="1">
        <f t="shared" si="27"/>
        <v>647171</v>
      </c>
      <c r="E67" s="1">
        <f t="shared" si="27"/>
        <v>29401</v>
      </c>
      <c r="F67" s="1">
        <f t="shared" si="27"/>
        <v>527372</v>
      </c>
      <c r="G67" s="1">
        <f t="shared" si="27"/>
        <v>1311605</v>
      </c>
      <c r="H67" s="1">
        <f t="shared" si="27"/>
        <v>4554233</v>
      </c>
      <c r="I67" s="33">
        <f t="shared" si="27"/>
        <v>117900</v>
      </c>
      <c r="J67" s="21">
        <f t="shared" si="3"/>
        <v>1193705</v>
      </c>
      <c r="K67" s="1">
        <f t="shared" si="27"/>
        <v>1183</v>
      </c>
      <c r="L67" s="1">
        <f t="shared" si="27"/>
        <v>13105</v>
      </c>
      <c r="M67" s="1">
        <f t="shared" si="27"/>
        <v>1006</v>
      </c>
      <c r="N67" s="1">
        <f t="shared" si="27"/>
        <v>1791</v>
      </c>
      <c r="O67" s="1">
        <f t="shared" si="27"/>
        <v>2011</v>
      </c>
      <c r="P67" s="1">
        <f t="shared" si="27"/>
        <v>40962</v>
      </c>
      <c r="Q67" s="1">
        <f t="shared" si="27"/>
        <v>2954</v>
      </c>
      <c r="R67" s="1">
        <f t="shared" si="27"/>
        <v>43</v>
      </c>
      <c r="S67" s="1">
        <f t="shared" si="27"/>
        <v>319</v>
      </c>
      <c r="T67" s="1">
        <f t="shared" si="27"/>
        <v>532</v>
      </c>
      <c r="U67" s="1">
        <f t="shared" si="27"/>
        <v>80</v>
      </c>
      <c r="V67" s="1">
        <f t="shared" si="27"/>
        <v>57</v>
      </c>
      <c r="W67" s="1">
        <f t="shared" si="27"/>
        <v>5989</v>
      </c>
      <c r="X67" s="1">
        <f t="shared" si="27"/>
        <v>65</v>
      </c>
      <c r="Y67" s="1">
        <f t="shared" si="27"/>
        <v>68</v>
      </c>
      <c r="Z67" s="1">
        <f t="shared" si="27"/>
        <v>127</v>
      </c>
      <c r="AA67" s="1">
        <f t="shared" si="27"/>
        <v>162</v>
      </c>
      <c r="AB67" s="1">
        <f t="shared" si="27"/>
        <v>3</v>
      </c>
      <c r="AC67" s="1">
        <f t="shared" si="27"/>
        <v>17846</v>
      </c>
      <c r="AD67" s="1">
        <f t="shared" si="27"/>
        <v>11542</v>
      </c>
      <c r="AE67" s="1">
        <f t="shared" si="27"/>
        <v>68</v>
      </c>
      <c r="AF67" s="1">
        <f t="shared" si="27"/>
        <v>31</v>
      </c>
      <c r="AG67" s="1">
        <f t="shared" si="27"/>
        <v>93</v>
      </c>
      <c r="AH67" s="1">
        <f t="shared" si="27"/>
        <v>6</v>
      </c>
      <c r="AI67" s="1">
        <f t="shared" si="27"/>
        <v>56</v>
      </c>
      <c r="AJ67" s="1">
        <f t="shared" si="27"/>
        <v>104</v>
      </c>
      <c r="AK67" s="1">
        <f t="shared" si="27"/>
        <v>1328</v>
      </c>
      <c r="AL67" s="1">
        <f t="shared" si="27"/>
        <v>194</v>
      </c>
      <c r="AM67" s="1">
        <f t="shared" si="27"/>
        <v>88</v>
      </c>
      <c r="AN67" s="1">
        <f t="shared" si="27"/>
        <v>1044</v>
      </c>
      <c r="AO67" s="1">
        <f t="shared" si="27"/>
        <v>14</v>
      </c>
      <c r="AP67" s="1">
        <f t="shared" si="27"/>
        <v>569</v>
      </c>
      <c r="AQ67" s="1">
        <f t="shared" si="27"/>
        <v>950</v>
      </c>
      <c r="AR67" s="1">
        <f t="shared" si="27"/>
        <v>12861</v>
      </c>
      <c r="AS67" s="1">
        <f t="shared" si="27"/>
        <v>309</v>
      </c>
      <c r="AT67" s="1">
        <f t="shared" si="27"/>
        <v>281</v>
      </c>
      <c r="AU67" s="21">
        <f t="shared" si="27"/>
        <v>59</v>
      </c>
      <c r="AV67" s="18">
        <f t="shared" si="4"/>
        <v>17085</v>
      </c>
      <c r="AW67" s="18">
        <f t="shared" si="5"/>
        <v>42973</v>
      </c>
      <c r="AX67" s="18">
        <f t="shared" si="6"/>
        <v>3848</v>
      </c>
      <c r="AY67" s="18">
        <f t="shared" si="7"/>
        <v>53994</v>
      </c>
      <c r="AZ67" s="18">
        <f t="shared" si="8"/>
        <v>90576</v>
      </c>
      <c r="BA67" s="18">
        <f t="shared" si="9"/>
        <v>604198</v>
      </c>
      <c r="BB67" s="18">
        <f t="shared" si="10"/>
        <v>25553</v>
      </c>
      <c r="BC67" s="19">
        <f t="shared" si="11"/>
        <v>473378</v>
      </c>
      <c r="BD67" s="18">
        <f t="shared" si="12"/>
        <v>114949</v>
      </c>
      <c r="BE67" s="18">
        <f t="shared" si="13"/>
        <v>40962</v>
      </c>
      <c r="BF67" s="18">
        <f t="shared" si="14"/>
        <v>2011</v>
      </c>
      <c r="BG67" s="18">
        <f t="shared" si="15"/>
        <v>1791</v>
      </c>
      <c r="BH67" s="18">
        <f t="shared" si="16"/>
        <v>14111</v>
      </c>
      <c r="BI67" s="18">
        <f t="shared" si="17"/>
        <v>1183</v>
      </c>
      <c r="BJ67" s="18">
        <f t="shared" si="18"/>
        <v>20868</v>
      </c>
      <c r="BK67" s="18">
        <f t="shared" si="19"/>
        <v>950</v>
      </c>
      <c r="BL67" s="18">
        <f t="shared" si="20"/>
        <v>1328</v>
      </c>
      <c r="BM67" s="18">
        <f t="shared" si="21"/>
        <v>12861</v>
      </c>
      <c r="BN67" s="18">
        <f t="shared" si="22"/>
        <v>12586</v>
      </c>
      <c r="BO67" s="18">
        <f t="shared" si="23"/>
        <v>6298</v>
      </c>
    </row>
    <row r="68" spans="1:67">
      <c r="A68" t="s">
        <v>135</v>
      </c>
      <c r="B68" s="1">
        <f t="shared" si="24"/>
        <v>1230795</v>
      </c>
      <c r="C68" s="1">
        <f t="shared" si="27"/>
        <v>27068</v>
      </c>
      <c r="D68" s="1">
        <f t="shared" si="27"/>
        <v>128359</v>
      </c>
      <c r="E68" s="1">
        <f t="shared" si="27"/>
        <v>9626</v>
      </c>
      <c r="F68" s="1">
        <f t="shared" si="27"/>
        <v>109569</v>
      </c>
      <c r="G68" s="1">
        <f t="shared" si="27"/>
        <v>274622</v>
      </c>
      <c r="H68" s="1">
        <f t="shared" si="27"/>
        <v>956173</v>
      </c>
      <c r="I68" s="33">
        <f t="shared" si="27"/>
        <v>28398</v>
      </c>
      <c r="J68" s="21">
        <f t="shared" ref="J68:J84" si="28">G68-I68</f>
        <v>246224</v>
      </c>
      <c r="K68" s="1">
        <f t="shared" si="27"/>
        <v>899</v>
      </c>
      <c r="L68" s="1">
        <f t="shared" si="27"/>
        <v>3258</v>
      </c>
      <c r="M68" s="1">
        <f t="shared" si="27"/>
        <v>153</v>
      </c>
      <c r="N68" s="1">
        <f t="shared" si="27"/>
        <v>908</v>
      </c>
      <c r="O68" s="1">
        <f t="shared" si="27"/>
        <v>1901</v>
      </c>
      <c r="P68" s="1">
        <f t="shared" si="27"/>
        <v>11090</v>
      </c>
      <c r="Q68" s="1">
        <f t="shared" si="27"/>
        <v>542</v>
      </c>
      <c r="R68" s="1">
        <f t="shared" si="27"/>
        <v>4</v>
      </c>
      <c r="S68" s="1">
        <f t="shared" si="27"/>
        <v>124</v>
      </c>
      <c r="T68" s="1">
        <f t="shared" si="27"/>
        <v>259</v>
      </c>
      <c r="U68" s="1">
        <f t="shared" si="27"/>
        <v>31</v>
      </c>
      <c r="V68" s="1">
        <f t="shared" si="27"/>
        <v>86</v>
      </c>
      <c r="W68" s="1">
        <f t="shared" si="27"/>
        <v>1549</v>
      </c>
      <c r="X68" s="1">
        <f t="shared" si="27"/>
        <v>33</v>
      </c>
      <c r="Y68" s="1">
        <f t="shared" si="27"/>
        <v>27</v>
      </c>
      <c r="Z68" s="1">
        <f t="shared" si="27"/>
        <v>38</v>
      </c>
      <c r="AA68" s="1">
        <f t="shared" si="27"/>
        <v>69</v>
      </c>
      <c r="AB68" s="1">
        <f t="shared" si="27"/>
        <v>0</v>
      </c>
      <c r="AC68" s="1">
        <f t="shared" si="27"/>
        <v>3130</v>
      </c>
      <c r="AD68" s="1">
        <f t="shared" si="27"/>
        <v>2456</v>
      </c>
      <c r="AE68" s="1">
        <f t="shared" si="27"/>
        <v>45</v>
      </c>
      <c r="AF68" s="1">
        <f t="shared" si="27"/>
        <v>13</v>
      </c>
      <c r="AG68" s="1">
        <f t="shared" si="27"/>
        <v>90</v>
      </c>
      <c r="AH68" s="1">
        <f t="shared" si="27"/>
        <v>0</v>
      </c>
      <c r="AI68" s="1">
        <f t="shared" si="27"/>
        <v>80</v>
      </c>
      <c r="AJ68" s="1">
        <f t="shared" si="27"/>
        <v>18</v>
      </c>
      <c r="AK68" s="1">
        <f t="shared" si="27"/>
        <v>173</v>
      </c>
      <c r="AL68" s="1">
        <f t="shared" si="27"/>
        <v>187</v>
      </c>
      <c r="AM68" s="1">
        <f t="shared" si="27"/>
        <v>21</v>
      </c>
      <c r="AN68" s="1">
        <f t="shared" si="27"/>
        <v>209</v>
      </c>
      <c r="AO68" s="1">
        <f t="shared" si="27"/>
        <v>12</v>
      </c>
      <c r="AP68" s="1">
        <f t="shared" si="27"/>
        <v>45</v>
      </c>
      <c r="AQ68" s="1">
        <f t="shared" si="27"/>
        <v>177</v>
      </c>
      <c r="AR68" s="1">
        <f t="shared" si="27"/>
        <v>522</v>
      </c>
      <c r="AS68" s="1">
        <f t="shared" si="27"/>
        <v>80</v>
      </c>
      <c r="AT68" s="1">
        <f t="shared" si="27"/>
        <v>134</v>
      </c>
      <c r="AU68" s="21">
        <f t="shared" si="27"/>
        <v>35</v>
      </c>
      <c r="AV68" s="18">
        <f t="shared" si="4"/>
        <v>5218</v>
      </c>
      <c r="AW68" s="18">
        <f t="shared" si="5"/>
        <v>12991</v>
      </c>
      <c r="AX68" s="18">
        <f t="shared" si="6"/>
        <v>929</v>
      </c>
      <c r="AY68" s="18">
        <f t="shared" si="7"/>
        <v>9260</v>
      </c>
      <c r="AZ68" s="18">
        <f t="shared" si="8"/>
        <v>21850</v>
      </c>
      <c r="BA68" s="18">
        <f t="shared" si="9"/>
        <v>115368</v>
      </c>
      <c r="BB68" s="18">
        <f t="shared" si="10"/>
        <v>8697</v>
      </c>
      <c r="BC68" s="19">
        <f t="shared" si="11"/>
        <v>100309</v>
      </c>
      <c r="BD68" s="18">
        <f t="shared" si="12"/>
        <v>27092</v>
      </c>
      <c r="BE68" s="18">
        <f t="shared" si="13"/>
        <v>11090</v>
      </c>
      <c r="BF68" s="18">
        <f t="shared" si="14"/>
        <v>1901</v>
      </c>
      <c r="BG68" s="18">
        <f t="shared" si="15"/>
        <v>908</v>
      </c>
      <c r="BH68" s="18">
        <f t="shared" si="16"/>
        <v>3411</v>
      </c>
      <c r="BI68" s="18">
        <f t="shared" si="17"/>
        <v>899</v>
      </c>
      <c r="BJ68" s="18">
        <f t="shared" si="18"/>
        <v>3717</v>
      </c>
      <c r="BK68" s="18">
        <f t="shared" si="19"/>
        <v>177</v>
      </c>
      <c r="BL68" s="18">
        <f t="shared" si="20"/>
        <v>173</v>
      </c>
      <c r="BM68" s="18">
        <f t="shared" si="21"/>
        <v>522</v>
      </c>
      <c r="BN68" s="18">
        <f t="shared" si="22"/>
        <v>2665</v>
      </c>
      <c r="BO68" s="18">
        <f t="shared" si="23"/>
        <v>1629</v>
      </c>
    </row>
    <row r="69" spans="1:67">
      <c r="A69" t="s">
        <v>13</v>
      </c>
      <c r="B69" s="1">
        <f t="shared" si="24"/>
        <v>3139327</v>
      </c>
      <c r="C69" s="1">
        <f t="shared" si="27"/>
        <v>50813</v>
      </c>
      <c r="D69" s="1">
        <f t="shared" si="27"/>
        <v>476470</v>
      </c>
      <c r="E69" s="1">
        <f t="shared" si="27"/>
        <v>15016</v>
      </c>
      <c r="F69" s="1">
        <f t="shared" si="27"/>
        <v>220371</v>
      </c>
      <c r="G69" s="1">
        <f t="shared" si="27"/>
        <v>762670</v>
      </c>
      <c r="H69" s="1">
        <f t="shared" si="27"/>
        <v>2376657</v>
      </c>
      <c r="I69" s="33">
        <f t="shared" si="27"/>
        <v>60423</v>
      </c>
      <c r="J69" s="21">
        <f t="shared" si="28"/>
        <v>702247</v>
      </c>
      <c r="K69" s="1">
        <f t="shared" si="27"/>
        <v>658</v>
      </c>
      <c r="L69" s="1">
        <f t="shared" si="27"/>
        <v>7096</v>
      </c>
      <c r="M69" s="1">
        <f t="shared" si="27"/>
        <v>344</v>
      </c>
      <c r="N69" s="1">
        <f t="shared" si="27"/>
        <v>1117</v>
      </c>
      <c r="O69" s="1">
        <f t="shared" si="27"/>
        <v>701</v>
      </c>
      <c r="P69" s="1">
        <f t="shared" si="27"/>
        <v>32388</v>
      </c>
      <c r="Q69" s="1">
        <f t="shared" si="27"/>
        <v>1516</v>
      </c>
      <c r="R69" s="1">
        <f t="shared" si="27"/>
        <v>68</v>
      </c>
      <c r="S69" s="1">
        <f t="shared" si="27"/>
        <v>76</v>
      </c>
      <c r="T69" s="1">
        <f t="shared" si="27"/>
        <v>310</v>
      </c>
      <c r="U69" s="1">
        <f t="shared" si="27"/>
        <v>60</v>
      </c>
      <c r="V69" s="1">
        <f t="shared" si="27"/>
        <v>13</v>
      </c>
      <c r="W69" s="1">
        <f t="shared" si="27"/>
        <v>2283</v>
      </c>
      <c r="X69" s="1">
        <f t="shared" si="27"/>
        <v>0</v>
      </c>
      <c r="Y69" s="1">
        <f t="shared" si="27"/>
        <v>35</v>
      </c>
      <c r="Z69" s="1">
        <f t="shared" si="27"/>
        <v>0</v>
      </c>
      <c r="AA69" s="1">
        <f t="shared" si="27"/>
        <v>0</v>
      </c>
      <c r="AB69" s="1">
        <f t="shared" si="27"/>
        <v>20</v>
      </c>
      <c r="AC69" s="1">
        <f t="shared" si="27"/>
        <v>8373</v>
      </c>
      <c r="AD69" s="1">
        <f t="shared" si="27"/>
        <v>3398</v>
      </c>
      <c r="AE69" s="1">
        <f t="shared" si="27"/>
        <v>48</v>
      </c>
      <c r="AF69" s="1">
        <f t="shared" si="27"/>
        <v>19</v>
      </c>
      <c r="AG69" s="1">
        <f t="shared" si="27"/>
        <v>36</v>
      </c>
      <c r="AH69" s="1">
        <f t="shared" si="27"/>
        <v>0</v>
      </c>
      <c r="AI69" s="1">
        <f t="shared" si="27"/>
        <v>21</v>
      </c>
      <c r="AJ69" s="1">
        <f t="shared" si="27"/>
        <v>7</v>
      </c>
      <c r="AK69" s="1">
        <f t="shared" si="27"/>
        <v>205</v>
      </c>
      <c r="AL69" s="1">
        <f t="shared" si="27"/>
        <v>79</v>
      </c>
      <c r="AM69" s="1">
        <f t="shared" si="27"/>
        <v>0</v>
      </c>
      <c r="AN69" s="1">
        <f t="shared" si="27"/>
        <v>70</v>
      </c>
      <c r="AO69" s="1">
        <f t="shared" si="27"/>
        <v>9</v>
      </c>
      <c r="AP69" s="1">
        <f t="shared" si="27"/>
        <v>89</v>
      </c>
      <c r="AQ69" s="1">
        <f t="shared" si="27"/>
        <v>198</v>
      </c>
      <c r="AR69" s="1">
        <f t="shared" si="27"/>
        <v>1025</v>
      </c>
      <c r="AS69" s="1">
        <f t="shared" ref="C69:AU75" si="29">AS15+AS42</f>
        <v>112</v>
      </c>
      <c r="AT69" s="1">
        <f t="shared" si="29"/>
        <v>22</v>
      </c>
      <c r="AU69" s="21">
        <f t="shared" si="29"/>
        <v>27</v>
      </c>
      <c r="AV69" s="18">
        <f t="shared" ref="AV69:AV84" si="30">SUM(K69:N69)</f>
        <v>9215</v>
      </c>
      <c r="AW69" s="18">
        <f t="shared" ref="AW69:AW84" si="31">SUM(O69:P69)</f>
        <v>33089</v>
      </c>
      <c r="AX69" s="18">
        <f t="shared" ref="AX69:AX84" si="32">SUM(Q69:T69)</f>
        <v>1970</v>
      </c>
      <c r="AY69" s="18">
        <f t="shared" ref="AY69:AY84" si="33">SUM(U69:AU69)</f>
        <v>16149</v>
      </c>
      <c r="AZ69" s="18">
        <f t="shared" ref="AZ69:AZ84" si="34">C69-AV69</f>
        <v>41598</v>
      </c>
      <c r="BA69" s="18">
        <f t="shared" ref="BA69:BA84" si="35">D69-AW69</f>
        <v>443381</v>
      </c>
      <c r="BB69" s="18">
        <f t="shared" ref="BB69:BB84" si="36">E69-AX69</f>
        <v>13046</v>
      </c>
      <c r="BC69" s="19">
        <f t="shared" ref="BC69:BC84" si="37">F69-AY69</f>
        <v>204222</v>
      </c>
      <c r="BD69" s="18">
        <f t="shared" ref="BD69:BD84" si="38">SUM(BE69:BO69)</f>
        <v>59532</v>
      </c>
      <c r="BE69" s="18">
        <f t="shared" ref="BE69:BE84" si="39">P69</f>
        <v>32388</v>
      </c>
      <c r="BF69" s="18">
        <f t="shared" ref="BF69:BF84" si="40">O69</f>
        <v>701</v>
      </c>
      <c r="BG69" s="18">
        <f t="shared" ref="BG69:BG84" si="41">N69</f>
        <v>1117</v>
      </c>
      <c r="BH69" s="18">
        <f t="shared" ref="BH69:BH84" si="42">L69+M69</f>
        <v>7440</v>
      </c>
      <c r="BI69" s="18">
        <f t="shared" ref="BI69:BI84" si="43">K69</f>
        <v>658</v>
      </c>
      <c r="BJ69" s="18">
        <f t="shared" ref="BJ69:BJ84" si="44">Q69+AC69+AE69</f>
        <v>9937</v>
      </c>
      <c r="BK69" s="18">
        <f t="shared" ref="BK69:BK84" si="45">AQ69</f>
        <v>198</v>
      </c>
      <c r="BL69" s="18">
        <f t="shared" ref="BL69:BL84" si="46">AK69</f>
        <v>205</v>
      </c>
      <c r="BM69" s="18">
        <f t="shared" ref="BM69:BM84" si="47">AR69</f>
        <v>1025</v>
      </c>
      <c r="BN69" s="18">
        <f t="shared" ref="BN69:BN84" si="48">AD69+AN69</f>
        <v>3468</v>
      </c>
      <c r="BO69" s="18">
        <f t="shared" ref="BO69:BO84" si="49">W69+AS69</f>
        <v>2395</v>
      </c>
    </row>
    <row r="70" spans="1:67">
      <c r="A70" t="s">
        <v>2</v>
      </c>
      <c r="B70" s="1">
        <f t="shared" si="24"/>
        <v>9574851</v>
      </c>
      <c r="C70" s="1">
        <f t="shared" si="29"/>
        <v>218378</v>
      </c>
      <c r="D70" s="1">
        <f t="shared" si="29"/>
        <v>1081487</v>
      </c>
      <c r="E70" s="1">
        <f t="shared" si="29"/>
        <v>41673</v>
      </c>
      <c r="F70" s="1">
        <f t="shared" si="29"/>
        <v>767868</v>
      </c>
      <c r="G70" s="1">
        <f t="shared" si="29"/>
        <v>2109406</v>
      </c>
      <c r="H70" s="1">
        <f t="shared" si="29"/>
        <v>7465445</v>
      </c>
      <c r="I70" s="33">
        <f t="shared" si="29"/>
        <v>174062</v>
      </c>
      <c r="J70" s="21">
        <f t="shared" si="28"/>
        <v>1935344</v>
      </c>
      <c r="K70" s="1">
        <f t="shared" si="29"/>
        <v>2146</v>
      </c>
      <c r="L70" s="1">
        <f t="shared" si="29"/>
        <v>22529</v>
      </c>
      <c r="M70" s="1">
        <f t="shared" si="29"/>
        <v>487</v>
      </c>
      <c r="N70" s="1">
        <f t="shared" si="29"/>
        <v>2487</v>
      </c>
      <c r="O70" s="1">
        <f t="shared" si="29"/>
        <v>2313</v>
      </c>
      <c r="P70" s="1">
        <f t="shared" si="29"/>
        <v>96866</v>
      </c>
      <c r="Q70" s="1">
        <f t="shared" si="29"/>
        <v>3452</v>
      </c>
      <c r="R70" s="1">
        <f t="shared" si="29"/>
        <v>60</v>
      </c>
      <c r="S70" s="1">
        <f t="shared" si="29"/>
        <v>287</v>
      </c>
      <c r="T70" s="1">
        <f t="shared" si="29"/>
        <v>897</v>
      </c>
      <c r="U70" s="1">
        <f t="shared" si="29"/>
        <v>158</v>
      </c>
      <c r="V70" s="1">
        <f t="shared" si="29"/>
        <v>23</v>
      </c>
      <c r="W70" s="1">
        <f t="shared" si="29"/>
        <v>5951</v>
      </c>
      <c r="X70" s="1">
        <f t="shared" si="29"/>
        <v>131</v>
      </c>
      <c r="Y70" s="1">
        <f t="shared" si="29"/>
        <v>18</v>
      </c>
      <c r="Z70" s="1">
        <f t="shared" si="29"/>
        <v>93</v>
      </c>
      <c r="AA70" s="1">
        <f t="shared" si="29"/>
        <v>90</v>
      </c>
      <c r="AB70" s="1">
        <f t="shared" si="29"/>
        <v>76</v>
      </c>
      <c r="AC70" s="1">
        <f t="shared" si="29"/>
        <v>16132</v>
      </c>
      <c r="AD70" s="1">
        <f t="shared" si="29"/>
        <v>12058</v>
      </c>
      <c r="AE70" s="1">
        <f t="shared" si="29"/>
        <v>15</v>
      </c>
      <c r="AF70" s="1">
        <f t="shared" si="29"/>
        <v>96</v>
      </c>
      <c r="AG70" s="1">
        <f t="shared" si="29"/>
        <v>96</v>
      </c>
      <c r="AH70" s="1">
        <f t="shared" si="29"/>
        <v>14</v>
      </c>
      <c r="AI70" s="1">
        <f t="shared" si="29"/>
        <v>41</v>
      </c>
      <c r="AJ70" s="1">
        <f t="shared" si="29"/>
        <v>84</v>
      </c>
      <c r="AK70" s="1">
        <f t="shared" si="29"/>
        <v>813</v>
      </c>
      <c r="AL70" s="1">
        <f t="shared" si="29"/>
        <v>311</v>
      </c>
      <c r="AM70" s="1">
        <f t="shared" si="29"/>
        <v>127</v>
      </c>
      <c r="AN70" s="1">
        <f t="shared" si="29"/>
        <v>511</v>
      </c>
      <c r="AO70" s="1">
        <f t="shared" si="29"/>
        <v>7</v>
      </c>
      <c r="AP70" s="1">
        <f t="shared" si="29"/>
        <v>312</v>
      </c>
      <c r="AQ70" s="1">
        <f t="shared" si="29"/>
        <v>694</v>
      </c>
      <c r="AR70" s="1">
        <f t="shared" si="29"/>
        <v>4083</v>
      </c>
      <c r="AS70" s="1">
        <f t="shared" si="29"/>
        <v>124</v>
      </c>
      <c r="AT70" s="1">
        <f t="shared" si="29"/>
        <v>316</v>
      </c>
      <c r="AU70" s="21">
        <f t="shared" si="29"/>
        <v>164</v>
      </c>
      <c r="AV70" s="18">
        <f t="shared" si="30"/>
        <v>27649</v>
      </c>
      <c r="AW70" s="18">
        <f t="shared" si="31"/>
        <v>99179</v>
      </c>
      <c r="AX70" s="18">
        <f t="shared" si="32"/>
        <v>4696</v>
      </c>
      <c r="AY70" s="18">
        <f t="shared" si="33"/>
        <v>42538</v>
      </c>
      <c r="AZ70" s="18">
        <f t="shared" si="34"/>
        <v>190729</v>
      </c>
      <c r="BA70" s="18">
        <f t="shared" si="35"/>
        <v>982308</v>
      </c>
      <c r="BB70" s="18">
        <f t="shared" si="36"/>
        <v>36977</v>
      </c>
      <c r="BC70" s="19">
        <f t="shared" si="37"/>
        <v>725330</v>
      </c>
      <c r="BD70" s="18">
        <f t="shared" si="38"/>
        <v>170661</v>
      </c>
      <c r="BE70" s="18">
        <f t="shared" si="39"/>
        <v>96866</v>
      </c>
      <c r="BF70" s="18">
        <f t="shared" si="40"/>
        <v>2313</v>
      </c>
      <c r="BG70" s="18">
        <f t="shared" si="41"/>
        <v>2487</v>
      </c>
      <c r="BH70" s="18">
        <f t="shared" si="42"/>
        <v>23016</v>
      </c>
      <c r="BI70" s="18">
        <f t="shared" si="43"/>
        <v>2146</v>
      </c>
      <c r="BJ70" s="18">
        <f t="shared" si="44"/>
        <v>19599</v>
      </c>
      <c r="BK70" s="18">
        <f t="shared" si="45"/>
        <v>694</v>
      </c>
      <c r="BL70" s="18">
        <f t="shared" si="46"/>
        <v>813</v>
      </c>
      <c r="BM70" s="18">
        <f t="shared" si="47"/>
        <v>4083</v>
      </c>
      <c r="BN70" s="18">
        <f t="shared" si="48"/>
        <v>12569</v>
      </c>
      <c r="BO70" s="18">
        <f t="shared" si="49"/>
        <v>6075</v>
      </c>
    </row>
    <row r="71" spans="1:67">
      <c r="A71" t="s">
        <v>136</v>
      </c>
      <c r="B71" s="1">
        <f t="shared" si="24"/>
        <v>6839923</v>
      </c>
      <c r="C71" s="1">
        <f t="shared" si="29"/>
        <v>151150</v>
      </c>
      <c r="D71" s="1">
        <f t="shared" si="29"/>
        <v>691199</v>
      </c>
      <c r="E71" s="1">
        <f t="shared" si="29"/>
        <v>25968</v>
      </c>
      <c r="F71" s="1">
        <f t="shared" si="29"/>
        <v>542544</v>
      </c>
      <c r="G71" s="1">
        <f t="shared" si="29"/>
        <v>1410861</v>
      </c>
      <c r="H71" s="1">
        <f t="shared" si="29"/>
        <v>5429062</v>
      </c>
      <c r="I71" s="33">
        <f t="shared" si="29"/>
        <v>109340</v>
      </c>
      <c r="J71" s="21">
        <f t="shared" si="28"/>
        <v>1301521</v>
      </c>
      <c r="K71" s="1">
        <f t="shared" si="29"/>
        <v>1288</v>
      </c>
      <c r="L71" s="1">
        <f t="shared" si="29"/>
        <v>13793</v>
      </c>
      <c r="M71" s="1">
        <f t="shared" si="29"/>
        <v>266</v>
      </c>
      <c r="N71" s="1">
        <f t="shared" si="29"/>
        <v>1566</v>
      </c>
      <c r="O71" s="1">
        <f t="shared" si="29"/>
        <v>1306</v>
      </c>
      <c r="P71" s="1">
        <f t="shared" si="29"/>
        <v>58696</v>
      </c>
      <c r="Q71" s="1">
        <f t="shared" si="29"/>
        <v>1954</v>
      </c>
      <c r="R71" s="1">
        <f t="shared" si="29"/>
        <v>36</v>
      </c>
      <c r="S71" s="1">
        <f t="shared" si="29"/>
        <v>179</v>
      </c>
      <c r="T71" s="1">
        <f t="shared" si="29"/>
        <v>581</v>
      </c>
      <c r="U71" s="1">
        <f t="shared" si="29"/>
        <v>100</v>
      </c>
      <c r="V71" s="1">
        <f t="shared" si="29"/>
        <v>16</v>
      </c>
      <c r="W71" s="1">
        <f t="shared" si="29"/>
        <v>3998</v>
      </c>
      <c r="X71" s="1">
        <f t="shared" si="29"/>
        <v>85</v>
      </c>
      <c r="Y71" s="1">
        <f t="shared" si="29"/>
        <v>18</v>
      </c>
      <c r="Z71" s="1">
        <f t="shared" si="29"/>
        <v>50</v>
      </c>
      <c r="AA71" s="1">
        <f t="shared" si="29"/>
        <v>90</v>
      </c>
      <c r="AB71" s="1">
        <f t="shared" si="29"/>
        <v>32</v>
      </c>
      <c r="AC71" s="1">
        <f t="shared" si="29"/>
        <v>10708</v>
      </c>
      <c r="AD71" s="1">
        <f t="shared" si="29"/>
        <v>9049</v>
      </c>
      <c r="AE71" s="1">
        <f t="shared" si="29"/>
        <v>15</v>
      </c>
      <c r="AF71" s="1">
        <f t="shared" si="29"/>
        <v>36</v>
      </c>
      <c r="AG71" s="1">
        <f t="shared" si="29"/>
        <v>92</v>
      </c>
      <c r="AH71" s="1">
        <f t="shared" si="29"/>
        <v>5</v>
      </c>
      <c r="AI71" s="1">
        <f t="shared" si="29"/>
        <v>0</v>
      </c>
      <c r="AJ71" s="1">
        <f t="shared" si="29"/>
        <v>32</v>
      </c>
      <c r="AK71" s="1">
        <f t="shared" si="29"/>
        <v>646</v>
      </c>
      <c r="AL71" s="1">
        <f t="shared" si="29"/>
        <v>164</v>
      </c>
      <c r="AM71" s="1">
        <f t="shared" si="29"/>
        <v>106</v>
      </c>
      <c r="AN71" s="1">
        <f t="shared" si="29"/>
        <v>428</v>
      </c>
      <c r="AO71" s="1">
        <f t="shared" si="29"/>
        <v>7</v>
      </c>
      <c r="AP71" s="1">
        <f t="shared" si="29"/>
        <v>214</v>
      </c>
      <c r="AQ71" s="1">
        <f t="shared" si="29"/>
        <v>458</v>
      </c>
      <c r="AR71" s="1">
        <f t="shared" si="29"/>
        <v>2849</v>
      </c>
      <c r="AS71" s="1">
        <f t="shared" si="29"/>
        <v>91</v>
      </c>
      <c r="AT71" s="1">
        <f t="shared" si="29"/>
        <v>316</v>
      </c>
      <c r="AU71" s="21">
        <f t="shared" si="29"/>
        <v>70</v>
      </c>
      <c r="AV71" s="18">
        <f t="shared" si="30"/>
        <v>16913</v>
      </c>
      <c r="AW71" s="18">
        <f t="shared" si="31"/>
        <v>60002</v>
      </c>
      <c r="AX71" s="18">
        <f t="shared" si="32"/>
        <v>2750</v>
      </c>
      <c r="AY71" s="18">
        <f t="shared" si="33"/>
        <v>29675</v>
      </c>
      <c r="AZ71" s="18">
        <f t="shared" si="34"/>
        <v>134237</v>
      </c>
      <c r="BA71" s="18">
        <f t="shared" si="35"/>
        <v>631197</v>
      </c>
      <c r="BB71" s="18">
        <f t="shared" si="36"/>
        <v>23218</v>
      </c>
      <c r="BC71" s="19">
        <f t="shared" si="37"/>
        <v>512869</v>
      </c>
      <c r="BD71" s="18">
        <f t="shared" si="38"/>
        <v>107111</v>
      </c>
      <c r="BE71" s="18">
        <f t="shared" si="39"/>
        <v>58696</v>
      </c>
      <c r="BF71" s="18">
        <f t="shared" si="40"/>
        <v>1306</v>
      </c>
      <c r="BG71" s="18">
        <f t="shared" si="41"/>
        <v>1566</v>
      </c>
      <c r="BH71" s="18">
        <f t="shared" si="42"/>
        <v>14059</v>
      </c>
      <c r="BI71" s="18">
        <f t="shared" si="43"/>
        <v>1288</v>
      </c>
      <c r="BJ71" s="18">
        <f t="shared" si="44"/>
        <v>12677</v>
      </c>
      <c r="BK71" s="18">
        <f t="shared" si="45"/>
        <v>458</v>
      </c>
      <c r="BL71" s="18">
        <f t="shared" si="46"/>
        <v>646</v>
      </c>
      <c r="BM71" s="18">
        <f t="shared" si="47"/>
        <v>2849</v>
      </c>
      <c r="BN71" s="18">
        <f t="shared" si="48"/>
        <v>9477</v>
      </c>
      <c r="BO71" s="18">
        <f t="shared" si="49"/>
        <v>4089</v>
      </c>
    </row>
    <row r="72" spans="1:67">
      <c r="A72" t="s">
        <v>137</v>
      </c>
      <c r="B72" s="1">
        <f t="shared" si="24"/>
        <v>2734928</v>
      </c>
      <c r="C72" s="1">
        <f t="shared" si="29"/>
        <v>67228</v>
      </c>
      <c r="D72" s="1">
        <f t="shared" si="29"/>
        <v>390288</v>
      </c>
      <c r="E72" s="1">
        <f t="shared" si="29"/>
        <v>15705</v>
      </c>
      <c r="F72" s="1">
        <f t="shared" si="29"/>
        <v>225324</v>
      </c>
      <c r="G72" s="1">
        <f t="shared" si="29"/>
        <v>698545</v>
      </c>
      <c r="H72" s="1">
        <f t="shared" si="29"/>
        <v>2036383</v>
      </c>
      <c r="I72" s="33">
        <f t="shared" si="29"/>
        <v>64722</v>
      </c>
      <c r="J72" s="21">
        <f t="shared" si="28"/>
        <v>633823</v>
      </c>
      <c r="K72" s="1">
        <f t="shared" si="29"/>
        <v>858</v>
      </c>
      <c r="L72" s="1">
        <f t="shared" si="29"/>
        <v>8736</v>
      </c>
      <c r="M72" s="1">
        <f t="shared" si="29"/>
        <v>221</v>
      </c>
      <c r="N72" s="1">
        <f t="shared" si="29"/>
        <v>921</v>
      </c>
      <c r="O72" s="1">
        <f t="shared" si="29"/>
        <v>1007</v>
      </c>
      <c r="P72" s="1">
        <f t="shared" si="29"/>
        <v>38170</v>
      </c>
      <c r="Q72" s="1">
        <f t="shared" si="29"/>
        <v>1498</v>
      </c>
      <c r="R72" s="1">
        <f t="shared" si="29"/>
        <v>24</v>
      </c>
      <c r="S72" s="1">
        <f t="shared" si="29"/>
        <v>108</v>
      </c>
      <c r="T72" s="1">
        <f t="shared" si="29"/>
        <v>316</v>
      </c>
      <c r="U72" s="1">
        <f t="shared" si="29"/>
        <v>58</v>
      </c>
      <c r="V72" s="1">
        <f t="shared" si="29"/>
        <v>7</v>
      </c>
      <c r="W72" s="1">
        <f t="shared" si="29"/>
        <v>1953</v>
      </c>
      <c r="X72" s="1">
        <f t="shared" si="29"/>
        <v>46</v>
      </c>
      <c r="Y72" s="1">
        <f t="shared" si="29"/>
        <v>0</v>
      </c>
      <c r="Z72" s="1">
        <f t="shared" si="29"/>
        <v>43</v>
      </c>
      <c r="AA72" s="1">
        <f t="shared" si="29"/>
        <v>0</v>
      </c>
      <c r="AB72" s="1">
        <f t="shared" si="29"/>
        <v>44</v>
      </c>
      <c r="AC72" s="1">
        <f t="shared" si="29"/>
        <v>5424</v>
      </c>
      <c r="AD72" s="1">
        <f t="shared" si="29"/>
        <v>3009</v>
      </c>
      <c r="AE72" s="1">
        <f t="shared" si="29"/>
        <v>0</v>
      </c>
      <c r="AF72" s="1">
        <f t="shared" si="29"/>
        <v>60</v>
      </c>
      <c r="AG72" s="1">
        <f t="shared" si="29"/>
        <v>4</v>
      </c>
      <c r="AH72" s="1">
        <f t="shared" si="29"/>
        <v>9</v>
      </c>
      <c r="AI72" s="1">
        <f t="shared" si="29"/>
        <v>41</v>
      </c>
      <c r="AJ72" s="1">
        <f t="shared" si="29"/>
        <v>52</v>
      </c>
      <c r="AK72" s="1">
        <f t="shared" si="29"/>
        <v>167</v>
      </c>
      <c r="AL72" s="1">
        <f t="shared" si="29"/>
        <v>147</v>
      </c>
      <c r="AM72" s="1">
        <f t="shared" si="29"/>
        <v>21</v>
      </c>
      <c r="AN72" s="1">
        <f t="shared" si="29"/>
        <v>83</v>
      </c>
      <c r="AO72" s="1">
        <f t="shared" si="29"/>
        <v>0</v>
      </c>
      <c r="AP72" s="1">
        <f t="shared" si="29"/>
        <v>98</v>
      </c>
      <c r="AQ72" s="1">
        <f t="shared" si="29"/>
        <v>236</v>
      </c>
      <c r="AR72" s="1">
        <f t="shared" si="29"/>
        <v>1234</v>
      </c>
      <c r="AS72" s="1">
        <f t="shared" si="29"/>
        <v>33</v>
      </c>
      <c r="AT72" s="1">
        <f t="shared" si="29"/>
        <v>0</v>
      </c>
      <c r="AU72" s="21">
        <f t="shared" si="29"/>
        <v>94</v>
      </c>
      <c r="AV72" s="18">
        <f t="shared" si="30"/>
        <v>10736</v>
      </c>
      <c r="AW72" s="18">
        <f t="shared" si="31"/>
        <v>39177</v>
      </c>
      <c r="AX72" s="18">
        <f t="shared" si="32"/>
        <v>1946</v>
      </c>
      <c r="AY72" s="18">
        <f t="shared" si="33"/>
        <v>12863</v>
      </c>
      <c r="AZ72" s="18">
        <f t="shared" si="34"/>
        <v>56492</v>
      </c>
      <c r="BA72" s="18">
        <f t="shared" si="35"/>
        <v>351111</v>
      </c>
      <c r="BB72" s="18">
        <f t="shared" si="36"/>
        <v>13759</v>
      </c>
      <c r="BC72" s="19">
        <f t="shared" si="37"/>
        <v>212461</v>
      </c>
      <c r="BD72" s="18">
        <f t="shared" si="38"/>
        <v>63550</v>
      </c>
      <c r="BE72" s="18">
        <f t="shared" si="39"/>
        <v>38170</v>
      </c>
      <c r="BF72" s="18">
        <f t="shared" si="40"/>
        <v>1007</v>
      </c>
      <c r="BG72" s="18">
        <f t="shared" si="41"/>
        <v>921</v>
      </c>
      <c r="BH72" s="18">
        <f t="shared" si="42"/>
        <v>8957</v>
      </c>
      <c r="BI72" s="18">
        <f t="shared" si="43"/>
        <v>858</v>
      </c>
      <c r="BJ72" s="18">
        <f t="shared" si="44"/>
        <v>6922</v>
      </c>
      <c r="BK72" s="18">
        <f t="shared" si="45"/>
        <v>236</v>
      </c>
      <c r="BL72" s="18">
        <f t="shared" si="46"/>
        <v>167</v>
      </c>
      <c r="BM72" s="18">
        <f t="shared" si="47"/>
        <v>1234</v>
      </c>
      <c r="BN72" s="18">
        <f t="shared" si="48"/>
        <v>3092</v>
      </c>
      <c r="BO72" s="18">
        <f t="shared" si="49"/>
        <v>1986</v>
      </c>
    </row>
    <row r="73" spans="1:67">
      <c r="A73" t="s">
        <v>3</v>
      </c>
      <c r="B73" s="1">
        <f t="shared" si="24"/>
        <v>15141136</v>
      </c>
      <c r="C73" s="1">
        <f t="shared" si="29"/>
        <v>311224</v>
      </c>
      <c r="D73" s="1">
        <f t="shared" si="29"/>
        <v>2072394</v>
      </c>
      <c r="E73" s="1">
        <f t="shared" si="29"/>
        <v>95640</v>
      </c>
      <c r="F73" s="1">
        <f t="shared" si="29"/>
        <v>1227671</v>
      </c>
      <c r="G73" s="1">
        <f t="shared" si="29"/>
        <v>3706929</v>
      </c>
      <c r="H73" s="1">
        <f t="shared" si="29"/>
        <v>11434207</v>
      </c>
      <c r="I73" s="33">
        <f t="shared" si="29"/>
        <v>346848</v>
      </c>
      <c r="J73" s="21">
        <f t="shared" si="28"/>
        <v>3360081</v>
      </c>
      <c r="K73" s="1">
        <f t="shared" si="29"/>
        <v>6526</v>
      </c>
      <c r="L73" s="1">
        <f t="shared" si="29"/>
        <v>47916</v>
      </c>
      <c r="M73" s="1">
        <f t="shared" si="29"/>
        <v>1562</v>
      </c>
      <c r="N73" s="1">
        <f t="shared" si="29"/>
        <v>6325</v>
      </c>
      <c r="O73" s="1">
        <f t="shared" si="29"/>
        <v>3476</v>
      </c>
      <c r="P73" s="1">
        <f t="shared" si="29"/>
        <v>196808</v>
      </c>
      <c r="Q73" s="1">
        <f t="shared" si="29"/>
        <v>7261</v>
      </c>
      <c r="R73" s="1">
        <f t="shared" si="29"/>
        <v>52</v>
      </c>
      <c r="S73" s="1">
        <f t="shared" si="29"/>
        <v>443</v>
      </c>
      <c r="T73" s="1">
        <f t="shared" si="29"/>
        <v>1516</v>
      </c>
      <c r="U73" s="1">
        <f t="shared" si="29"/>
        <v>225</v>
      </c>
      <c r="V73" s="1">
        <f t="shared" si="29"/>
        <v>64</v>
      </c>
      <c r="W73" s="1">
        <f t="shared" si="29"/>
        <v>11052</v>
      </c>
      <c r="X73" s="1">
        <f t="shared" si="29"/>
        <v>62</v>
      </c>
      <c r="Y73" s="1">
        <f t="shared" si="29"/>
        <v>26</v>
      </c>
      <c r="Z73" s="1">
        <f t="shared" si="29"/>
        <v>128</v>
      </c>
      <c r="AA73" s="1">
        <f t="shared" si="29"/>
        <v>256</v>
      </c>
      <c r="AB73" s="1">
        <f t="shared" si="29"/>
        <v>46</v>
      </c>
      <c r="AC73" s="1">
        <f t="shared" si="29"/>
        <v>28054</v>
      </c>
      <c r="AD73" s="1">
        <f t="shared" si="29"/>
        <v>22966</v>
      </c>
      <c r="AE73" s="1">
        <f t="shared" si="29"/>
        <v>78</v>
      </c>
      <c r="AF73" s="1">
        <f t="shared" si="29"/>
        <v>41</v>
      </c>
      <c r="AG73" s="1">
        <f t="shared" si="29"/>
        <v>12</v>
      </c>
      <c r="AH73" s="1">
        <f t="shared" si="29"/>
        <v>6</v>
      </c>
      <c r="AI73" s="1">
        <f t="shared" si="29"/>
        <v>19</v>
      </c>
      <c r="AJ73" s="1">
        <f t="shared" si="29"/>
        <v>131</v>
      </c>
      <c r="AK73" s="1">
        <f t="shared" si="29"/>
        <v>822</v>
      </c>
      <c r="AL73" s="1">
        <f t="shared" si="29"/>
        <v>189</v>
      </c>
      <c r="AM73" s="1">
        <f t="shared" si="29"/>
        <v>86</v>
      </c>
      <c r="AN73" s="1">
        <f t="shared" si="29"/>
        <v>1092</v>
      </c>
      <c r="AO73" s="1">
        <f t="shared" si="29"/>
        <v>27</v>
      </c>
      <c r="AP73" s="1">
        <f t="shared" si="29"/>
        <v>598</v>
      </c>
      <c r="AQ73" s="1">
        <f t="shared" si="29"/>
        <v>879</v>
      </c>
      <c r="AR73" s="1">
        <f t="shared" si="29"/>
        <v>7450</v>
      </c>
      <c r="AS73" s="1">
        <f t="shared" si="29"/>
        <v>300</v>
      </c>
      <c r="AT73" s="1">
        <f t="shared" si="29"/>
        <v>195</v>
      </c>
      <c r="AU73" s="21">
        <f t="shared" si="29"/>
        <v>159</v>
      </c>
      <c r="AV73" s="18">
        <f t="shared" si="30"/>
        <v>62329</v>
      </c>
      <c r="AW73" s="18">
        <f t="shared" si="31"/>
        <v>200284</v>
      </c>
      <c r="AX73" s="18">
        <f t="shared" si="32"/>
        <v>9272</v>
      </c>
      <c r="AY73" s="18">
        <f t="shared" si="33"/>
        <v>74963</v>
      </c>
      <c r="AZ73" s="18">
        <f t="shared" si="34"/>
        <v>248895</v>
      </c>
      <c r="BA73" s="18">
        <f t="shared" si="35"/>
        <v>1872110</v>
      </c>
      <c r="BB73" s="18">
        <f t="shared" si="36"/>
        <v>86368</v>
      </c>
      <c r="BC73" s="19">
        <f t="shared" si="37"/>
        <v>1152708</v>
      </c>
      <c r="BD73" s="18">
        <f t="shared" si="38"/>
        <v>342567</v>
      </c>
      <c r="BE73" s="18">
        <f t="shared" si="39"/>
        <v>196808</v>
      </c>
      <c r="BF73" s="18">
        <f t="shared" si="40"/>
        <v>3476</v>
      </c>
      <c r="BG73" s="18">
        <f t="shared" si="41"/>
        <v>6325</v>
      </c>
      <c r="BH73" s="18">
        <f t="shared" si="42"/>
        <v>49478</v>
      </c>
      <c r="BI73" s="18">
        <f t="shared" si="43"/>
        <v>6526</v>
      </c>
      <c r="BJ73" s="18">
        <f t="shared" si="44"/>
        <v>35393</v>
      </c>
      <c r="BK73" s="18">
        <f t="shared" si="45"/>
        <v>879</v>
      </c>
      <c r="BL73" s="18">
        <f t="shared" si="46"/>
        <v>822</v>
      </c>
      <c r="BM73" s="18">
        <f t="shared" si="47"/>
        <v>7450</v>
      </c>
      <c r="BN73" s="18">
        <f t="shared" si="48"/>
        <v>24058</v>
      </c>
      <c r="BO73" s="18">
        <f t="shared" si="49"/>
        <v>11352</v>
      </c>
    </row>
    <row r="74" spans="1:67">
      <c r="A74" t="s">
        <v>138</v>
      </c>
      <c r="B74" s="1">
        <f t="shared" si="24"/>
        <v>9152679</v>
      </c>
      <c r="C74" s="1">
        <f t="shared" si="29"/>
        <v>161970</v>
      </c>
      <c r="D74" s="1">
        <f t="shared" si="29"/>
        <v>1277618</v>
      </c>
      <c r="E74" s="1">
        <f t="shared" si="29"/>
        <v>61686</v>
      </c>
      <c r="F74" s="1">
        <f t="shared" si="29"/>
        <v>699707</v>
      </c>
      <c r="G74" s="1">
        <f t="shared" si="29"/>
        <v>2200981</v>
      </c>
      <c r="H74" s="1">
        <f t="shared" si="29"/>
        <v>6951698</v>
      </c>
      <c r="I74" s="33">
        <f t="shared" si="29"/>
        <v>201767</v>
      </c>
      <c r="J74" s="21">
        <f t="shared" si="28"/>
        <v>1999214</v>
      </c>
      <c r="K74" s="1">
        <f t="shared" si="29"/>
        <v>3843</v>
      </c>
      <c r="L74" s="1">
        <f t="shared" si="29"/>
        <v>25956</v>
      </c>
      <c r="M74" s="1">
        <f t="shared" si="29"/>
        <v>798</v>
      </c>
      <c r="N74" s="1">
        <f t="shared" si="29"/>
        <v>2824</v>
      </c>
      <c r="O74" s="1">
        <f t="shared" si="29"/>
        <v>1200</v>
      </c>
      <c r="P74" s="1">
        <f t="shared" si="29"/>
        <v>134042</v>
      </c>
      <c r="Q74" s="1">
        <f t="shared" si="29"/>
        <v>3733</v>
      </c>
      <c r="R74" s="1">
        <f t="shared" si="29"/>
        <v>34</v>
      </c>
      <c r="S74" s="1">
        <f t="shared" si="29"/>
        <v>215</v>
      </c>
      <c r="T74" s="1">
        <f t="shared" si="29"/>
        <v>771</v>
      </c>
      <c r="U74" s="1">
        <f t="shared" si="29"/>
        <v>157</v>
      </c>
      <c r="V74" s="1">
        <f t="shared" si="29"/>
        <v>12</v>
      </c>
      <c r="W74" s="1">
        <f t="shared" si="29"/>
        <v>3828</v>
      </c>
      <c r="X74" s="1">
        <f t="shared" si="29"/>
        <v>35</v>
      </c>
      <c r="Y74" s="1">
        <f t="shared" si="29"/>
        <v>0</v>
      </c>
      <c r="Z74" s="1">
        <f t="shared" si="29"/>
        <v>51</v>
      </c>
      <c r="AA74" s="1">
        <f t="shared" si="29"/>
        <v>62</v>
      </c>
      <c r="AB74" s="1">
        <f t="shared" si="29"/>
        <v>0</v>
      </c>
      <c r="AC74" s="1">
        <f t="shared" si="29"/>
        <v>11794</v>
      </c>
      <c r="AD74" s="1">
        <f t="shared" si="29"/>
        <v>7510</v>
      </c>
      <c r="AE74" s="1">
        <f t="shared" si="29"/>
        <v>54</v>
      </c>
      <c r="AF74" s="1">
        <f t="shared" si="29"/>
        <v>5</v>
      </c>
      <c r="AG74" s="1">
        <f t="shared" si="29"/>
        <v>0</v>
      </c>
      <c r="AH74" s="1">
        <f t="shared" si="29"/>
        <v>6</v>
      </c>
      <c r="AI74" s="1">
        <f t="shared" si="29"/>
        <v>0</v>
      </c>
      <c r="AJ74" s="1">
        <f t="shared" si="29"/>
        <v>30</v>
      </c>
      <c r="AK74" s="1">
        <f t="shared" si="29"/>
        <v>435</v>
      </c>
      <c r="AL74" s="1">
        <f t="shared" si="29"/>
        <v>92</v>
      </c>
      <c r="AM74" s="1">
        <f t="shared" si="29"/>
        <v>1</v>
      </c>
      <c r="AN74" s="1">
        <f t="shared" si="29"/>
        <v>335</v>
      </c>
      <c r="AO74" s="1">
        <f t="shared" si="29"/>
        <v>18</v>
      </c>
      <c r="AP74" s="1">
        <f t="shared" si="29"/>
        <v>285</v>
      </c>
      <c r="AQ74" s="1">
        <f t="shared" si="29"/>
        <v>417</v>
      </c>
      <c r="AR74" s="1">
        <f t="shared" si="29"/>
        <v>2960</v>
      </c>
      <c r="AS74" s="1">
        <f t="shared" si="29"/>
        <v>164</v>
      </c>
      <c r="AT74" s="1">
        <f t="shared" si="29"/>
        <v>21</v>
      </c>
      <c r="AU74" s="21">
        <f t="shared" si="29"/>
        <v>79</v>
      </c>
      <c r="AV74" s="18">
        <f t="shared" si="30"/>
        <v>33421</v>
      </c>
      <c r="AW74" s="18">
        <f t="shared" si="31"/>
        <v>135242</v>
      </c>
      <c r="AX74" s="18">
        <f t="shared" si="32"/>
        <v>4753</v>
      </c>
      <c r="AY74" s="18">
        <f t="shared" si="33"/>
        <v>28351</v>
      </c>
      <c r="AZ74" s="18">
        <f t="shared" si="34"/>
        <v>128549</v>
      </c>
      <c r="BA74" s="18">
        <f t="shared" si="35"/>
        <v>1142376</v>
      </c>
      <c r="BB74" s="18">
        <f t="shared" si="36"/>
        <v>56933</v>
      </c>
      <c r="BC74" s="19">
        <f t="shared" si="37"/>
        <v>671356</v>
      </c>
      <c r="BD74" s="18">
        <f t="shared" si="38"/>
        <v>199893</v>
      </c>
      <c r="BE74" s="18">
        <f t="shared" si="39"/>
        <v>134042</v>
      </c>
      <c r="BF74" s="18">
        <f t="shared" si="40"/>
        <v>1200</v>
      </c>
      <c r="BG74" s="18">
        <f t="shared" si="41"/>
        <v>2824</v>
      </c>
      <c r="BH74" s="18">
        <f t="shared" si="42"/>
        <v>26754</v>
      </c>
      <c r="BI74" s="18">
        <f t="shared" si="43"/>
        <v>3843</v>
      </c>
      <c r="BJ74" s="18">
        <f t="shared" si="44"/>
        <v>15581</v>
      </c>
      <c r="BK74" s="18">
        <f t="shared" si="45"/>
        <v>417</v>
      </c>
      <c r="BL74" s="18">
        <f t="shared" si="46"/>
        <v>435</v>
      </c>
      <c r="BM74" s="18">
        <f t="shared" si="47"/>
        <v>2960</v>
      </c>
      <c r="BN74" s="18">
        <f t="shared" si="48"/>
        <v>7845</v>
      </c>
      <c r="BO74" s="18">
        <f t="shared" si="49"/>
        <v>3992</v>
      </c>
    </row>
    <row r="75" spans="1:67">
      <c r="A75" t="s">
        <v>139</v>
      </c>
      <c r="B75" s="1">
        <f t="shared" si="24"/>
        <v>107602</v>
      </c>
      <c r="C75" s="1">
        <f t="shared" si="29"/>
        <v>1281</v>
      </c>
      <c r="D75" s="1">
        <f t="shared" si="29"/>
        <v>10280</v>
      </c>
      <c r="E75" s="1">
        <f t="shared" si="29"/>
        <v>325</v>
      </c>
      <c r="F75" s="1">
        <f t="shared" si="29"/>
        <v>9822</v>
      </c>
      <c r="G75" s="1">
        <f t="shared" si="29"/>
        <v>21708</v>
      </c>
      <c r="H75" s="1">
        <f t="shared" si="29"/>
        <v>85894</v>
      </c>
      <c r="I75" s="33">
        <f t="shared" si="29"/>
        <v>1304</v>
      </c>
      <c r="J75" s="21">
        <f t="shared" si="28"/>
        <v>20404</v>
      </c>
      <c r="K75" s="1">
        <f t="shared" si="29"/>
        <v>6</v>
      </c>
      <c r="L75" s="1">
        <f t="shared" si="29"/>
        <v>228</v>
      </c>
      <c r="M75" s="1">
        <f t="shared" si="29"/>
        <v>18</v>
      </c>
      <c r="N75" s="1">
        <f t="shared" si="29"/>
        <v>0</v>
      </c>
      <c r="O75" s="1">
        <f t="shared" si="29"/>
        <v>0</v>
      </c>
      <c r="P75" s="1">
        <f t="shared" si="29"/>
        <v>917</v>
      </c>
      <c r="Q75" s="1">
        <f t="shared" si="29"/>
        <v>0</v>
      </c>
      <c r="R75" s="1">
        <f t="shared" si="29"/>
        <v>0</v>
      </c>
      <c r="S75" s="1">
        <f t="shared" si="29"/>
        <v>0</v>
      </c>
      <c r="T75" s="1">
        <f t="shared" si="29"/>
        <v>0</v>
      </c>
      <c r="U75" s="1">
        <f t="shared" si="29"/>
        <v>0</v>
      </c>
      <c r="V75" s="1">
        <f t="shared" si="29"/>
        <v>0</v>
      </c>
      <c r="W75" s="1">
        <f t="shared" si="29"/>
        <v>21</v>
      </c>
      <c r="X75" s="1">
        <f t="shared" si="29"/>
        <v>0</v>
      </c>
      <c r="Y75" s="1">
        <f t="shared" si="29"/>
        <v>0</v>
      </c>
      <c r="Z75" s="1">
        <f t="shared" si="29"/>
        <v>0</v>
      </c>
      <c r="AA75" s="1">
        <f t="shared" si="29"/>
        <v>0</v>
      </c>
      <c r="AB75" s="1">
        <f t="shared" si="29"/>
        <v>0</v>
      </c>
      <c r="AC75" s="1">
        <f t="shared" si="29"/>
        <v>41</v>
      </c>
      <c r="AD75" s="1">
        <f t="shared" si="29"/>
        <v>56</v>
      </c>
      <c r="AE75" s="1">
        <f t="shared" si="29"/>
        <v>0</v>
      </c>
      <c r="AF75" s="1">
        <f t="shared" si="29"/>
        <v>0</v>
      </c>
      <c r="AG75" s="1">
        <f t="shared" si="29"/>
        <v>0</v>
      </c>
      <c r="AH75" s="1">
        <f t="shared" si="29"/>
        <v>0</v>
      </c>
      <c r="AI75" s="1">
        <f t="shared" si="29"/>
        <v>0</v>
      </c>
      <c r="AJ75" s="1">
        <f t="shared" ref="C75:AU81" si="50">AJ21+AJ48</f>
        <v>0</v>
      </c>
      <c r="AK75" s="1">
        <f t="shared" si="50"/>
        <v>0</v>
      </c>
      <c r="AL75" s="1">
        <f t="shared" si="50"/>
        <v>0</v>
      </c>
      <c r="AM75" s="1">
        <f t="shared" si="50"/>
        <v>0</v>
      </c>
      <c r="AN75" s="1">
        <f t="shared" si="50"/>
        <v>0</v>
      </c>
      <c r="AO75" s="1">
        <f t="shared" si="50"/>
        <v>0</v>
      </c>
      <c r="AP75" s="1">
        <f t="shared" si="50"/>
        <v>0</v>
      </c>
      <c r="AQ75" s="1">
        <f t="shared" si="50"/>
        <v>0</v>
      </c>
      <c r="AR75" s="1">
        <f t="shared" si="50"/>
        <v>17</v>
      </c>
      <c r="AS75" s="1">
        <f t="shared" si="50"/>
        <v>0</v>
      </c>
      <c r="AT75" s="1">
        <f t="shared" si="50"/>
        <v>0</v>
      </c>
      <c r="AU75" s="21">
        <f t="shared" si="50"/>
        <v>0</v>
      </c>
      <c r="AV75" s="18">
        <f t="shared" si="30"/>
        <v>252</v>
      </c>
      <c r="AW75" s="18">
        <f t="shared" si="31"/>
        <v>917</v>
      </c>
      <c r="AX75" s="18">
        <f t="shared" si="32"/>
        <v>0</v>
      </c>
      <c r="AY75" s="18">
        <f t="shared" si="33"/>
        <v>135</v>
      </c>
      <c r="AZ75" s="18">
        <f t="shared" si="34"/>
        <v>1029</v>
      </c>
      <c r="BA75" s="18">
        <f t="shared" si="35"/>
        <v>9363</v>
      </c>
      <c r="BB75" s="18">
        <f t="shared" si="36"/>
        <v>325</v>
      </c>
      <c r="BC75" s="19">
        <f t="shared" si="37"/>
        <v>9687</v>
      </c>
      <c r="BD75" s="18">
        <f t="shared" si="38"/>
        <v>1304</v>
      </c>
      <c r="BE75" s="18">
        <f t="shared" si="39"/>
        <v>917</v>
      </c>
      <c r="BF75" s="18">
        <f t="shared" si="40"/>
        <v>0</v>
      </c>
      <c r="BG75" s="18">
        <f t="shared" si="41"/>
        <v>0</v>
      </c>
      <c r="BH75" s="18">
        <f t="shared" si="42"/>
        <v>246</v>
      </c>
      <c r="BI75" s="18">
        <f t="shared" si="43"/>
        <v>6</v>
      </c>
      <c r="BJ75" s="18">
        <f t="shared" si="44"/>
        <v>41</v>
      </c>
      <c r="BK75" s="18">
        <f t="shared" si="45"/>
        <v>0</v>
      </c>
      <c r="BL75" s="18">
        <f t="shared" si="46"/>
        <v>0</v>
      </c>
      <c r="BM75" s="18">
        <f t="shared" si="47"/>
        <v>17</v>
      </c>
      <c r="BN75" s="18">
        <f t="shared" si="48"/>
        <v>56</v>
      </c>
      <c r="BO75" s="18">
        <f t="shared" si="49"/>
        <v>21</v>
      </c>
    </row>
    <row r="76" spans="1:67">
      <c r="A76" t="s">
        <v>140</v>
      </c>
      <c r="B76" s="1">
        <f t="shared" si="24"/>
        <v>5880855</v>
      </c>
      <c r="C76" s="1">
        <f t="shared" si="50"/>
        <v>147973</v>
      </c>
      <c r="D76" s="1">
        <f t="shared" si="50"/>
        <v>784496</v>
      </c>
      <c r="E76" s="1">
        <f t="shared" si="50"/>
        <v>33629</v>
      </c>
      <c r="F76" s="1">
        <f t="shared" si="50"/>
        <v>518142</v>
      </c>
      <c r="G76" s="1">
        <f t="shared" si="50"/>
        <v>1484240</v>
      </c>
      <c r="H76" s="1">
        <f t="shared" si="50"/>
        <v>4396615</v>
      </c>
      <c r="I76" s="33">
        <f t="shared" si="50"/>
        <v>143777</v>
      </c>
      <c r="J76" s="21">
        <f t="shared" si="28"/>
        <v>1340463</v>
      </c>
      <c r="K76" s="1">
        <f t="shared" si="50"/>
        <v>2677</v>
      </c>
      <c r="L76" s="1">
        <f t="shared" si="50"/>
        <v>21732</v>
      </c>
      <c r="M76" s="1">
        <f t="shared" si="50"/>
        <v>746</v>
      </c>
      <c r="N76" s="1">
        <f t="shared" si="50"/>
        <v>3501</v>
      </c>
      <c r="O76" s="1">
        <f t="shared" si="50"/>
        <v>2276</v>
      </c>
      <c r="P76" s="1">
        <f t="shared" si="50"/>
        <v>61849</v>
      </c>
      <c r="Q76" s="1">
        <f t="shared" si="50"/>
        <v>3528</v>
      </c>
      <c r="R76" s="1">
        <f t="shared" si="50"/>
        <v>18</v>
      </c>
      <c r="S76" s="1">
        <f t="shared" si="50"/>
        <v>228</v>
      </c>
      <c r="T76" s="1">
        <f t="shared" si="50"/>
        <v>745</v>
      </c>
      <c r="U76" s="1">
        <f t="shared" si="50"/>
        <v>68</v>
      </c>
      <c r="V76" s="1">
        <f t="shared" si="50"/>
        <v>52</v>
      </c>
      <c r="W76" s="1">
        <f t="shared" si="50"/>
        <v>7203</v>
      </c>
      <c r="X76" s="1">
        <f t="shared" si="50"/>
        <v>27</v>
      </c>
      <c r="Y76" s="1">
        <f t="shared" si="50"/>
        <v>26</v>
      </c>
      <c r="Z76" s="1">
        <f t="shared" si="50"/>
        <v>77</v>
      </c>
      <c r="AA76" s="1">
        <f t="shared" si="50"/>
        <v>194</v>
      </c>
      <c r="AB76" s="1">
        <f t="shared" si="50"/>
        <v>46</v>
      </c>
      <c r="AC76" s="1">
        <f t="shared" si="50"/>
        <v>16219</v>
      </c>
      <c r="AD76" s="1">
        <f t="shared" si="50"/>
        <v>15400</v>
      </c>
      <c r="AE76" s="1">
        <f t="shared" si="50"/>
        <v>24</v>
      </c>
      <c r="AF76" s="1">
        <f t="shared" si="50"/>
        <v>36</v>
      </c>
      <c r="AG76" s="1">
        <f t="shared" si="50"/>
        <v>12</v>
      </c>
      <c r="AH76" s="1">
        <f t="shared" si="50"/>
        <v>0</v>
      </c>
      <c r="AI76" s="1">
        <f t="shared" si="50"/>
        <v>19</v>
      </c>
      <c r="AJ76" s="1">
        <f t="shared" si="50"/>
        <v>101</v>
      </c>
      <c r="AK76" s="1">
        <f t="shared" si="50"/>
        <v>387</v>
      </c>
      <c r="AL76" s="1">
        <f t="shared" si="50"/>
        <v>97</v>
      </c>
      <c r="AM76" s="1">
        <f t="shared" si="50"/>
        <v>85</v>
      </c>
      <c r="AN76" s="1">
        <f t="shared" si="50"/>
        <v>757</v>
      </c>
      <c r="AO76" s="1">
        <f t="shared" si="50"/>
        <v>9</v>
      </c>
      <c r="AP76" s="1">
        <f t="shared" si="50"/>
        <v>313</v>
      </c>
      <c r="AQ76" s="1">
        <f t="shared" si="50"/>
        <v>462</v>
      </c>
      <c r="AR76" s="1">
        <f t="shared" si="50"/>
        <v>4473</v>
      </c>
      <c r="AS76" s="1">
        <f t="shared" si="50"/>
        <v>136</v>
      </c>
      <c r="AT76" s="1">
        <f t="shared" si="50"/>
        <v>174</v>
      </c>
      <c r="AU76" s="21">
        <f t="shared" si="50"/>
        <v>80</v>
      </c>
      <c r="AV76" s="18">
        <f t="shared" si="30"/>
        <v>28656</v>
      </c>
      <c r="AW76" s="18">
        <f t="shared" si="31"/>
        <v>64125</v>
      </c>
      <c r="AX76" s="18">
        <f t="shared" si="32"/>
        <v>4519</v>
      </c>
      <c r="AY76" s="18">
        <f t="shared" si="33"/>
        <v>46477</v>
      </c>
      <c r="AZ76" s="18">
        <f t="shared" si="34"/>
        <v>119317</v>
      </c>
      <c r="BA76" s="18">
        <f t="shared" si="35"/>
        <v>720371</v>
      </c>
      <c r="BB76" s="18">
        <f t="shared" si="36"/>
        <v>29110</v>
      </c>
      <c r="BC76" s="19">
        <f t="shared" si="37"/>
        <v>471665</v>
      </c>
      <c r="BD76" s="18">
        <f t="shared" si="38"/>
        <v>141370</v>
      </c>
      <c r="BE76" s="18">
        <f t="shared" si="39"/>
        <v>61849</v>
      </c>
      <c r="BF76" s="18">
        <f t="shared" si="40"/>
        <v>2276</v>
      </c>
      <c r="BG76" s="18">
        <f t="shared" si="41"/>
        <v>3501</v>
      </c>
      <c r="BH76" s="18">
        <f t="shared" si="42"/>
        <v>22478</v>
      </c>
      <c r="BI76" s="18">
        <f t="shared" si="43"/>
        <v>2677</v>
      </c>
      <c r="BJ76" s="18">
        <f t="shared" si="44"/>
        <v>19771</v>
      </c>
      <c r="BK76" s="18">
        <f t="shared" si="45"/>
        <v>462</v>
      </c>
      <c r="BL76" s="18">
        <f t="shared" si="46"/>
        <v>387</v>
      </c>
      <c r="BM76" s="18">
        <f t="shared" si="47"/>
        <v>4473</v>
      </c>
      <c r="BN76" s="18">
        <f t="shared" si="48"/>
        <v>16157</v>
      </c>
      <c r="BO76" s="18">
        <f t="shared" si="49"/>
        <v>7339</v>
      </c>
    </row>
    <row r="77" spans="1:67">
      <c r="A77" t="s">
        <v>141</v>
      </c>
      <c r="B77" s="1">
        <f t="shared" si="24"/>
        <v>32513621</v>
      </c>
      <c r="C77" s="1">
        <f t="shared" si="50"/>
        <v>595017</v>
      </c>
      <c r="D77" s="1">
        <f t="shared" si="50"/>
        <v>3473640</v>
      </c>
      <c r="E77" s="1">
        <f t="shared" si="50"/>
        <v>218660</v>
      </c>
      <c r="F77" s="1">
        <f t="shared" si="50"/>
        <v>2461200</v>
      </c>
      <c r="G77" s="1">
        <f t="shared" si="50"/>
        <v>6748517</v>
      </c>
      <c r="H77" s="1">
        <f t="shared" si="50"/>
        <v>25765104</v>
      </c>
      <c r="I77" s="33">
        <f t="shared" si="50"/>
        <v>736957</v>
      </c>
      <c r="J77" s="21">
        <f t="shared" si="28"/>
        <v>6011560</v>
      </c>
      <c r="K77" s="1">
        <f t="shared" si="50"/>
        <v>9688</v>
      </c>
      <c r="L77" s="1">
        <f t="shared" si="50"/>
        <v>107562</v>
      </c>
      <c r="M77" s="1">
        <f t="shared" si="50"/>
        <v>2868</v>
      </c>
      <c r="N77" s="1">
        <f t="shared" si="50"/>
        <v>13434</v>
      </c>
      <c r="O77" s="1">
        <f t="shared" si="50"/>
        <v>13963</v>
      </c>
      <c r="P77" s="1">
        <f t="shared" si="50"/>
        <v>289614</v>
      </c>
      <c r="Q77" s="1">
        <f t="shared" si="50"/>
        <v>26268</v>
      </c>
      <c r="R77" s="1">
        <f t="shared" si="50"/>
        <v>455</v>
      </c>
      <c r="S77" s="1">
        <f t="shared" si="50"/>
        <v>2068</v>
      </c>
      <c r="T77" s="1">
        <f t="shared" si="50"/>
        <v>5506</v>
      </c>
      <c r="U77" s="1">
        <f t="shared" si="50"/>
        <v>1435</v>
      </c>
      <c r="V77" s="1">
        <f t="shared" si="50"/>
        <v>713</v>
      </c>
      <c r="W77" s="1">
        <f t="shared" si="50"/>
        <v>42616</v>
      </c>
      <c r="X77" s="1">
        <f t="shared" si="50"/>
        <v>224</v>
      </c>
      <c r="Y77" s="1">
        <f t="shared" si="50"/>
        <v>274</v>
      </c>
      <c r="Z77" s="1">
        <f t="shared" si="50"/>
        <v>948</v>
      </c>
      <c r="AA77" s="1">
        <f t="shared" si="50"/>
        <v>1445</v>
      </c>
      <c r="AB77" s="1">
        <f t="shared" si="50"/>
        <v>218</v>
      </c>
      <c r="AC77" s="1">
        <f t="shared" si="50"/>
        <v>78391</v>
      </c>
      <c r="AD77" s="1">
        <f t="shared" si="50"/>
        <v>84930</v>
      </c>
      <c r="AE77" s="1">
        <f t="shared" si="50"/>
        <v>208</v>
      </c>
      <c r="AF77" s="1">
        <f t="shared" si="50"/>
        <v>208</v>
      </c>
      <c r="AG77" s="1">
        <f t="shared" si="50"/>
        <v>593</v>
      </c>
      <c r="AH77" s="1">
        <f t="shared" si="50"/>
        <v>19</v>
      </c>
      <c r="AI77" s="1">
        <f t="shared" si="50"/>
        <v>189</v>
      </c>
      <c r="AJ77" s="1">
        <f t="shared" si="50"/>
        <v>363</v>
      </c>
      <c r="AK77" s="1">
        <f t="shared" si="50"/>
        <v>5696</v>
      </c>
      <c r="AL77" s="1">
        <f t="shared" si="50"/>
        <v>1259</v>
      </c>
      <c r="AM77" s="1">
        <f t="shared" si="50"/>
        <v>672</v>
      </c>
      <c r="AN77" s="1">
        <f t="shared" si="50"/>
        <v>8129</v>
      </c>
      <c r="AO77" s="1">
        <f t="shared" si="50"/>
        <v>31</v>
      </c>
      <c r="AP77" s="1">
        <f t="shared" si="50"/>
        <v>3137</v>
      </c>
      <c r="AQ77" s="1">
        <f t="shared" si="50"/>
        <v>5074</v>
      </c>
      <c r="AR77" s="1">
        <f t="shared" si="50"/>
        <v>24616</v>
      </c>
      <c r="AS77" s="1">
        <f t="shared" si="50"/>
        <v>1638</v>
      </c>
      <c r="AT77" s="1">
        <f t="shared" si="50"/>
        <v>1414</v>
      </c>
      <c r="AU77" s="21">
        <f t="shared" si="50"/>
        <v>1091</v>
      </c>
      <c r="AV77" s="18">
        <f t="shared" si="30"/>
        <v>133552</v>
      </c>
      <c r="AW77" s="18">
        <f t="shared" si="31"/>
        <v>303577</v>
      </c>
      <c r="AX77" s="18">
        <f t="shared" si="32"/>
        <v>34297</v>
      </c>
      <c r="AY77" s="18">
        <f t="shared" si="33"/>
        <v>265531</v>
      </c>
      <c r="AZ77" s="18">
        <f t="shared" si="34"/>
        <v>461465</v>
      </c>
      <c r="BA77" s="18">
        <f t="shared" si="35"/>
        <v>3170063</v>
      </c>
      <c r="BB77" s="18">
        <f t="shared" si="36"/>
        <v>184363</v>
      </c>
      <c r="BC77" s="19">
        <f t="shared" si="37"/>
        <v>2195669</v>
      </c>
      <c r="BD77" s="18">
        <f t="shared" si="38"/>
        <v>714695</v>
      </c>
      <c r="BE77" s="18">
        <f t="shared" si="39"/>
        <v>289614</v>
      </c>
      <c r="BF77" s="18">
        <f t="shared" si="40"/>
        <v>13963</v>
      </c>
      <c r="BG77" s="18">
        <f t="shared" si="41"/>
        <v>13434</v>
      </c>
      <c r="BH77" s="18">
        <f t="shared" si="42"/>
        <v>110430</v>
      </c>
      <c r="BI77" s="18">
        <f t="shared" si="43"/>
        <v>9688</v>
      </c>
      <c r="BJ77" s="18">
        <f t="shared" si="44"/>
        <v>104867</v>
      </c>
      <c r="BK77" s="18">
        <f t="shared" si="45"/>
        <v>5074</v>
      </c>
      <c r="BL77" s="18">
        <f t="shared" si="46"/>
        <v>5696</v>
      </c>
      <c r="BM77" s="18">
        <f t="shared" si="47"/>
        <v>24616</v>
      </c>
      <c r="BN77" s="18">
        <f t="shared" si="48"/>
        <v>93059</v>
      </c>
      <c r="BO77" s="18">
        <f t="shared" si="49"/>
        <v>44254</v>
      </c>
    </row>
    <row r="78" spans="1:67">
      <c r="A78" t="s">
        <v>142</v>
      </c>
      <c r="B78" s="1">
        <f t="shared" si="24"/>
        <v>13371581</v>
      </c>
      <c r="C78" s="1">
        <f t="shared" si="50"/>
        <v>249949</v>
      </c>
      <c r="D78" s="1">
        <f t="shared" si="50"/>
        <v>1431629</v>
      </c>
      <c r="E78" s="1">
        <f t="shared" si="50"/>
        <v>96303</v>
      </c>
      <c r="F78" s="1">
        <f t="shared" si="50"/>
        <v>1127678</v>
      </c>
      <c r="G78" s="1">
        <f t="shared" si="50"/>
        <v>2905559</v>
      </c>
      <c r="H78" s="1">
        <f t="shared" si="50"/>
        <v>10466022</v>
      </c>
      <c r="I78" s="33">
        <f t="shared" si="50"/>
        <v>331254</v>
      </c>
      <c r="J78" s="21">
        <f t="shared" si="28"/>
        <v>2574305</v>
      </c>
      <c r="K78" s="1">
        <f t="shared" si="50"/>
        <v>4558</v>
      </c>
      <c r="L78" s="1">
        <f t="shared" si="50"/>
        <v>44947</v>
      </c>
      <c r="M78" s="1">
        <f t="shared" si="50"/>
        <v>1642</v>
      </c>
      <c r="N78" s="1">
        <f t="shared" si="50"/>
        <v>5599</v>
      </c>
      <c r="O78" s="1">
        <f t="shared" si="50"/>
        <v>5681</v>
      </c>
      <c r="P78" s="1">
        <f t="shared" si="50"/>
        <v>123821</v>
      </c>
      <c r="Q78" s="1">
        <f t="shared" si="50"/>
        <v>14375</v>
      </c>
      <c r="R78" s="1">
        <f t="shared" si="50"/>
        <v>329</v>
      </c>
      <c r="S78" s="1">
        <f t="shared" si="50"/>
        <v>1030</v>
      </c>
      <c r="T78" s="1">
        <f t="shared" si="50"/>
        <v>2035</v>
      </c>
      <c r="U78" s="1">
        <f t="shared" si="50"/>
        <v>1159</v>
      </c>
      <c r="V78" s="1">
        <f t="shared" si="50"/>
        <v>231</v>
      </c>
      <c r="W78" s="1">
        <f t="shared" si="50"/>
        <v>18961</v>
      </c>
      <c r="X78" s="1">
        <f t="shared" si="50"/>
        <v>138</v>
      </c>
      <c r="Y78" s="1">
        <f t="shared" si="50"/>
        <v>95</v>
      </c>
      <c r="Z78" s="1">
        <f t="shared" si="50"/>
        <v>513</v>
      </c>
      <c r="AA78" s="1">
        <f t="shared" si="50"/>
        <v>503</v>
      </c>
      <c r="AB78" s="1">
        <f t="shared" si="50"/>
        <v>108</v>
      </c>
      <c r="AC78" s="1">
        <f t="shared" si="50"/>
        <v>39179</v>
      </c>
      <c r="AD78" s="1">
        <f t="shared" si="50"/>
        <v>39154</v>
      </c>
      <c r="AE78" s="1">
        <f t="shared" si="50"/>
        <v>155</v>
      </c>
      <c r="AF78" s="1">
        <f t="shared" si="50"/>
        <v>141</v>
      </c>
      <c r="AG78" s="1">
        <f t="shared" si="50"/>
        <v>209</v>
      </c>
      <c r="AH78" s="1">
        <f t="shared" si="50"/>
        <v>19</v>
      </c>
      <c r="AI78" s="1">
        <f t="shared" si="50"/>
        <v>119</v>
      </c>
      <c r="AJ78" s="1">
        <f t="shared" si="50"/>
        <v>199</v>
      </c>
      <c r="AK78" s="1">
        <f t="shared" si="50"/>
        <v>2673</v>
      </c>
      <c r="AL78" s="1">
        <f t="shared" si="50"/>
        <v>718</v>
      </c>
      <c r="AM78" s="1">
        <f t="shared" si="50"/>
        <v>314</v>
      </c>
      <c r="AN78" s="1">
        <f t="shared" si="50"/>
        <v>3208</v>
      </c>
      <c r="AO78" s="1">
        <f t="shared" si="50"/>
        <v>22</v>
      </c>
      <c r="AP78" s="1">
        <f t="shared" si="50"/>
        <v>1569</v>
      </c>
      <c r="AQ78" s="1">
        <f t="shared" si="50"/>
        <v>2286</v>
      </c>
      <c r="AR78" s="1">
        <f t="shared" si="50"/>
        <v>13608</v>
      </c>
      <c r="AS78" s="1">
        <f t="shared" si="50"/>
        <v>760</v>
      </c>
      <c r="AT78" s="1">
        <f t="shared" si="50"/>
        <v>743</v>
      </c>
      <c r="AU78" s="21">
        <f t="shared" si="50"/>
        <v>453</v>
      </c>
      <c r="AV78" s="18">
        <f t="shared" si="30"/>
        <v>56746</v>
      </c>
      <c r="AW78" s="18">
        <f t="shared" si="31"/>
        <v>129502</v>
      </c>
      <c r="AX78" s="18">
        <f t="shared" si="32"/>
        <v>17769</v>
      </c>
      <c r="AY78" s="18">
        <f t="shared" si="33"/>
        <v>127237</v>
      </c>
      <c r="AZ78" s="18">
        <f t="shared" si="34"/>
        <v>193203</v>
      </c>
      <c r="BA78" s="18">
        <f t="shared" si="35"/>
        <v>1302127</v>
      </c>
      <c r="BB78" s="18">
        <f t="shared" si="36"/>
        <v>78534</v>
      </c>
      <c r="BC78" s="19">
        <f t="shared" si="37"/>
        <v>1000441</v>
      </c>
      <c r="BD78" s="18">
        <f t="shared" si="38"/>
        <v>320607</v>
      </c>
      <c r="BE78" s="18">
        <f t="shared" si="39"/>
        <v>123821</v>
      </c>
      <c r="BF78" s="18">
        <f t="shared" si="40"/>
        <v>5681</v>
      </c>
      <c r="BG78" s="18">
        <f t="shared" si="41"/>
        <v>5599</v>
      </c>
      <c r="BH78" s="18">
        <f t="shared" si="42"/>
        <v>46589</v>
      </c>
      <c r="BI78" s="18">
        <f t="shared" si="43"/>
        <v>4558</v>
      </c>
      <c r="BJ78" s="18">
        <f t="shared" si="44"/>
        <v>53709</v>
      </c>
      <c r="BK78" s="18">
        <f t="shared" si="45"/>
        <v>2286</v>
      </c>
      <c r="BL78" s="18">
        <f t="shared" si="46"/>
        <v>2673</v>
      </c>
      <c r="BM78" s="18">
        <f t="shared" si="47"/>
        <v>13608</v>
      </c>
      <c r="BN78" s="18">
        <f t="shared" si="48"/>
        <v>42362</v>
      </c>
      <c r="BO78" s="18">
        <f t="shared" si="49"/>
        <v>19721</v>
      </c>
    </row>
    <row r="79" spans="1:67">
      <c r="A79" t="s">
        <v>143</v>
      </c>
      <c r="B79" s="1">
        <f t="shared" si="24"/>
        <v>19142040</v>
      </c>
      <c r="C79" s="1">
        <f t="shared" si="50"/>
        <v>345068</v>
      </c>
      <c r="D79" s="1">
        <f t="shared" si="50"/>
        <v>2042011</v>
      </c>
      <c r="E79" s="1">
        <f t="shared" si="50"/>
        <v>122357</v>
      </c>
      <c r="F79" s="1">
        <f t="shared" si="50"/>
        <v>1333522</v>
      </c>
      <c r="G79" s="1">
        <f t="shared" si="50"/>
        <v>3842958</v>
      </c>
      <c r="H79" s="1">
        <f t="shared" si="50"/>
        <v>15299082</v>
      </c>
      <c r="I79" s="33">
        <f t="shared" si="50"/>
        <v>405703</v>
      </c>
      <c r="J79" s="21">
        <f t="shared" si="28"/>
        <v>3437255</v>
      </c>
      <c r="K79" s="1">
        <f t="shared" si="50"/>
        <v>5130</v>
      </c>
      <c r="L79" s="1">
        <f t="shared" si="50"/>
        <v>62615</v>
      </c>
      <c r="M79" s="1">
        <f t="shared" si="50"/>
        <v>1226</v>
      </c>
      <c r="N79" s="1">
        <f t="shared" si="50"/>
        <v>7835</v>
      </c>
      <c r="O79" s="1">
        <f t="shared" si="50"/>
        <v>8282</v>
      </c>
      <c r="P79" s="1">
        <f t="shared" si="50"/>
        <v>165793</v>
      </c>
      <c r="Q79" s="1">
        <f t="shared" si="50"/>
        <v>11893</v>
      </c>
      <c r="R79" s="1">
        <f t="shared" si="50"/>
        <v>126</v>
      </c>
      <c r="S79" s="1">
        <f t="shared" si="50"/>
        <v>1038</v>
      </c>
      <c r="T79" s="1">
        <f t="shared" si="50"/>
        <v>3471</v>
      </c>
      <c r="U79" s="1">
        <f t="shared" si="50"/>
        <v>276</v>
      </c>
      <c r="V79" s="1">
        <f t="shared" si="50"/>
        <v>482</v>
      </c>
      <c r="W79" s="1">
        <f t="shared" si="50"/>
        <v>23655</v>
      </c>
      <c r="X79" s="1">
        <f t="shared" si="50"/>
        <v>86</v>
      </c>
      <c r="Y79" s="1">
        <f t="shared" si="50"/>
        <v>179</v>
      </c>
      <c r="Z79" s="1">
        <f t="shared" si="50"/>
        <v>435</v>
      </c>
      <c r="AA79" s="1">
        <f t="shared" si="50"/>
        <v>942</v>
      </c>
      <c r="AB79" s="1">
        <f t="shared" si="50"/>
        <v>110</v>
      </c>
      <c r="AC79" s="1">
        <f t="shared" si="50"/>
        <v>39212</v>
      </c>
      <c r="AD79" s="1">
        <f t="shared" si="50"/>
        <v>45776</v>
      </c>
      <c r="AE79" s="1">
        <f t="shared" si="50"/>
        <v>53</v>
      </c>
      <c r="AF79" s="1">
        <f t="shared" si="50"/>
        <v>67</v>
      </c>
      <c r="AG79" s="1">
        <f t="shared" si="50"/>
        <v>384</v>
      </c>
      <c r="AH79" s="1">
        <f t="shared" si="50"/>
        <v>0</v>
      </c>
      <c r="AI79" s="1">
        <f t="shared" si="50"/>
        <v>70</v>
      </c>
      <c r="AJ79" s="1">
        <f t="shared" si="50"/>
        <v>164</v>
      </c>
      <c r="AK79" s="1">
        <f t="shared" si="50"/>
        <v>3023</v>
      </c>
      <c r="AL79" s="1">
        <f t="shared" si="50"/>
        <v>541</v>
      </c>
      <c r="AM79" s="1">
        <f t="shared" si="50"/>
        <v>358</v>
      </c>
      <c r="AN79" s="1">
        <f t="shared" si="50"/>
        <v>4921</v>
      </c>
      <c r="AO79" s="1">
        <f t="shared" si="50"/>
        <v>9</v>
      </c>
      <c r="AP79" s="1">
        <f t="shared" si="50"/>
        <v>1568</v>
      </c>
      <c r="AQ79" s="1">
        <f t="shared" si="50"/>
        <v>2788</v>
      </c>
      <c r="AR79" s="1">
        <f t="shared" si="50"/>
        <v>11008</v>
      </c>
      <c r="AS79" s="1">
        <f t="shared" si="50"/>
        <v>878</v>
      </c>
      <c r="AT79" s="1">
        <f t="shared" si="50"/>
        <v>671</v>
      </c>
      <c r="AU79" s="21">
        <f t="shared" si="50"/>
        <v>638</v>
      </c>
      <c r="AV79" s="18">
        <f t="shared" si="30"/>
        <v>76806</v>
      </c>
      <c r="AW79" s="18">
        <f t="shared" si="31"/>
        <v>174075</v>
      </c>
      <c r="AX79" s="18">
        <f t="shared" si="32"/>
        <v>16528</v>
      </c>
      <c r="AY79" s="18">
        <f t="shared" si="33"/>
        <v>138294</v>
      </c>
      <c r="AZ79" s="18">
        <f t="shared" si="34"/>
        <v>268262</v>
      </c>
      <c r="BA79" s="18">
        <f t="shared" si="35"/>
        <v>1867936</v>
      </c>
      <c r="BB79" s="18">
        <f t="shared" si="36"/>
        <v>105829</v>
      </c>
      <c r="BC79" s="19">
        <f t="shared" si="37"/>
        <v>1195228</v>
      </c>
      <c r="BD79" s="18">
        <f t="shared" si="38"/>
        <v>394088</v>
      </c>
      <c r="BE79" s="18">
        <f t="shared" si="39"/>
        <v>165793</v>
      </c>
      <c r="BF79" s="18">
        <f t="shared" si="40"/>
        <v>8282</v>
      </c>
      <c r="BG79" s="18">
        <f t="shared" si="41"/>
        <v>7835</v>
      </c>
      <c r="BH79" s="18">
        <f t="shared" si="42"/>
        <v>63841</v>
      </c>
      <c r="BI79" s="18">
        <f t="shared" si="43"/>
        <v>5130</v>
      </c>
      <c r="BJ79" s="18">
        <f t="shared" si="44"/>
        <v>51158</v>
      </c>
      <c r="BK79" s="18">
        <f t="shared" si="45"/>
        <v>2788</v>
      </c>
      <c r="BL79" s="18">
        <f t="shared" si="46"/>
        <v>3023</v>
      </c>
      <c r="BM79" s="18">
        <f t="shared" si="47"/>
        <v>11008</v>
      </c>
      <c r="BN79" s="18">
        <f t="shared" si="48"/>
        <v>50697</v>
      </c>
      <c r="BO79" s="18">
        <f t="shared" si="49"/>
        <v>24533</v>
      </c>
    </row>
    <row r="80" spans="1:67">
      <c r="A80" t="s">
        <v>5</v>
      </c>
      <c r="B80" s="1">
        <f t="shared" si="24"/>
        <v>13039332</v>
      </c>
      <c r="C80" s="1">
        <f t="shared" si="50"/>
        <v>288175</v>
      </c>
      <c r="D80" s="1">
        <f t="shared" si="50"/>
        <v>1598029</v>
      </c>
      <c r="E80" s="1">
        <f t="shared" si="50"/>
        <v>93110</v>
      </c>
      <c r="F80" s="1">
        <f t="shared" si="50"/>
        <v>968713</v>
      </c>
      <c r="G80" s="1">
        <f t="shared" si="50"/>
        <v>2948027</v>
      </c>
      <c r="H80" s="1">
        <f t="shared" si="50"/>
        <v>10091305</v>
      </c>
      <c r="I80" s="33">
        <f t="shared" si="50"/>
        <v>305218</v>
      </c>
      <c r="J80" s="21">
        <f t="shared" si="28"/>
        <v>2642809</v>
      </c>
      <c r="K80" s="1">
        <f t="shared" si="50"/>
        <v>5192</v>
      </c>
      <c r="L80" s="1">
        <f t="shared" si="50"/>
        <v>46695</v>
      </c>
      <c r="M80" s="1">
        <f t="shared" si="50"/>
        <v>1164</v>
      </c>
      <c r="N80" s="1">
        <f t="shared" si="50"/>
        <v>7364</v>
      </c>
      <c r="O80" s="1">
        <f t="shared" si="50"/>
        <v>3755</v>
      </c>
      <c r="P80" s="1">
        <f t="shared" si="50"/>
        <v>151308</v>
      </c>
      <c r="Q80" s="1">
        <f t="shared" si="50"/>
        <v>8151</v>
      </c>
      <c r="R80" s="1">
        <f t="shared" si="50"/>
        <v>322</v>
      </c>
      <c r="S80" s="1">
        <f t="shared" si="50"/>
        <v>1050</v>
      </c>
      <c r="T80" s="1">
        <f t="shared" si="50"/>
        <v>2524</v>
      </c>
      <c r="U80" s="1">
        <f t="shared" si="50"/>
        <v>574</v>
      </c>
      <c r="V80" s="1">
        <f t="shared" si="50"/>
        <v>296</v>
      </c>
      <c r="W80" s="1">
        <f t="shared" si="50"/>
        <v>12725</v>
      </c>
      <c r="X80" s="1">
        <f t="shared" si="50"/>
        <v>166</v>
      </c>
      <c r="Y80" s="1">
        <f t="shared" si="50"/>
        <v>218</v>
      </c>
      <c r="Z80" s="1">
        <f t="shared" si="50"/>
        <v>245</v>
      </c>
      <c r="AA80" s="1">
        <f t="shared" si="50"/>
        <v>180</v>
      </c>
      <c r="AB80" s="1">
        <f t="shared" si="50"/>
        <v>94</v>
      </c>
      <c r="AC80" s="1">
        <f t="shared" si="50"/>
        <v>27189</v>
      </c>
      <c r="AD80" s="1">
        <f t="shared" si="50"/>
        <v>21543</v>
      </c>
      <c r="AE80" s="1">
        <f t="shared" si="50"/>
        <v>94</v>
      </c>
      <c r="AF80" s="1">
        <f t="shared" si="50"/>
        <v>161</v>
      </c>
      <c r="AG80" s="1">
        <f t="shared" si="50"/>
        <v>260</v>
      </c>
      <c r="AH80" s="1">
        <f t="shared" si="50"/>
        <v>0</v>
      </c>
      <c r="AI80" s="1">
        <f t="shared" si="50"/>
        <v>86</v>
      </c>
      <c r="AJ80" s="1">
        <f t="shared" si="50"/>
        <v>236</v>
      </c>
      <c r="AK80" s="1">
        <f t="shared" si="50"/>
        <v>1526</v>
      </c>
      <c r="AL80" s="1">
        <f t="shared" si="50"/>
        <v>565</v>
      </c>
      <c r="AM80" s="1">
        <f t="shared" si="50"/>
        <v>346</v>
      </c>
      <c r="AN80" s="1">
        <f t="shared" si="50"/>
        <v>947</v>
      </c>
      <c r="AO80" s="1">
        <f t="shared" si="50"/>
        <v>41</v>
      </c>
      <c r="AP80" s="1">
        <f t="shared" si="50"/>
        <v>925</v>
      </c>
      <c r="AQ80" s="1">
        <f t="shared" si="50"/>
        <v>1509</v>
      </c>
      <c r="AR80" s="1">
        <f t="shared" si="50"/>
        <v>6913</v>
      </c>
      <c r="AS80" s="1">
        <f t="shared" si="50"/>
        <v>167</v>
      </c>
      <c r="AT80" s="1">
        <f t="shared" si="50"/>
        <v>175</v>
      </c>
      <c r="AU80" s="21">
        <f t="shared" si="50"/>
        <v>512</v>
      </c>
      <c r="AV80" s="18">
        <f t="shared" si="30"/>
        <v>60415</v>
      </c>
      <c r="AW80" s="18">
        <f t="shared" si="31"/>
        <v>155063</v>
      </c>
      <c r="AX80" s="18">
        <f t="shared" si="32"/>
        <v>12047</v>
      </c>
      <c r="AY80" s="18">
        <f t="shared" si="33"/>
        <v>77693</v>
      </c>
      <c r="AZ80" s="18">
        <f t="shared" si="34"/>
        <v>227760</v>
      </c>
      <c r="BA80" s="18">
        <f t="shared" si="35"/>
        <v>1442966</v>
      </c>
      <c r="BB80" s="18">
        <f t="shared" si="36"/>
        <v>81063</v>
      </c>
      <c r="BC80" s="19">
        <f t="shared" si="37"/>
        <v>891020</v>
      </c>
      <c r="BD80" s="18">
        <f t="shared" si="38"/>
        <v>296242</v>
      </c>
      <c r="BE80" s="18">
        <f t="shared" si="39"/>
        <v>151308</v>
      </c>
      <c r="BF80" s="18">
        <f t="shared" si="40"/>
        <v>3755</v>
      </c>
      <c r="BG80" s="18">
        <f t="shared" si="41"/>
        <v>7364</v>
      </c>
      <c r="BH80" s="18">
        <f t="shared" si="42"/>
        <v>47859</v>
      </c>
      <c r="BI80" s="18">
        <f t="shared" si="43"/>
        <v>5192</v>
      </c>
      <c r="BJ80" s="18">
        <f t="shared" si="44"/>
        <v>35434</v>
      </c>
      <c r="BK80" s="18">
        <f t="shared" si="45"/>
        <v>1509</v>
      </c>
      <c r="BL80" s="18">
        <f t="shared" si="46"/>
        <v>1526</v>
      </c>
      <c r="BM80" s="18">
        <f t="shared" si="47"/>
        <v>6913</v>
      </c>
      <c r="BN80" s="18">
        <f t="shared" si="48"/>
        <v>22490</v>
      </c>
      <c r="BO80" s="18">
        <f t="shared" si="49"/>
        <v>12892</v>
      </c>
    </row>
    <row r="81" spans="1:67">
      <c r="A81" t="s">
        <v>144</v>
      </c>
      <c r="B81" s="1">
        <f t="shared" si="24"/>
        <v>2993797</v>
      </c>
      <c r="C81" s="1">
        <f t="shared" si="50"/>
        <v>67496</v>
      </c>
      <c r="D81" s="1">
        <f t="shared" si="50"/>
        <v>428637</v>
      </c>
      <c r="E81" s="1">
        <f t="shared" si="50"/>
        <v>23940</v>
      </c>
      <c r="F81" s="1">
        <f t="shared" si="50"/>
        <v>162120</v>
      </c>
      <c r="G81" s="1">
        <f t="shared" si="50"/>
        <v>682193</v>
      </c>
      <c r="H81" s="1">
        <f t="shared" si="50"/>
        <v>2311604</v>
      </c>
      <c r="I81" s="33">
        <f t="shared" si="50"/>
        <v>69467</v>
      </c>
      <c r="J81" s="21">
        <f t="shared" si="28"/>
        <v>612726</v>
      </c>
      <c r="K81" s="1">
        <f t="shared" si="50"/>
        <v>462</v>
      </c>
      <c r="L81" s="1">
        <f t="shared" si="50"/>
        <v>11175</v>
      </c>
      <c r="M81" s="1">
        <f t="shared" si="50"/>
        <v>231</v>
      </c>
      <c r="N81" s="1">
        <f t="shared" si="50"/>
        <v>1731</v>
      </c>
      <c r="O81" s="1">
        <f t="shared" si="50"/>
        <v>574</v>
      </c>
      <c r="P81" s="1">
        <f t="shared" si="50"/>
        <v>42920</v>
      </c>
      <c r="Q81" s="1">
        <f t="shared" si="50"/>
        <v>899</v>
      </c>
      <c r="R81" s="1">
        <f t="shared" si="50"/>
        <v>49</v>
      </c>
      <c r="S81" s="1">
        <f t="shared" si="50"/>
        <v>154</v>
      </c>
      <c r="T81" s="1">
        <f t="shared" si="50"/>
        <v>554</v>
      </c>
      <c r="U81" s="1">
        <f t="shared" si="50"/>
        <v>180</v>
      </c>
      <c r="V81" s="1">
        <f t="shared" si="50"/>
        <v>0</v>
      </c>
      <c r="W81" s="1">
        <f t="shared" si="50"/>
        <v>2183</v>
      </c>
      <c r="X81" s="1">
        <f t="shared" si="50"/>
        <v>25</v>
      </c>
      <c r="Y81" s="1">
        <f t="shared" si="50"/>
        <v>11</v>
      </c>
      <c r="Z81" s="1">
        <f t="shared" si="50"/>
        <v>0</v>
      </c>
      <c r="AA81" s="1">
        <f t="shared" ref="C81:AU84" si="51">AA27+AA54</f>
        <v>0</v>
      </c>
      <c r="AB81" s="1">
        <f t="shared" si="51"/>
        <v>23</v>
      </c>
      <c r="AC81" s="1">
        <f t="shared" si="51"/>
        <v>3563</v>
      </c>
      <c r="AD81" s="1">
        <f t="shared" si="51"/>
        <v>2453</v>
      </c>
      <c r="AE81" s="1">
        <f t="shared" si="51"/>
        <v>4</v>
      </c>
      <c r="AF81" s="1">
        <f t="shared" si="51"/>
        <v>88</v>
      </c>
      <c r="AG81" s="1">
        <f t="shared" si="51"/>
        <v>0</v>
      </c>
      <c r="AH81" s="1">
        <f t="shared" si="51"/>
        <v>0</v>
      </c>
      <c r="AI81" s="1">
        <f t="shared" si="51"/>
        <v>0</v>
      </c>
      <c r="AJ81" s="1">
        <f t="shared" si="51"/>
        <v>11</v>
      </c>
      <c r="AK81" s="1">
        <f t="shared" si="51"/>
        <v>453</v>
      </c>
      <c r="AL81" s="1">
        <f t="shared" si="51"/>
        <v>9</v>
      </c>
      <c r="AM81" s="1">
        <f t="shared" si="51"/>
        <v>250</v>
      </c>
      <c r="AN81" s="1">
        <f t="shared" si="51"/>
        <v>144</v>
      </c>
      <c r="AO81" s="1">
        <f t="shared" si="51"/>
        <v>0</v>
      </c>
      <c r="AP81" s="1">
        <f t="shared" si="51"/>
        <v>137</v>
      </c>
      <c r="AQ81" s="1">
        <f t="shared" si="51"/>
        <v>348</v>
      </c>
      <c r="AR81" s="1">
        <f t="shared" si="51"/>
        <v>801</v>
      </c>
      <c r="AS81" s="1">
        <f t="shared" si="51"/>
        <v>26</v>
      </c>
      <c r="AT81" s="1">
        <f t="shared" si="51"/>
        <v>9</v>
      </c>
      <c r="AU81" s="21">
        <f t="shared" si="51"/>
        <v>0</v>
      </c>
      <c r="AV81" s="18">
        <f t="shared" si="30"/>
        <v>13599</v>
      </c>
      <c r="AW81" s="18">
        <f t="shared" si="31"/>
        <v>43494</v>
      </c>
      <c r="AX81" s="18">
        <f t="shared" si="32"/>
        <v>1656</v>
      </c>
      <c r="AY81" s="18">
        <f t="shared" si="33"/>
        <v>10718</v>
      </c>
      <c r="AZ81" s="18">
        <f t="shared" si="34"/>
        <v>53897</v>
      </c>
      <c r="BA81" s="18">
        <f t="shared" si="35"/>
        <v>385143</v>
      </c>
      <c r="BB81" s="18">
        <f t="shared" si="36"/>
        <v>22284</v>
      </c>
      <c r="BC81" s="19">
        <f t="shared" si="37"/>
        <v>151402</v>
      </c>
      <c r="BD81" s="18">
        <f t="shared" si="38"/>
        <v>67967</v>
      </c>
      <c r="BE81" s="18">
        <f t="shared" si="39"/>
        <v>42920</v>
      </c>
      <c r="BF81" s="18">
        <f t="shared" si="40"/>
        <v>574</v>
      </c>
      <c r="BG81" s="18">
        <f t="shared" si="41"/>
        <v>1731</v>
      </c>
      <c r="BH81" s="18">
        <f t="shared" si="42"/>
        <v>11406</v>
      </c>
      <c r="BI81" s="18">
        <f t="shared" si="43"/>
        <v>462</v>
      </c>
      <c r="BJ81" s="18">
        <f t="shared" si="44"/>
        <v>4466</v>
      </c>
      <c r="BK81" s="18">
        <f t="shared" si="45"/>
        <v>348</v>
      </c>
      <c r="BL81" s="18">
        <f t="shared" si="46"/>
        <v>453</v>
      </c>
      <c r="BM81" s="18">
        <f t="shared" si="47"/>
        <v>801</v>
      </c>
      <c r="BN81" s="18">
        <f t="shared" si="48"/>
        <v>2597</v>
      </c>
      <c r="BO81" s="18">
        <f t="shared" si="49"/>
        <v>2209</v>
      </c>
    </row>
    <row r="82" spans="1:67">
      <c r="A82" t="s">
        <v>145</v>
      </c>
      <c r="B82" s="1">
        <f t="shared" si="24"/>
        <v>10045535</v>
      </c>
      <c r="C82" s="1">
        <f t="shared" si="51"/>
        <v>220679</v>
      </c>
      <c r="D82" s="1">
        <f t="shared" si="51"/>
        <v>1169392</v>
      </c>
      <c r="E82" s="1">
        <f t="shared" si="51"/>
        <v>69170</v>
      </c>
      <c r="F82" s="1">
        <f t="shared" si="51"/>
        <v>806593</v>
      </c>
      <c r="G82" s="1">
        <f t="shared" si="51"/>
        <v>2265834</v>
      </c>
      <c r="H82" s="1">
        <f t="shared" si="51"/>
        <v>7779701</v>
      </c>
      <c r="I82" s="33">
        <f t="shared" si="51"/>
        <v>235751</v>
      </c>
      <c r="J82" s="21">
        <f t="shared" si="28"/>
        <v>2030083</v>
      </c>
      <c r="K82" s="1">
        <f t="shared" si="51"/>
        <v>4730</v>
      </c>
      <c r="L82" s="1">
        <f t="shared" si="51"/>
        <v>35520</v>
      </c>
      <c r="M82" s="1">
        <f t="shared" si="51"/>
        <v>933</v>
      </c>
      <c r="N82" s="1">
        <f t="shared" si="51"/>
        <v>5633</v>
      </c>
      <c r="O82" s="1">
        <f t="shared" si="51"/>
        <v>3181</v>
      </c>
      <c r="P82" s="1">
        <f t="shared" si="51"/>
        <v>108388</v>
      </c>
      <c r="Q82" s="1">
        <f t="shared" si="51"/>
        <v>7252</v>
      </c>
      <c r="R82" s="1">
        <f t="shared" si="51"/>
        <v>273</v>
      </c>
      <c r="S82" s="1">
        <f t="shared" si="51"/>
        <v>896</v>
      </c>
      <c r="T82" s="1">
        <f t="shared" si="51"/>
        <v>1970</v>
      </c>
      <c r="U82" s="1">
        <f t="shared" si="51"/>
        <v>394</v>
      </c>
      <c r="V82" s="1">
        <f t="shared" si="51"/>
        <v>296</v>
      </c>
      <c r="W82" s="1">
        <f t="shared" si="51"/>
        <v>10542</v>
      </c>
      <c r="X82" s="1">
        <f t="shared" si="51"/>
        <v>141</v>
      </c>
      <c r="Y82" s="1">
        <f t="shared" si="51"/>
        <v>207</v>
      </c>
      <c r="Z82" s="1">
        <f t="shared" si="51"/>
        <v>245</v>
      </c>
      <c r="AA82" s="1">
        <f t="shared" si="51"/>
        <v>180</v>
      </c>
      <c r="AB82" s="1">
        <f t="shared" si="51"/>
        <v>71</v>
      </c>
      <c r="AC82" s="1">
        <f t="shared" si="51"/>
        <v>23626</v>
      </c>
      <c r="AD82" s="1">
        <f t="shared" si="51"/>
        <v>19090</v>
      </c>
      <c r="AE82" s="1">
        <f t="shared" si="51"/>
        <v>90</v>
      </c>
      <c r="AF82" s="1">
        <f t="shared" si="51"/>
        <v>73</v>
      </c>
      <c r="AG82" s="1">
        <f t="shared" si="51"/>
        <v>260</v>
      </c>
      <c r="AH82" s="1">
        <f t="shared" si="51"/>
        <v>0</v>
      </c>
      <c r="AI82" s="1">
        <f t="shared" si="51"/>
        <v>86</v>
      </c>
      <c r="AJ82" s="1">
        <f t="shared" si="51"/>
        <v>225</v>
      </c>
      <c r="AK82" s="1">
        <f t="shared" si="51"/>
        <v>1073</v>
      </c>
      <c r="AL82" s="1">
        <f t="shared" si="51"/>
        <v>556</v>
      </c>
      <c r="AM82" s="1">
        <f t="shared" si="51"/>
        <v>96</v>
      </c>
      <c r="AN82" s="1">
        <f t="shared" si="51"/>
        <v>803</v>
      </c>
      <c r="AO82" s="1">
        <f t="shared" si="51"/>
        <v>41</v>
      </c>
      <c r="AP82" s="1">
        <f t="shared" si="51"/>
        <v>788</v>
      </c>
      <c r="AQ82" s="1">
        <f t="shared" si="51"/>
        <v>1161</v>
      </c>
      <c r="AR82" s="1">
        <f t="shared" si="51"/>
        <v>6112</v>
      </c>
      <c r="AS82" s="1">
        <f t="shared" si="51"/>
        <v>141</v>
      </c>
      <c r="AT82" s="1">
        <f t="shared" si="51"/>
        <v>166</v>
      </c>
      <c r="AU82" s="21">
        <f t="shared" si="51"/>
        <v>512</v>
      </c>
      <c r="AV82" s="18">
        <f t="shared" si="30"/>
        <v>46816</v>
      </c>
      <c r="AW82" s="18">
        <f t="shared" si="31"/>
        <v>111569</v>
      </c>
      <c r="AX82" s="18">
        <f t="shared" si="32"/>
        <v>10391</v>
      </c>
      <c r="AY82" s="18">
        <f t="shared" si="33"/>
        <v>66975</v>
      </c>
      <c r="AZ82" s="18">
        <f t="shared" si="34"/>
        <v>173863</v>
      </c>
      <c r="BA82" s="18">
        <f t="shared" si="35"/>
        <v>1057823</v>
      </c>
      <c r="BB82" s="18">
        <f t="shared" si="36"/>
        <v>58779</v>
      </c>
      <c r="BC82" s="19">
        <f t="shared" si="37"/>
        <v>739618</v>
      </c>
      <c r="BD82" s="18">
        <f t="shared" si="38"/>
        <v>228275</v>
      </c>
      <c r="BE82" s="18">
        <f t="shared" si="39"/>
        <v>108388</v>
      </c>
      <c r="BF82" s="18">
        <f t="shared" si="40"/>
        <v>3181</v>
      </c>
      <c r="BG82" s="18">
        <f t="shared" si="41"/>
        <v>5633</v>
      </c>
      <c r="BH82" s="18">
        <f t="shared" si="42"/>
        <v>36453</v>
      </c>
      <c r="BI82" s="18">
        <f t="shared" si="43"/>
        <v>4730</v>
      </c>
      <c r="BJ82" s="18">
        <f t="shared" si="44"/>
        <v>30968</v>
      </c>
      <c r="BK82" s="18">
        <f t="shared" si="45"/>
        <v>1161</v>
      </c>
      <c r="BL82" s="18">
        <f t="shared" si="46"/>
        <v>1073</v>
      </c>
      <c r="BM82" s="18">
        <f t="shared" si="47"/>
        <v>6112</v>
      </c>
      <c r="BN82" s="18">
        <f t="shared" si="48"/>
        <v>19893</v>
      </c>
      <c r="BO82" s="18">
        <f t="shared" si="49"/>
        <v>10683</v>
      </c>
    </row>
    <row r="83" spans="1:67">
      <c r="A83" t="s">
        <v>18</v>
      </c>
      <c r="B83" s="1">
        <f t="shared" si="24"/>
        <v>7027803</v>
      </c>
      <c r="C83" s="1">
        <f t="shared" si="51"/>
        <v>132726</v>
      </c>
      <c r="D83" s="1">
        <f t="shared" si="51"/>
        <v>889995</v>
      </c>
      <c r="E83" s="1">
        <f t="shared" si="51"/>
        <v>41430</v>
      </c>
      <c r="F83" s="1">
        <f t="shared" si="51"/>
        <v>608319</v>
      </c>
      <c r="G83" s="1">
        <f t="shared" si="51"/>
        <v>1672470</v>
      </c>
      <c r="H83" s="1">
        <f t="shared" si="51"/>
        <v>5355333</v>
      </c>
      <c r="I83" s="33">
        <f t="shared" si="51"/>
        <v>162333</v>
      </c>
      <c r="J83" s="21">
        <f t="shared" si="28"/>
        <v>1510137</v>
      </c>
      <c r="K83" s="1">
        <f t="shared" si="51"/>
        <v>2198</v>
      </c>
      <c r="L83" s="1">
        <f t="shared" si="51"/>
        <v>22971</v>
      </c>
      <c r="M83" s="1">
        <f t="shared" si="51"/>
        <v>710</v>
      </c>
      <c r="N83" s="1">
        <f t="shared" si="51"/>
        <v>3761</v>
      </c>
      <c r="O83" s="1">
        <f t="shared" si="51"/>
        <v>2278</v>
      </c>
      <c r="P83" s="1">
        <f t="shared" si="51"/>
        <v>74266</v>
      </c>
      <c r="Q83" s="1">
        <f t="shared" si="51"/>
        <v>3863</v>
      </c>
      <c r="R83" s="1">
        <f t="shared" si="51"/>
        <v>95</v>
      </c>
      <c r="S83" s="1">
        <f t="shared" si="51"/>
        <v>436</v>
      </c>
      <c r="T83" s="1">
        <f t="shared" si="51"/>
        <v>1298</v>
      </c>
      <c r="U83" s="1">
        <f t="shared" si="51"/>
        <v>249</v>
      </c>
      <c r="V83" s="1">
        <f t="shared" si="51"/>
        <v>46</v>
      </c>
      <c r="W83" s="1">
        <f t="shared" si="51"/>
        <v>7992</v>
      </c>
      <c r="X83" s="1">
        <f t="shared" si="51"/>
        <v>24</v>
      </c>
      <c r="Y83" s="1">
        <f t="shared" si="51"/>
        <v>39</v>
      </c>
      <c r="Z83" s="1">
        <f t="shared" si="51"/>
        <v>234</v>
      </c>
      <c r="AA83" s="1">
        <f t="shared" si="51"/>
        <v>277</v>
      </c>
      <c r="AB83" s="1">
        <f t="shared" si="51"/>
        <v>11</v>
      </c>
      <c r="AC83" s="1">
        <f t="shared" si="51"/>
        <v>15703</v>
      </c>
      <c r="AD83" s="1">
        <f t="shared" si="51"/>
        <v>16428</v>
      </c>
      <c r="AE83" s="1">
        <f t="shared" si="51"/>
        <v>30</v>
      </c>
      <c r="AF83" s="1">
        <f t="shared" si="51"/>
        <v>71</v>
      </c>
      <c r="AG83" s="1">
        <f t="shared" si="51"/>
        <v>96</v>
      </c>
      <c r="AH83" s="1">
        <f t="shared" si="51"/>
        <v>2</v>
      </c>
      <c r="AI83" s="1">
        <f t="shared" si="51"/>
        <v>16</v>
      </c>
      <c r="AJ83" s="1">
        <f t="shared" si="51"/>
        <v>42</v>
      </c>
      <c r="AK83" s="1">
        <f t="shared" si="51"/>
        <v>516</v>
      </c>
      <c r="AL83" s="1">
        <f t="shared" si="51"/>
        <v>311</v>
      </c>
      <c r="AM83" s="1">
        <f t="shared" si="51"/>
        <v>245</v>
      </c>
      <c r="AN83" s="1">
        <f t="shared" si="51"/>
        <v>1027</v>
      </c>
      <c r="AO83" s="1">
        <f t="shared" si="51"/>
        <v>4</v>
      </c>
      <c r="AP83" s="1">
        <f t="shared" si="51"/>
        <v>449</v>
      </c>
      <c r="AQ83" s="1">
        <f t="shared" si="51"/>
        <v>724</v>
      </c>
      <c r="AR83" s="1">
        <f t="shared" si="51"/>
        <v>5129</v>
      </c>
      <c r="AS83" s="1">
        <f t="shared" si="51"/>
        <v>132</v>
      </c>
      <c r="AT83" s="1">
        <f t="shared" si="51"/>
        <v>446</v>
      </c>
      <c r="AU83" s="21">
        <f t="shared" si="51"/>
        <v>214</v>
      </c>
      <c r="AV83" s="18">
        <f t="shared" si="30"/>
        <v>29640</v>
      </c>
      <c r="AW83" s="18">
        <f t="shared" si="31"/>
        <v>76544</v>
      </c>
      <c r="AX83" s="18">
        <f t="shared" si="32"/>
        <v>5692</v>
      </c>
      <c r="AY83" s="18">
        <f t="shared" si="33"/>
        <v>50457</v>
      </c>
      <c r="AZ83" s="18">
        <f t="shared" si="34"/>
        <v>103086</v>
      </c>
      <c r="BA83" s="18">
        <f t="shared" si="35"/>
        <v>813451</v>
      </c>
      <c r="BB83" s="18">
        <f t="shared" si="36"/>
        <v>35738</v>
      </c>
      <c r="BC83" s="19">
        <f t="shared" si="37"/>
        <v>557862</v>
      </c>
      <c r="BD83" s="18">
        <f t="shared" si="38"/>
        <v>157728</v>
      </c>
      <c r="BE83" s="18">
        <f t="shared" si="39"/>
        <v>74266</v>
      </c>
      <c r="BF83" s="18">
        <f t="shared" si="40"/>
        <v>2278</v>
      </c>
      <c r="BG83" s="18">
        <f t="shared" si="41"/>
        <v>3761</v>
      </c>
      <c r="BH83" s="18">
        <f t="shared" si="42"/>
        <v>23681</v>
      </c>
      <c r="BI83" s="18">
        <f t="shared" si="43"/>
        <v>2198</v>
      </c>
      <c r="BJ83" s="18">
        <f t="shared" si="44"/>
        <v>19596</v>
      </c>
      <c r="BK83" s="18">
        <f t="shared" si="45"/>
        <v>724</v>
      </c>
      <c r="BL83" s="18">
        <f t="shared" si="46"/>
        <v>516</v>
      </c>
      <c r="BM83" s="18">
        <f t="shared" si="47"/>
        <v>5129</v>
      </c>
      <c r="BN83" s="18">
        <f t="shared" si="48"/>
        <v>17455</v>
      </c>
      <c r="BO83" s="18">
        <f t="shared" si="49"/>
        <v>8124</v>
      </c>
    </row>
    <row r="84" spans="1:67">
      <c r="A84" t="s">
        <v>19</v>
      </c>
      <c r="B84" s="1">
        <f t="shared" si="24"/>
        <v>7021363</v>
      </c>
      <c r="C84" s="1">
        <f t="shared" si="51"/>
        <v>156210</v>
      </c>
      <c r="D84" s="1">
        <f t="shared" si="51"/>
        <v>781684</v>
      </c>
      <c r="E84" s="1">
        <f t="shared" si="51"/>
        <v>67904</v>
      </c>
      <c r="F84" s="1">
        <f t="shared" si="51"/>
        <v>510560</v>
      </c>
      <c r="G84" s="1">
        <f t="shared" si="51"/>
        <v>1516358</v>
      </c>
      <c r="H84" s="1">
        <f t="shared" si="51"/>
        <v>5505005</v>
      </c>
      <c r="I84" s="33">
        <f t="shared" si="51"/>
        <v>199654</v>
      </c>
      <c r="J84" s="21">
        <f t="shared" si="28"/>
        <v>1316704</v>
      </c>
      <c r="K84" s="1">
        <f t="shared" si="51"/>
        <v>7284</v>
      </c>
      <c r="L84" s="1">
        <f t="shared" si="51"/>
        <v>27547</v>
      </c>
      <c r="M84" s="1">
        <f t="shared" si="51"/>
        <v>1584</v>
      </c>
      <c r="N84" s="1">
        <f t="shared" si="51"/>
        <v>7576</v>
      </c>
      <c r="O84" s="1">
        <f t="shared" si="51"/>
        <v>6658</v>
      </c>
      <c r="P84" s="1">
        <f t="shared" si="51"/>
        <v>76521</v>
      </c>
      <c r="Q84" s="1">
        <f t="shared" si="51"/>
        <v>7339</v>
      </c>
      <c r="R84" s="1">
        <f t="shared" si="51"/>
        <v>188</v>
      </c>
      <c r="S84" s="1">
        <f t="shared" si="51"/>
        <v>703</v>
      </c>
      <c r="T84" s="1">
        <f t="shared" si="51"/>
        <v>3553</v>
      </c>
      <c r="U84" s="1">
        <f t="shared" si="51"/>
        <v>384</v>
      </c>
      <c r="V84" s="1">
        <f t="shared" si="51"/>
        <v>167</v>
      </c>
      <c r="W84" s="1">
        <f t="shared" si="51"/>
        <v>8826</v>
      </c>
      <c r="X84" s="1">
        <f t="shared" si="51"/>
        <v>86</v>
      </c>
      <c r="Y84" s="1">
        <f t="shared" si="51"/>
        <v>38</v>
      </c>
      <c r="Z84" s="1">
        <f t="shared" si="51"/>
        <v>305</v>
      </c>
      <c r="AA84" s="1">
        <f t="shared" si="51"/>
        <v>168</v>
      </c>
      <c r="AB84" s="1">
        <f t="shared" si="51"/>
        <v>36</v>
      </c>
      <c r="AC84" s="1">
        <f t="shared" si="51"/>
        <v>21893</v>
      </c>
      <c r="AD84" s="1">
        <f t="shared" si="51"/>
        <v>11103</v>
      </c>
      <c r="AE84" s="1">
        <f t="shared" si="51"/>
        <v>173</v>
      </c>
      <c r="AF84" s="1">
        <f t="shared" si="51"/>
        <v>49</v>
      </c>
      <c r="AG84" s="1">
        <f t="shared" si="51"/>
        <v>140</v>
      </c>
      <c r="AH84" s="1">
        <f t="shared" si="51"/>
        <v>45</v>
      </c>
      <c r="AI84" s="1">
        <f t="shared" si="51"/>
        <v>233</v>
      </c>
      <c r="AJ84" s="1">
        <f t="shared" si="51"/>
        <v>222</v>
      </c>
      <c r="AK84" s="1">
        <f t="shared" si="51"/>
        <v>2053</v>
      </c>
      <c r="AL84" s="1">
        <f t="shared" si="51"/>
        <v>582</v>
      </c>
      <c r="AM84" s="1">
        <f t="shared" si="51"/>
        <v>404</v>
      </c>
      <c r="AN84" s="1">
        <f t="shared" si="51"/>
        <v>908</v>
      </c>
      <c r="AO84" s="1">
        <f t="shared" si="51"/>
        <v>109</v>
      </c>
      <c r="AP84" s="1">
        <f t="shared" si="51"/>
        <v>691</v>
      </c>
      <c r="AQ84" s="1">
        <f t="shared" si="51"/>
        <v>2918</v>
      </c>
      <c r="AR84" s="1">
        <f t="shared" si="51"/>
        <v>7291</v>
      </c>
      <c r="AS84" s="1">
        <f t="shared" si="51"/>
        <v>1060</v>
      </c>
      <c r="AT84" s="1">
        <f t="shared" si="51"/>
        <v>417</v>
      </c>
      <c r="AU84" s="21">
        <f t="shared" si="51"/>
        <v>400</v>
      </c>
      <c r="AV84" s="18">
        <f t="shared" si="30"/>
        <v>43991</v>
      </c>
      <c r="AW84" s="18">
        <f t="shared" si="31"/>
        <v>83179</v>
      </c>
      <c r="AX84" s="18">
        <f t="shared" si="32"/>
        <v>11783</v>
      </c>
      <c r="AY84" s="18">
        <f t="shared" si="33"/>
        <v>60701</v>
      </c>
      <c r="AZ84" s="18">
        <f t="shared" si="34"/>
        <v>112219</v>
      </c>
      <c r="BA84" s="18">
        <f t="shared" si="35"/>
        <v>698505</v>
      </c>
      <c r="BB84" s="18">
        <f t="shared" si="36"/>
        <v>56121</v>
      </c>
      <c r="BC84" s="19">
        <f t="shared" si="37"/>
        <v>449859</v>
      </c>
      <c r="BD84" s="18">
        <f t="shared" si="38"/>
        <v>190734</v>
      </c>
      <c r="BE84" s="18">
        <f t="shared" si="39"/>
        <v>76521</v>
      </c>
      <c r="BF84" s="18">
        <f t="shared" si="40"/>
        <v>6658</v>
      </c>
      <c r="BG84" s="18">
        <f t="shared" si="41"/>
        <v>7576</v>
      </c>
      <c r="BH84" s="18">
        <f t="shared" si="42"/>
        <v>29131</v>
      </c>
      <c r="BI84" s="18">
        <f t="shared" si="43"/>
        <v>7284</v>
      </c>
      <c r="BJ84" s="18">
        <f t="shared" si="44"/>
        <v>29405</v>
      </c>
      <c r="BK84" s="18">
        <f t="shared" si="45"/>
        <v>2918</v>
      </c>
      <c r="BL84" s="18">
        <f t="shared" si="46"/>
        <v>2053</v>
      </c>
      <c r="BM84" s="18">
        <f t="shared" si="47"/>
        <v>7291</v>
      </c>
      <c r="BN84" s="18">
        <f t="shared" si="48"/>
        <v>12011</v>
      </c>
      <c r="BO84" s="18">
        <f t="shared" si="49"/>
        <v>9886</v>
      </c>
    </row>
    <row r="85" spans="1:67">
      <c r="B85" s="1"/>
      <c r="C85" s="1"/>
      <c r="D85" s="1"/>
      <c r="E85" s="1"/>
      <c r="F85" s="1"/>
      <c r="G85" s="1"/>
      <c r="H85" s="1"/>
      <c r="I85" s="33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21"/>
      <c r="BC85" s="22"/>
    </row>
    <row r="86" spans="1:67">
      <c r="A86" s="6" t="s">
        <v>275</v>
      </c>
      <c r="J86" s="22"/>
      <c r="AU86" s="22"/>
      <c r="BC86" s="22"/>
    </row>
    <row r="87" spans="1:67">
      <c r="A87" t="s">
        <v>0</v>
      </c>
      <c r="B87" s="2">
        <f t="shared" ref="B87:B112" si="52">B59/B$58*100</f>
        <v>1.9009264929454484</v>
      </c>
      <c r="C87" s="2">
        <f t="shared" ref="C87:AU93" si="53">C59/C$58*100</f>
        <v>1.4414291813134412</v>
      </c>
      <c r="D87" s="2">
        <f t="shared" si="53"/>
        <v>2.2938948844379339</v>
      </c>
      <c r="E87" s="2">
        <f t="shared" si="53"/>
        <v>4.4712457547698996</v>
      </c>
      <c r="F87" s="2">
        <f t="shared" si="53"/>
        <v>3.0010429198399158</v>
      </c>
      <c r="G87" s="2">
        <f t="shared" si="53"/>
        <v>2.5364370713234647</v>
      </c>
      <c r="H87" s="2">
        <f t="shared" si="53"/>
        <v>1.718489021622905</v>
      </c>
      <c r="I87" s="36">
        <f t="shared" si="53"/>
        <v>2.1190338573254421</v>
      </c>
      <c r="J87" s="25">
        <f t="shared" ref="J87:J110" si="54">J59/J$58*100</f>
        <v>2.581255936773621</v>
      </c>
      <c r="K87" s="2">
        <f t="shared" si="53"/>
        <v>3.2324171296980966</v>
      </c>
      <c r="L87" s="2">
        <f t="shared" si="53"/>
        <v>0.96455964977156428</v>
      </c>
      <c r="M87" s="2">
        <f t="shared" si="53"/>
        <v>1.7113620324629499</v>
      </c>
      <c r="N87" s="2">
        <f t="shared" si="53"/>
        <v>8.7789305666400637</v>
      </c>
      <c r="O87" s="2">
        <f t="shared" si="53"/>
        <v>9.4666323112599837</v>
      </c>
      <c r="P87" s="2">
        <f t="shared" si="53"/>
        <v>0.88893696032304004</v>
      </c>
      <c r="Q87" s="2">
        <f t="shared" si="53"/>
        <v>3.5131013770705528</v>
      </c>
      <c r="R87" s="2">
        <f t="shared" si="53"/>
        <v>16.759493670886076</v>
      </c>
      <c r="S87" s="2">
        <f t="shared" si="53"/>
        <v>9.536662168241115</v>
      </c>
      <c r="T87" s="2">
        <f t="shared" si="53"/>
        <v>1.720439521954209</v>
      </c>
      <c r="U87" s="2">
        <f t="shared" si="53"/>
        <v>5.7118499573742545</v>
      </c>
      <c r="V87" s="2">
        <f t="shared" si="53"/>
        <v>13.453111305872042</v>
      </c>
      <c r="W87" s="2">
        <f t="shared" si="53"/>
        <v>2.6590286075771421</v>
      </c>
      <c r="X87" s="2">
        <f t="shared" si="53"/>
        <v>34.941110487941671</v>
      </c>
      <c r="Y87" s="2">
        <f t="shared" si="53"/>
        <v>7.4402125775022139</v>
      </c>
      <c r="Z87" s="2">
        <f t="shared" si="53"/>
        <v>21.261444557477109</v>
      </c>
      <c r="AA87" s="2">
        <f t="shared" si="53"/>
        <v>22.458677685950413</v>
      </c>
      <c r="AB87" s="2">
        <f t="shared" si="53"/>
        <v>18.711018711018713</v>
      </c>
      <c r="AC87" s="2">
        <f t="shared" si="53"/>
        <v>0.86308643271393437</v>
      </c>
      <c r="AD87" s="2">
        <f t="shared" si="53"/>
        <v>3.3813689986575648</v>
      </c>
      <c r="AE87" s="2">
        <f t="shared" si="53"/>
        <v>13.778877887788779</v>
      </c>
      <c r="AF87" s="2">
        <f t="shared" si="53"/>
        <v>22.903516681695223</v>
      </c>
      <c r="AG87" s="2">
        <f t="shared" si="53"/>
        <v>18.503118503118504</v>
      </c>
      <c r="AH87" s="2">
        <f t="shared" si="53"/>
        <v>46.961325966850829</v>
      </c>
      <c r="AI87" s="2">
        <f t="shared" si="53"/>
        <v>11.091549295774648</v>
      </c>
      <c r="AJ87" s="2">
        <f t="shared" si="53"/>
        <v>23.979825767996331</v>
      </c>
      <c r="AK87" s="2">
        <f t="shared" si="53"/>
        <v>5.3993707500253727</v>
      </c>
      <c r="AL87" s="2">
        <f t="shared" si="53"/>
        <v>18.2626647609973</v>
      </c>
      <c r="AM87" s="2">
        <f t="shared" si="53"/>
        <v>16.612271540469976</v>
      </c>
      <c r="AN87" s="2">
        <f t="shared" si="53"/>
        <v>6.3584971734453948</v>
      </c>
      <c r="AO87" s="2">
        <f t="shared" si="53"/>
        <v>17.330210772833723</v>
      </c>
      <c r="AP87" s="2">
        <f t="shared" si="53"/>
        <v>7.712107712107712</v>
      </c>
      <c r="AQ87" s="2">
        <f t="shared" si="53"/>
        <v>3.6476584899649569</v>
      </c>
      <c r="AR87" s="2">
        <f t="shared" si="53"/>
        <v>2.5584923575490492</v>
      </c>
      <c r="AS87" s="2">
        <f t="shared" si="53"/>
        <v>7.5760302321396438</v>
      </c>
      <c r="AT87" s="2">
        <f t="shared" si="53"/>
        <v>17.438000390548723</v>
      </c>
      <c r="AU87" s="25">
        <f t="shared" si="53"/>
        <v>13.826779748136724</v>
      </c>
      <c r="AV87" s="2">
        <f t="shared" ref="AV87:BO99" si="55">AV59/AV$58*100</f>
        <v>2.1416881670095833</v>
      </c>
      <c r="AW87" s="2">
        <f t="shared" si="55"/>
        <v>1.2344986989979516</v>
      </c>
      <c r="AX87" s="2">
        <f t="shared" si="55"/>
        <v>3.8372472140247624</v>
      </c>
      <c r="AY87" s="2">
        <f t="shared" si="55"/>
        <v>3.2289742913258874</v>
      </c>
      <c r="AZ87" s="2">
        <f t="shared" si="55"/>
        <v>1.2645809649360356</v>
      </c>
      <c r="BA87" s="2">
        <f t="shared" si="55"/>
        <v>2.394813690420706</v>
      </c>
      <c r="BB87" s="2">
        <f t="shared" si="55"/>
        <v>4.5706592697851729</v>
      </c>
      <c r="BC87" s="25">
        <f t="shared" si="55"/>
        <v>2.9802803641346309</v>
      </c>
      <c r="BD87" s="2">
        <f t="shared" si="55"/>
        <v>1.8359128184558506</v>
      </c>
      <c r="BE87" s="2">
        <f t="shared" si="55"/>
        <v>0.88893696032304004</v>
      </c>
      <c r="BF87" s="2">
        <f t="shared" si="55"/>
        <v>9.4666323112599837</v>
      </c>
      <c r="BG87" s="2">
        <f t="shared" si="55"/>
        <v>8.7789305666400637</v>
      </c>
      <c r="BH87" s="2">
        <f t="shared" si="55"/>
        <v>0.99367432518874999</v>
      </c>
      <c r="BI87" s="2">
        <f t="shared" si="55"/>
        <v>3.2324171296980966</v>
      </c>
      <c r="BJ87" s="2">
        <f t="shared" si="55"/>
        <v>1.4691522856801242</v>
      </c>
      <c r="BK87" s="2">
        <f t="shared" si="55"/>
        <v>3.6476584899649569</v>
      </c>
      <c r="BL87" s="2">
        <f t="shared" si="55"/>
        <v>5.3993707500253727</v>
      </c>
      <c r="BM87" s="2">
        <f t="shared" si="55"/>
        <v>2.5584923575490492</v>
      </c>
      <c r="BN87" s="2">
        <f t="shared" si="55"/>
        <v>3.5791930111494508</v>
      </c>
      <c r="BO87" s="2">
        <f t="shared" si="55"/>
        <v>2.8438647878939571</v>
      </c>
    </row>
    <row r="88" spans="1:67">
      <c r="A88" t="s">
        <v>132</v>
      </c>
      <c r="B88" s="2">
        <f t="shared" si="52"/>
        <v>1.3627394660326531</v>
      </c>
      <c r="C88" s="2">
        <f t="shared" ref="C88:R88" si="56">C60/C$58*100</f>
        <v>0.91054190962112458</v>
      </c>
      <c r="D88" s="2">
        <f t="shared" si="56"/>
        <v>2.1232473446768525</v>
      </c>
      <c r="E88" s="2">
        <f t="shared" si="56"/>
        <v>2.0991295932624783</v>
      </c>
      <c r="F88" s="2">
        <f t="shared" si="56"/>
        <v>1.0025735611604485</v>
      </c>
      <c r="G88" s="2">
        <f t="shared" si="56"/>
        <v>1.6130747456152437</v>
      </c>
      <c r="H88" s="2">
        <f t="shared" si="56"/>
        <v>1.290875146312858</v>
      </c>
      <c r="I88" s="36">
        <f t="shared" si="56"/>
        <v>1.4670259445290177</v>
      </c>
      <c r="J88" s="25">
        <f>J60/J$58*100</f>
        <v>1.6287568039835609</v>
      </c>
      <c r="K88" s="2">
        <f t="shared" si="56"/>
        <v>2.6810047958084211</v>
      </c>
      <c r="L88" s="2">
        <f t="shared" si="56"/>
        <v>0.37885746322959285</v>
      </c>
      <c r="M88" s="2">
        <f t="shared" si="56"/>
        <v>1.5584568336861915</v>
      </c>
      <c r="N88" s="2">
        <f t="shared" si="56"/>
        <v>8.328160562797434</v>
      </c>
      <c r="O88" s="2">
        <f t="shared" si="56"/>
        <v>8.9839388473761073</v>
      </c>
      <c r="P88" s="2">
        <f t="shared" si="56"/>
        <v>0.83536134696158493</v>
      </c>
      <c r="Q88" s="2">
        <f t="shared" si="56"/>
        <v>3.1894956173536499</v>
      </c>
      <c r="R88" s="2">
        <f t="shared" si="56"/>
        <v>7.5443037974683547</v>
      </c>
      <c r="S88" s="2">
        <f t="shared" si="53"/>
        <v>7.2874493927125501</v>
      </c>
      <c r="T88" s="2">
        <f t="shared" si="53"/>
        <v>1.6109968042726437</v>
      </c>
      <c r="U88" s="2">
        <f t="shared" si="53"/>
        <v>4.6675191815856776</v>
      </c>
      <c r="V88" s="2">
        <f t="shared" si="53"/>
        <v>3.9877300613496933</v>
      </c>
      <c r="W88" s="2">
        <f t="shared" si="53"/>
        <v>1.8689815140226329</v>
      </c>
      <c r="X88" s="2">
        <f t="shared" si="53"/>
        <v>3.6455412226584412</v>
      </c>
      <c r="Y88" s="2">
        <f t="shared" si="53"/>
        <v>4.4286979627989371</v>
      </c>
      <c r="Z88" s="2">
        <f t="shared" si="53"/>
        <v>5.0356052899287889</v>
      </c>
      <c r="AA88" s="2">
        <f t="shared" si="53"/>
        <v>4.9793388429752072</v>
      </c>
      <c r="AB88" s="2">
        <f t="shared" si="53"/>
        <v>13.513513513513514</v>
      </c>
      <c r="AC88" s="2">
        <f t="shared" si="53"/>
        <v>0.41897708510293091</v>
      </c>
      <c r="AD88" s="2">
        <f t="shared" si="53"/>
        <v>2.0424950059287905</v>
      </c>
      <c r="AE88" s="2">
        <f t="shared" si="53"/>
        <v>13.778877887788779</v>
      </c>
      <c r="AF88" s="2">
        <f t="shared" si="53"/>
        <v>17.763751127141568</v>
      </c>
      <c r="AG88" s="2">
        <f t="shared" si="53"/>
        <v>2.7442827442827444</v>
      </c>
      <c r="AH88" s="2">
        <f t="shared" si="53"/>
        <v>39.77900552486188</v>
      </c>
      <c r="AI88" s="2">
        <f t="shared" si="53"/>
        <v>10.123239436619718</v>
      </c>
      <c r="AJ88" s="2">
        <f t="shared" si="53"/>
        <v>8.6198991288399824</v>
      </c>
      <c r="AK88" s="2">
        <f t="shared" si="53"/>
        <v>1.6086471125545521</v>
      </c>
      <c r="AL88" s="2">
        <f t="shared" si="53"/>
        <v>4.2559949182150234</v>
      </c>
      <c r="AM88" s="2">
        <f t="shared" si="53"/>
        <v>15.110966057441253</v>
      </c>
      <c r="AN88" s="2">
        <f t="shared" si="53"/>
        <v>3.7970883986192403</v>
      </c>
      <c r="AO88" s="2">
        <f t="shared" si="53"/>
        <v>9.3676814988290413</v>
      </c>
      <c r="AP88" s="2">
        <f t="shared" si="53"/>
        <v>6.5439065439065445</v>
      </c>
      <c r="AQ88" s="2">
        <f t="shared" si="53"/>
        <v>2.0760327068068385</v>
      </c>
      <c r="AR88" s="2">
        <f t="shared" si="53"/>
        <v>0.48300702837150261</v>
      </c>
      <c r="AS88" s="2">
        <f t="shared" si="53"/>
        <v>6.658268850098974</v>
      </c>
      <c r="AT88" s="2">
        <f t="shared" si="53"/>
        <v>0.50771333723882051</v>
      </c>
      <c r="AU88" s="25">
        <f t="shared" si="53"/>
        <v>7.7358005654073496</v>
      </c>
      <c r="AV88" s="2">
        <f t="shared" si="55"/>
        <v>1.5888481259321352</v>
      </c>
      <c r="AW88" s="2">
        <f t="shared" si="55"/>
        <v>1.1636356087028732</v>
      </c>
      <c r="AX88" s="2">
        <f t="shared" si="55"/>
        <v>3.2645861374219383</v>
      </c>
      <c r="AY88" s="2">
        <f t="shared" si="55"/>
        <v>1.6306100313663412</v>
      </c>
      <c r="AZ88" s="2">
        <f t="shared" si="55"/>
        <v>0.73923779648210242</v>
      </c>
      <c r="BA88" s="2">
        <f t="shared" si="55"/>
        <v>2.214660615682098</v>
      </c>
      <c r="BB88" s="2">
        <f t="shared" si="55"/>
        <v>1.9163813309143154</v>
      </c>
      <c r="BC88" s="25">
        <f t="shared" si="55"/>
        <v>0.94536492808554651</v>
      </c>
      <c r="BD88" s="2">
        <f t="shared" si="55"/>
        <v>1.358136814442076</v>
      </c>
      <c r="BE88" s="2">
        <f t="shared" si="55"/>
        <v>0.83536134696158493</v>
      </c>
      <c r="BF88" s="2">
        <f t="shared" si="55"/>
        <v>8.9839388473761073</v>
      </c>
      <c r="BG88" s="2">
        <f t="shared" si="55"/>
        <v>8.328160562797434</v>
      </c>
      <c r="BH88" s="2">
        <f t="shared" si="55"/>
        <v>0.4248450679683326</v>
      </c>
      <c r="BI88" s="2">
        <f t="shared" si="55"/>
        <v>2.6810047958084211</v>
      </c>
      <c r="BJ88" s="2">
        <f t="shared" si="55"/>
        <v>1.052170100832968</v>
      </c>
      <c r="BK88" s="2">
        <f t="shared" si="55"/>
        <v>2.0760327068068385</v>
      </c>
      <c r="BL88" s="2">
        <f t="shared" si="55"/>
        <v>1.6086471125545521</v>
      </c>
      <c r="BM88" s="2">
        <f t="shared" si="55"/>
        <v>0.48300702837150261</v>
      </c>
      <c r="BN88" s="2">
        <f t="shared" si="55"/>
        <v>2.1590841095398607</v>
      </c>
      <c r="BO88" s="2">
        <f t="shared" si="55"/>
        <v>2.0490167560729771</v>
      </c>
    </row>
    <row r="89" spans="1:67">
      <c r="A89" t="s">
        <v>133</v>
      </c>
      <c r="B89" s="2">
        <f t="shared" si="52"/>
        <v>0.53818702691279507</v>
      </c>
      <c r="C89" s="2">
        <f t="shared" si="53"/>
        <v>0.53088727169231653</v>
      </c>
      <c r="D89" s="2">
        <f t="shared" si="53"/>
        <v>0.17064753976108141</v>
      </c>
      <c r="E89" s="2">
        <f t="shared" si="53"/>
        <v>2.3721161615074209</v>
      </c>
      <c r="F89" s="2">
        <f t="shared" si="53"/>
        <v>1.9984693586794671</v>
      </c>
      <c r="G89" s="2">
        <f t="shared" si="53"/>
        <v>0.9233623257082213</v>
      </c>
      <c r="H89" s="2">
        <f t="shared" si="53"/>
        <v>0.42761387531004696</v>
      </c>
      <c r="I89" s="36">
        <f t="shared" si="53"/>
        <v>0.65200791279642456</v>
      </c>
      <c r="J89" s="25">
        <f t="shared" si="54"/>
        <v>0.95249913279006004</v>
      </c>
      <c r="K89" s="2">
        <f t="shared" si="53"/>
        <v>0.55141233388967525</v>
      </c>
      <c r="L89" s="2">
        <f t="shared" si="53"/>
        <v>0.58570218654197137</v>
      </c>
      <c r="M89" s="2">
        <f t="shared" si="53"/>
        <v>0.1529051987767584</v>
      </c>
      <c r="N89" s="2">
        <f t="shared" si="53"/>
        <v>0.4507700038426295</v>
      </c>
      <c r="O89" s="2">
        <f t="shared" si="53"/>
        <v>0.48269346388387874</v>
      </c>
      <c r="P89" s="2">
        <f t="shared" si="53"/>
        <v>5.3575613361455124E-2</v>
      </c>
      <c r="Q89" s="2">
        <f t="shared" si="53"/>
        <v>0.3236057597169032</v>
      </c>
      <c r="R89" s="2">
        <f t="shared" si="53"/>
        <v>9.2151898734177209</v>
      </c>
      <c r="S89" s="2">
        <f t="shared" si="53"/>
        <v>2.2492127755285649</v>
      </c>
      <c r="T89" s="2">
        <f t="shared" si="53"/>
        <v>0.10944271768156547</v>
      </c>
      <c r="U89" s="2">
        <f t="shared" si="53"/>
        <v>1.0443307757885762</v>
      </c>
      <c r="V89" s="2">
        <f t="shared" si="53"/>
        <v>9.465381244522348</v>
      </c>
      <c r="W89" s="2">
        <f t="shared" si="53"/>
        <v>0.79004709355450908</v>
      </c>
      <c r="X89" s="2">
        <f t="shared" si="53"/>
        <v>31.29556926528323</v>
      </c>
      <c r="Y89" s="2">
        <f t="shared" si="53"/>
        <v>3.0115146147032772</v>
      </c>
      <c r="Z89" s="2">
        <f t="shared" si="53"/>
        <v>16.225839267548324</v>
      </c>
      <c r="AA89" s="2">
        <f t="shared" si="53"/>
        <v>17.479338842975206</v>
      </c>
      <c r="AB89" s="2">
        <f t="shared" si="53"/>
        <v>5.1975051975051976</v>
      </c>
      <c r="AC89" s="2">
        <f t="shared" si="53"/>
        <v>0.44410934761100351</v>
      </c>
      <c r="AD89" s="2">
        <f t="shared" si="53"/>
        <v>1.3388739927287747</v>
      </c>
      <c r="AE89" s="2">
        <f t="shared" si="53"/>
        <v>0</v>
      </c>
      <c r="AF89" s="2">
        <f t="shared" si="53"/>
        <v>5.1397655545536516</v>
      </c>
      <c r="AG89" s="2">
        <f t="shared" si="53"/>
        <v>15.75883575883576</v>
      </c>
      <c r="AH89" s="2">
        <f t="shared" si="53"/>
        <v>7.1823204419889501</v>
      </c>
      <c r="AI89" s="2">
        <f t="shared" si="53"/>
        <v>0.96830985915492951</v>
      </c>
      <c r="AJ89" s="2">
        <f t="shared" si="53"/>
        <v>15.359926639156352</v>
      </c>
      <c r="AK89" s="2">
        <f t="shared" si="53"/>
        <v>3.7907236374708213</v>
      </c>
      <c r="AL89" s="2">
        <f t="shared" si="53"/>
        <v>14.006669842782276</v>
      </c>
      <c r="AM89" s="2">
        <f t="shared" si="53"/>
        <v>1.5013054830287207</v>
      </c>
      <c r="AN89" s="2">
        <f t="shared" si="53"/>
        <v>2.5614087748261545</v>
      </c>
      <c r="AO89" s="2">
        <f t="shared" si="53"/>
        <v>7.9625292740046847</v>
      </c>
      <c r="AP89" s="2">
        <f t="shared" si="53"/>
        <v>1.1682011682011681</v>
      </c>
      <c r="AQ89" s="2">
        <f t="shared" si="53"/>
        <v>1.5716257831581184</v>
      </c>
      <c r="AR89" s="2">
        <f t="shared" si="53"/>
        <v>2.0754853291775466</v>
      </c>
      <c r="AS89" s="2">
        <f t="shared" si="53"/>
        <v>0.91776138204066948</v>
      </c>
      <c r="AT89" s="2">
        <f t="shared" si="53"/>
        <v>16.9302870533099</v>
      </c>
      <c r="AU89" s="25">
        <f t="shared" si="53"/>
        <v>6.0909791827293756</v>
      </c>
      <c r="AV89" s="2">
        <f t="shared" si="55"/>
        <v>0.55284004107744844</v>
      </c>
      <c r="AW89" s="2">
        <f t="shared" si="55"/>
        <v>7.086309029507834E-2</v>
      </c>
      <c r="AX89" s="2">
        <f t="shared" si="55"/>
        <v>0.57266107660282395</v>
      </c>
      <c r="AY89" s="2">
        <f t="shared" si="55"/>
        <v>1.5983642599595462</v>
      </c>
      <c r="AZ89" s="2">
        <f t="shared" si="55"/>
        <v>0.52534316845393314</v>
      </c>
      <c r="BA89" s="2">
        <f t="shared" si="55"/>
        <v>0.18015307473860728</v>
      </c>
      <c r="BB89" s="2">
        <f t="shared" si="55"/>
        <v>2.6542779388708566</v>
      </c>
      <c r="BC89" s="25">
        <f t="shared" si="55"/>
        <v>2.0349154360490842</v>
      </c>
      <c r="BD89" s="2">
        <f t="shared" si="55"/>
        <v>0.47777600401377451</v>
      </c>
      <c r="BE89" s="2">
        <f t="shared" si="55"/>
        <v>5.3575613361455124E-2</v>
      </c>
      <c r="BF89" s="2">
        <f t="shared" si="55"/>
        <v>0.48269346388387874</v>
      </c>
      <c r="BG89" s="2">
        <f t="shared" si="55"/>
        <v>0.4507700038426295</v>
      </c>
      <c r="BH89" s="2">
        <f t="shared" si="55"/>
        <v>0.56882925722041733</v>
      </c>
      <c r="BI89" s="2">
        <f t="shared" si="55"/>
        <v>0.55141233388967525</v>
      </c>
      <c r="BJ89" s="2">
        <f t="shared" si="55"/>
        <v>0.41698218484715638</v>
      </c>
      <c r="BK89" s="2">
        <f t="shared" si="55"/>
        <v>1.5716257831581184</v>
      </c>
      <c r="BL89" s="2">
        <f t="shared" si="55"/>
        <v>3.7907236374708213</v>
      </c>
      <c r="BM89" s="2">
        <f t="shared" si="55"/>
        <v>2.0754853291775466</v>
      </c>
      <c r="BN89" s="2">
        <f t="shared" si="55"/>
        <v>1.4201089016095898</v>
      </c>
      <c r="BO89" s="2">
        <f t="shared" si="55"/>
        <v>0.79484803182097996</v>
      </c>
    </row>
    <row r="90" spans="1:67">
      <c r="A90" t="s">
        <v>8</v>
      </c>
      <c r="B90" s="2">
        <f t="shared" si="52"/>
        <v>6.4944381605671149</v>
      </c>
      <c r="C90" s="2">
        <f t="shared" si="53"/>
        <v>7.2198400826475009</v>
      </c>
      <c r="D90" s="2">
        <f t="shared" si="53"/>
        <v>6.1854737485556175</v>
      </c>
      <c r="E90" s="2">
        <f t="shared" si="53"/>
        <v>7.5572744857846406</v>
      </c>
      <c r="F90" s="2">
        <f t="shared" si="53"/>
        <v>8.1162273502319202</v>
      </c>
      <c r="G90" s="2">
        <f t="shared" si="53"/>
        <v>7.0104380885214868</v>
      </c>
      <c r="H90" s="2">
        <f t="shared" si="53"/>
        <v>6.3463088842632116</v>
      </c>
      <c r="I90" s="36">
        <f t="shared" si="53"/>
        <v>6.5956902937992004</v>
      </c>
      <c r="J90" s="25">
        <f t="shared" si="54"/>
        <v>7.0549718270841595</v>
      </c>
      <c r="K90" s="2">
        <f t="shared" si="53"/>
        <v>5.288065408911331</v>
      </c>
      <c r="L90" s="2">
        <f t="shared" si="53"/>
        <v>6.7543033006882895</v>
      </c>
      <c r="M90" s="2">
        <f t="shared" si="53"/>
        <v>4.3695601035050577</v>
      </c>
      <c r="N90" s="2">
        <f t="shared" si="53"/>
        <v>6.3181697259909546</v>
      </c>
      <c r="O90" s="2">
        <f t="shared" si="53"/>
        <v>5.48999398780383</v>
      </c>
      <c r="P90" s="2">
        <f t="shared" si="53"/>
        <v>6.0810844915544493</v>
      </c>
      <c r="Q90" s="2">
        <f t="shared" si="53"/>
        <v>7.1973180299626334</v>
      </c>
      <c r="R90" s="2">
        <f t="shared" si="53"/>
        <v>8.5063291139240516</v>
      </c>
      <c r="S90" s="2">
        <f t="shared" si="53"/>
        <v>5.6230319388214127</v>
      </c>
      <c r="T90" s="2">
        <f t="shared" si="53"/>
        <v>10.856717594011295</v>
      </c>
      <c r="U90" s="2">
        <f t="shared" si="53"/>
        <v>11.84995737425405</v>
      </c>
      <c r="V90" s="2">
        <f t="shared" si="53"/>
        <v>3.724802804557406</v>
      </c>
      <c r="W90" s="2">
        <f t="shared" si="53"/>
        <v>7.1497856188936533</v>
      </c>
      <c r="X90" s="2">
        <f t="shared" si="53"/>
        <v>9.6466629276500271</v>
      </c>
      <c r="Y90" s="2">
        <f t="shared" si="53"/>
        <v>4.2515500442869794</v>
      </c>
      <c r="Z90" s="2">
        <f t="shared" si="53"/>
        <v>9.8677517802644967</v>
      </c>
      <c r="AA90" s="2">
        <f t="shared" si="53"/>
        <v>7.0867768595041323</v>
      </c>
      <c r="AB90" s="2">
        <f t="shared" si="53"/>
        <v>14.241164241164242</v>
      </c>
      <c r="AC90" s="2">
        <f t="shared" si="53"/>
        <v>7.0478499190359392</v>
      </c>
      <c r="AD90" s="2">
        <f t="shared" si="53"/>
        <v>7.9915821858542264</v>
      </c>
      <c r="AE90" s="2">
        <f t="shared" si="53"/>
        <v>7.673267326732673</v>
      </c>
      <c r="AF90" s="2">
        <f t="shared" si="53"/>
        <v>8.3859332732191163</v>
      </c>
      <c r="AG90" s="2">
        <f t="shared" si="53"/>
        <v>8.1496881496881493</v>
      </c>
      <c r="AH90" s="2">
        <f t="shared" si="53"/>
        <v>0</v>
      </c>
      <c r="AI90" s="2">
        <f t="shared" si="53"/>
        <v>15.933098591549296</v>
      </c>
      <c r="AJ90" s="2">
        <f t="shared" si="53"/>
        <v>9.7203117835855117</v>
      </c>
      <c r="AK90" s="2">
        <f t="shared" si="53"/>
        <v>7.175479549375825</v>
      </c>
      <c r="AL90" s="2">
        <f t="shared" si="53"/>
        <v>7.1462601238685082</v>
      </c>
      <c r="AM90" s="2">
        <f t="shared" si="53"/>
        <v>4.4712793733681462</v>
      </c>
      <c r="AN90" s="2">
        <f t="shared" si="53"/>
        <v>8.464655560558306</v>
      </c>
      <c r="AO90" s="2">
        <f t="shared" si="53"/>
        <v>14.051522248243559</v>
      </c>
      <c r="AP90" s="2">
        <f t="shared" si="53"/>
        <v>8.7516087516087513</v>
      </c>
      <c r="AQ90" s="2">
        <f t="shared" si="53"/>
        <v>5.7874057555484759</v>
      </c>
      <c r="AR90" s="2">
        <f t="shared" si="53"/>
        <v>6.3059250926279509</v>
      </c>
      <c r="AS90" s="2">
        <f t="shared" si="53"/>
        <v>2.6093215763901387</v>
      </c>
      <c r="AT90" s="2">
        <f t="shared" si="53"/>
        <v>6.5807459480570207</v>
      </c>
      <c r="AU90" s="25">
        <f t="shared" si="53"/>
        <v>6.8619892058596772</v>
      </c>
      <c r="AV90" s="2">
        <f t="shared" si="55"/>
        <v>6.5012682480758563</v>
      </c>
      <c r="AW90" s="2">
        <f t="shared" si="55"/>
        <v>6.0572717710236397</v>
      </c>
      <c r="AX90" s="2">
        <f t="shared" si="55"/>
        <v>7.800730665373651</v>
      </c>
      <c r="AY90" s="2">
        <f t="shared" si="55"/>
        <v>7.313822547750962</v>
      </c>
      <c r="AZ90" s="2">
        <f t="shared" si="55"/>
        <v>7.4013131517245148</v>
      </c>
      <c r="BA90" s="2">
        <f t="shared" si="55"/>
        <v>6.1976863567138993</v>
      </c>
      <c r="BB90" s="2">
        <f t="shared" si="55"/>
        <v>7.5190995799927638</v>
      </c>
      <c r="BC90" s="25">
        <f t="shared" si="55"/>
        <v>8.1893194143084287</v>
      </c>
      <c r="BD90" s="2">
        <f t="shared" si="55"/>
        <v>6.5350608304166835</v>
      </c>
      <c r="BE90" s="2">
        <f t="shared" si="55"/>
        <v>6.0810844915544493</v>
      </c>
      <c r="BF90" s="2">
        <f t="shared" si="55"/>
        <v>5.48999398780383</v>
      </c>
      <c r="BG90" s="2">
        <f t="shared" si="55"/>
        <v>6.3181697259909546</v>
      </c>
      <c r="BH90" s="2">
        <f t="shared" si="55"/>
        <v>6.6613322205892809</v>
      </c>
      <c r="BI90" s="2">
        <f t="shared" si="55"/>
        <v>5.288065408911331</v>
      </c>
      <c r="BJ90" s="2">
        <f t="shared" si="55"/>
        <v>7.0817225299908335</v>
      </c>
      <c r="BK90" s="2">
        <f t="shared" si="55"/>
        <v>5.7874057555484759</v>
      </c>
      <c r="BL90" s="2">
        <f t="shared" si="55"/>
        <v>7.175479549375825</v>
      </c>
      <c r="BM90" s="2">
        <f t="shared" si="55"/>
        <v>6.3059250926279509</v>
      </c>
      <c r="BN90" s="2">
        <f t="shared" si="55"/>
        <v>8.0230169336019319</v>
      </c>
      <c r="BO90" s="2">
        <f t="shared" si="55"/>
        <v>6.9791039525932339</v>
      </c>
    </row>
    <row r="91" spans="1:67">
      <c r="A91" t="s">
        <v>9</v>
      </c>
      <c r="B91" s="2">
        <f t="shared" si="52"/>
        <v>10.619973663021725</v>
      </c>
      <c r="C91" s="2">
        <f t="shared" si="53"/>
        <v>7.5322192456147476</v>
      </c>
      <c r="D91" s="2">
        <f t="shared" si="53"/>
        <v>10.108477231927413</v>
      </c>
      <c r="E91" s="2">
        <f t="shared" si="53"/>
        <v>5.1399438615417559</v>
      </c>
      <c r="F91" s="2">
        <f t="shared" si="53"/>
        <v>9.4935335823335052</v>
      </c>
      <c r="G91" s="2">
        <f t="shared" si="53"/>
        <v>9.5255403975003752</v>
      </c>
      <c r="H91" s="2">
        <f t="shared" si="53"/>
        <v>10.934155116936441</v>
      </c>
      <c r="I91" s="36">
        <f t="shared" si="53"/>
        <v>7.4162440267341809</v>
      </c>
      <c r="J91" s="25">
        <f t="shared" si="54"/>
        <v>9.7520270824742958</v>
      </c>
      <c r="K91" s="2">
        <f t="shared" si="53"/>
        <v>2.8964992711216277</v>
      </c>
      <c r="L91" s="2">
        <f t="shared" si="53"/>
        <v>7.4017964714723679</v>
      </c>
      <c r="M91" s="2">
        <f t="shared" si="53"/>
        <v>5.1576099741237353</v>
      </c>
      <c r="N91" s="2">
        <f t="shared" si="53"/>
        <v>4.0613638379001502</v>
      </c>
      <c r="O91" s="2">
        <f t="shared" si="53"/>
        <v>5.0880357296229493</v>
      </c>
      <c r="P91" s="2">
        <f t="shared" si="53"/>
        <v>9.3918122329782054</v>
      </c>
      <c r="Q91" s="2">
        <f t="shared" si="53"/>
        <v>5.1823483534519887</v>
      </c>
      <c r="R91" s="2">
        <f t="shared" si="53"/>
        <v>0.30379746835443039</v>
      </c>
      <c r="S91" s="2">
        <f t="shared" si="53"/>
        <v>5.8816914080071978</v>
      </c>
      <c r="T91" s="2">
        <f t="shared" si="53"/>
        <v>2.8104889900626011</v>
      </c>
      <c r="U91" s="2">
        <f t="shared" si="53"/>
        <v>0.93776641091219104</v>
      </c>
      <c r="V91" s="2">
        <f t="shared" si="53"/>
        <v>2.6292725679228743</v>
      </c>
      <c r="W91" s="2">
        <f t="shared" si="53"/>
        <v>5.3405496590988966</v>
      </c>
      <c r="X91" s="2">
        <f t="shared" si="53"/>
        <v>1.0656197420078519</v>
      </c>
      <c r="Y91" s="2">
        <f t="shared" si="53"/>
        <v>0.44286979627989376</v>
      </c>
      <c r="Z91" s="2">
        <f t="shared" si="53"/>
        <v>2.3906408952187186</v>
      </c>
      <c r="AA91" s="2">
        <f t="shared" si="53"/>
        <v>4.276859504132231</v>
      </c>
      <c r="AB91" s="2">
        <f t="shared" si="53"/>
        <v>1.3513513513513513</v>
      </c>
      <c r="AC91" s="2">
        <f t="shared" si="53"/>
        <v>8.0566398483156618</v>
      </c>
      <c r="AD91" s="2">
        <f t="shared" si="53"/>
        <v>4.4948421303764166</v>
      </c>
      <c r="AE91" s="2">
        <f t="shared" si="53"/>
        <v>5.0330033003300327</v>
      </c>
      <c r="AF91" s="2">
        <f t="shared" si="53"/>
        <v>0.45085662759242562</v>
      </c>
      <c r="AG91" s="2">
        <f t="shared" si="53"/>
        <v>6.6112266112266118</v>
      </c>
      <c r="AH91" s="2">
        <f t="shared" si="53"/>
        <v>2.2099447513812152</v>
      </c>
      <c r="AI91" s="2">
        <f t="shared" si="53"/>
        <v>1.4084507042253522</v>
      </c>
      <c r="AJ91" s="2">
        <f t="shared" si="53"/>
        <v>0.96286107290233847</v>
      </c>
      <c r="AK91" s="2">
        <f t="shared" si="53"/>
        <v>5.3029534152034916</v>
      </c>
      <c r="AL91" s="2">
        <f t="shared" si="53"/>
        <v>0.82579005875813882</v>
      </c>
      <c r="AM91" s="2">
        <f t="shared" si="53"/>
        <v>4.3080939947780683</v>
      </c>
      <c r="AN91" s="2">
        <f t="shared" si="53"/>
        <v>2.8415628595727651</v>
      </c>
      <c r="AO91" s="2">
        <f t="shared" si="53"/>
        <v>0.46838407494145201</v>
      </c>
      <c r="AP91" s="2">
        <f t="shared" si="53"/>
        <v>4.1580041580041582</v>
      </c>
      <c r="AQ91" s="2">
        <f t="shared" si="53"/>
        <v>7.7519379844961236</v>
      </c>
      <c r="AR91" s="2">
        <f t="shared" si="53"/>
        <v>2.4893439154531287</v>
      </c>
      <c r="AS91" s="2">
        <f t="shared" si="53"/>
        <v>4.3908583768220257</v>
      </c>
      <c r="AT91" s="2">
        <f t="shared" si="53"/>
        <v>2.7533684827182192</v>
      </c>
      <c r="AU91" s="25">
        <f t="shared" si="53"/>
        <v>4.2919557954253404</v>
      </c>
      <c r="AV91" s="2">
        <f t="shared" si="55"/>
        <v>6.5355599342470523</v>
      </c>
      <c r="AW91" s="2">
        <f t="shared" si="55"/>
        <v>9.2184299396556497</v>
      </c>
      <c r="AX91" s="2">
        <f t="shared" si="55"/>
        <v>4.7008368375732541</v>
      </c>
      <c r="AY91" s="2">
        <f t="shared" si="55"/>
        <v>5.5380018509910336</v>
      </c>
      <c r="AZ91" s="2">
        <f t="shared" si="55"/>
        <v>7.7839224370791005</v>
      </c>
      <c r="BA91" s="2">
        <f t="shared" si="55"/>
        <v>10.193263746395521</v>
      </c>
      <c r="BB91" s="2">
        <f t="shared" si="55"/>
        <v>5.2087976047527418</v>
      </c>
      <c r="BC91" s="25">
        <f t="shared" si="55"/>
        <v>9.8538479496827698</v>
      </c>
      <c r="BD91" s="2">
        <f t="shared" si="55"/>
        <v>7.5465870172101308</v>
      </c>
      <c r="BE91" s="2">
        <f t="shared" si="55"/>
        <v>9.3918122329782054</v>
      </c>
      <c r="BF91" s="2">
        <f t="shared" si="55"/>
        <v>5.0880357296229493</v>
      </c>
      <c r="BG91" s="2">
        <f t="shared" si="55"/>
        <v>4.0613638379001502</v>
      </c>
      <c r="BH91" s="2">
        <f t="shared" si="55"/>
        <v>7.3143051043312184</v>
      </c>
      <c r="BI91" s="2">
        <f t="shared" si="55"/>
        <v>2.8964992711216277</v>
      </c>
      <c r="BJ91" s="2">
        <f t="shared" si="55"/>
        <v>7.432445896935155</v>
      </c>
      <c r="BK91" s="2">
        <f t="shared" si="55"/>
        <v>7.7519379844961236</v>
      </c>
      <c r="BL91" s="2">
        <f t="shared" si="55"/>
        <v>5.3029534152034916</v>
      </c>
      <c r="BM91" s="2">
        <f t="shared" si="55"/>
        <v>2.4893439154531287</v>
      </c>
      <c r="BN91" s="2">
        <f t="shared" si="55"/>
        <v>4.3849851407144422</v>
      </c>
      <c r="BO91" s="2">
        <f t="shared" si="55"/>
        <v>5.3048495876937229</v>
      </c>
    </row>
    <row r="92" spans="1:67">
      <c r="A92" t="s">
        <v>10</v>
      </c>
      <c r="B92" s="2">
        <f t="shared" si="52"/>
        <v>2.8301828858543798</v>
      </c>
      <c r="C92" s="2">
        <f t="shared" si="53"/>
        <v>2.4620116720571188</v>
      </c>
      <c r="D92" s="2">
        <f t="shared" si="53"/>
        <v>3.2006405060874439</v>
      </c>
      <c r="E92" s="2">
        <f t="shared" si="53"/>
        <v>2.1432108614431686</v>
      </c>
      <c r="F92" s="2">
        <f t="shared" si="53"/>
        <v>3.0553041196906974</v>
      </c>
      <c r="G92" s="2">
        <f t="shared" si="53"/>
        <v>3.0549251568832823</v>
      </c>
      <c r="H92" s="2">
        <f t="shared" si="53"/>
        <v>2.7656656094772591</v>
      </c>
      <c r="I92" s="36">
        <f t="shared" si="53"/>
        <v>2.5097892363174563</v>
      </c>
      <c r="J92" s="25">
        <f t="shared" si="54"/>
        <v>3.1134593814808009</v>
      </c>
      <c r="K92" s="2">
        <f t="shared" si="53"/>
        <v>1.5464897640124227</v>
      </c>
      <c r="L92" s="2">
        <f t="shared" si="53"/>
        <v>1.7346804881249178</v>
      </c>
      <c r="M92" s="2">
        <f t="shared" si="53"/>
        <v>10.538696777228887</v>
      </c>
      <c r="N92" s="2">
        <f t="shared" si="53"/>
        <v>2.7726050072418786</v>
      </c>
      <c r="O92" s="2">
        <f t="shared" si="53"/>
        <v>2.7776346302499357</v>
      </c>
      <c r="P92" s="2">
        <f t="shared" si="53"/>
        <v>2.5602365114560239</v>
      </c>
      <c r="Q92" s="2">
        <f t="shared" si="53"/>
        <v>1.8531667966521936</v>
      </c>
      <c r="R92" s="2">
        <f t="shared" si="53"/>
        <v>0.55696202531645567</v>
      </c>
      <c r="S92" s="2">
        <f t="shared" si="53"/>
        <v>4.2622582096266308</v>
      </c>
      <c r="T92" s="2">
        <f t="shared" si="53"/>
        <v>1.2958017773497352</v>
      </c>
      <c r="U92" s="2">
        <f t="shared" si="53"/>
        <v>2.0034100596760442</v>
      </c>
      <c r="V92" s="2">
        <f t="shared" si="53"/>
        <v>0.48203330411919365</v>
      </c>
      <c r="W92" s="2">
        <f t="shared" si="53"/>
        <v>2.7307232726505939</v>
      </c>
      <c r="X92" s="2">
        <f t="shared" si="53"/>
        <v>0.50476724621424562</v>
      </c>
      <c r="Y92" s="2">
        <f t="shared" si="53"/>
        <v>1.5057573073516386</v>
      </c>
      <c r="Z92" s="2">
        <f t="shared" si="53"/>
        <v>1.3224821973550356</v>
      </c>
      <c r="AA92" s="2">
        <f t="shared" si="53"/>
        <v>1.6735537190082646</v>
      </c>
      <c r="AB92" s="2">
        <f t="shared" si="53"/>
        <v>1.0395010395010396</v>
      </c>
      <c r="AC92" s="2">
        <f t="shared" si="53"/>
        <v>2.8090870626111464</v>
      </c>
      <c r="AD92" s="2">
        <f t="shared" si="53"/>
        <v>2.939113280846624</v>
      </c>
      <c r="AE92" s="2">
        <f t="shared" si="53"/>
        <v>0.49504950495049505</v>
      </c>
      <c r="AF92" s="2">
        <f t="shared" si="53"/>
        <v>0.7213706041478809</v>
      </c>
      <c r="AG92" s="2">
        <f t="shared" si="53"/>
        <v>0</v>
      </c>
      <c r="AH92" s="2">
        <f t="shared" si="53"/>
        <v>0</v>
      </c>
      <c r="AI92" s="2">
        <f t="shared" si="53"/>
        <v>0</v>
      </c>
      <c r="AJ92" s="2">
        <f t="shared" si="53"/>
        <v>1.1462631820265932</v>
      </c>
      <c r="AK92" s="2">
        <f t="shared" si="53"/>
        <v>3.2020704354003859</v>
      </c>
      <c r="AL92" s="2">
        <f t="shared" si="53"/>
        <v>0.76226774654597429</v>
      </c>
      <c r="AM92" s="2">
        <f t="shared" si="53"/>
        <v>0.65274151436031325</v>
      </c>
      <c r="AN92" s="2">
        <f t="shared" si="53"/>
        <v>1.8360098053929661</v>
      </c>
      <c r="AO92" s="2">
        <f t="shared" si="53"/>
        <v>0</v>
      </c>
      <c r="AP92" s="2">
        <f t="shared" si="53"/>
        <v>1.6632016632016633</v>
      </c>
      <c r="AQ92" s="2">
        <f t="shared" si="53"/>
        <v>1.5769353297228415</v>
      </c>
      <c r="AR92" s="2">
        <f t="shared" si="53"/>
        <v>3.1932131320116004</v>
      </c>
      <c r="AS92" s="2">
        <f t="shared" si="53"/>
        <v>0.75580349109231593</v>
      </c>
      <c r="AT92" s="2">
        <f t="shared" si="53"/>
        <v>0.56629564538176136</v>
      </c>
      <c r="AU92" s="25">
        <f t="shared" si="53"/>
        <v>0.64250835260858385</v>
      </c>
      <c r="AV92" s="2">
        <f t="shared" si="55"/>
        <v>2.1175569804446672</v>
      </c>
      <c r="AW92" s="2">
        <f t="shared" si="55"/>
        <v>2.5689946299064386</v>
      </c>
      <c r="AX92" s="2">
        <f t="shared" si="55"/>
        <v>1.9044115802937709</v>
      </c>
      <c r="AY92" s="2">
        <f t="shared" si="55"/>
        <v>2.7223597204249739</v>
      </c>
      <c r="AZ92" s="2">
        <f t="shared" si="55"/>
        <v>2.5490026269449495</v>
      </c>
      <c r="BA92" s="2">
        <f t="shared" si="55"/>
        <v>3.2608115247339335</v>
      </c>
      <c r="BB92" s="2">
        <f t="shared" si="55"/>
        <v>2.1806555468745903</v>
      </c>
      <c r="BC92" s="25">
        <f t="shared" si="55"/>
        <v>3.0856324443589953</v>
      </c>
      <c r="BD92" s="2">
        <f t="shared" si="55"/>
        <v>2.5418783445326407</v>
      </c>
      <c r="BE92" s="2">
        <f t="shared" si="55"/>
        <v>2.5602365114560239</v>
      </c>
      <c r="BF92" s="2">
        <f t="shared" si="55"/>
        <v>2.7776346302499357</v>
      </c>
      <c r="BG92" s="2">
        <f t="shared" si="55"/>
        <v>2.7726050072418786</v>
      </c>
      <c r="BH92" s="2">
        <f t="shared" si="55"/>
        <v>2.0779119541268205</v>
      </c>
      <c r="BI92" s="2">
        <f t="shared" si="55"/>
        <v>1.5464897640124227</v>
      </c>
      <c r="BJ92" s="2">
        <f t="shared" si="55"/>
        <v>2.5975449364313894</v>
      </c>
      <c r="BK92" s="2">
        <f t="shared" si="55"/>
        <v>1.5769353297228415</v>
      </c>
      <c r="BL92" s="2">
        <f t="shared" si="55"/>
        <v>3.2020704354003859</v>
      </c>
      <c r="BM92" s="2">
        <f t="shared" si="55"/>
        <v>3.1932131320116004</v>
      </c>
      <c r="BN92" s="2">
        <f t="shared" si="55"/>
        <v>2.8658143353877041</v>
      </c>
      <c r="BO92" s="2">
        <f t="shared" si="55"/>
        <v>2.6564835923072239</v>
      </c>
    </row>
    <row r="93" spans="1:67">
      <c r="A93" t="s">
        <v>11</v>
      </c>
      <c r="B93" s="2">
        <f t="shared" si="52"/>
        <v>11.565489606127608</v>
      </c>
      <c r="C93" s="2">
        <f t="shared" si="53"/>
        <v>12.303107658685432</v>
      </c>
      <c r="D93" s="2">
        <f t="shared" si="53"/>
        <v>11.105542301293303</v>
      </c>
      <c r="E93" s="2">
        <f t="shared" si="53"/>
        <v>11.284691334801197</v>
      </c>
      <c r="F93" s="2">
        <f t="shared" si="53"/>
        <v>11.639621723918875</v>
      </c>
      <c r="G93" s="2">
        <f t="shared" si="53"/>
        <v>11.406826290388439</v>
      </c>
      <c r="H93" s="2">
        <f t="shared" si="53"/>
        <v>11.611037446084863</v>
      </c>
      <c r="I93" s="36">
        <f t="shared" ref="C93:AU98" si="57">I65/I$58*100</f>
        <v>11.941777448530191</v>
      </c>
      <c r="J93" s="25">
        <f t="shared" si="54"/>
        <v>11.349385659422733</v>
      </c>
      <c r="K93" s="2">
        <f t="shared" si="57"/>
        <v>11.457122937485476</v>
      </c>
      <c r="L93" s="2">
        <f t="shared" si="57"/>
        <v>11.887249346900312</v>
      </c>
      <c r="M93" s="2">
        <f t="shared" si="57"/>
        <v>20.130557515878618</v>
      </c>
      <c r="N93" s="2">
        <f t="shared" si="57"/>
        <v>11.912151576956047</v>
      </c>
      <c r="O93" s="2">
        <f t="shared" si="57"/>
        <v>13.524005840419138</v>
      </c>
      <c r="P93" s="2">
        <f t="shared" si="57"/>
        <v>11.146756079534189</v>
      </c>
      <c r="Q93" s="2">
        <f t="shared" si="57"/>
        <v>10.844285099002409</v>
      </c>
      <c r="R93" s="2">
        <f t="shared" si="57"/>
        <v>8.7088607594936711</v>
      </c>
      <c r="S93" s="2">
        <f t="shared" si="57"/>
        <v>12.775528565002251</v>
      </c>
      <c r="T93" s="2">
        <f t="shared" si="57"/>
        <v>11.544017861051525</v>
      </c>
      <c r="U93" s="2">
        <f t="shared" si="57"/>
        <v>11.381074168797953</v>
      </c>
      <c r="V93" s="2">
        <f t="shared" si="57"/>
        <v>15.512708150744961</v>
      </c>
      <c r="W93" s="2">
        <f t="shared" si="57"/>
        <v>12.545863498980811</v>
      </c>
      <c r="X93" s="2">
        <f t="shared" si="57"/>
        <v>9.4784071789119455</v>
      </c>
      <c r="Y93" s="2">
        <f t="shared" si="57"/>
        <v>20.549158547387066</v>
      </c>
      <c r="Z93" s="2">
        <f t="shared" si="57"/>
        <v>11.291963377416073</v>
      </c>
      <c r="AA93" s="2">
        <f t="shared" si="57"/>
        <v>9.8140495867768607</v>
      </c>
      <c r="AB93" s="2">
        <f t="shared" si="57"/>
        <v>12.266112266112266</v>
      </c>
      <c r="AC93" s="2">
        <f t="shared" si="57"/>
        <v>12.281086859008008</v>
      </c>
      <c r="AD93" s="2">
        <f t="shared" si="57"/>
        <v>14.810581377544663</v>
      </c>
      <c r="AE93" s="2">
        <f t="shared" si="57"/>
        <v>10.396039603960396</v>
      </c>
      <c r="AF93" s="2">
        <f t="shared" si="57"/>
        <v>5.410279531109107</v>
      </c>
      <c r="AG93" s="2">
        <f t="shared" si="57"/>
        <v>7.8586278586278588</v>
      </c>
      <c r="AH93" s="2">
        <f t="shared" si="57"/>
        <v>0</v>
      </c>
      <c r="AI93" s="2">
        <f t="shared" si="57"/>
        <v>6.3380281690140841</v>
      </c>
      <c r="AJ93" s="2">
        <f t="shared" si="57"/>
        <v>8.8491517652452991</v>
      </c>
      <c r="AK93" s="2">
        <f t="shared" si="57"/>
        <v>12.280523698365981</v>
      </c>
      <c r="AL93" s="2">
        <f t="shared" si="57"/>
        <v>14.61013180879784</v>
      </c>
      <c r="AM93" s="2">
        <f t="shared" si="57"/>
        <v>9.0404699738903389</v>
      </c>
      <c r="AN93" s="2">
        <f t="shared" si="57"/>
        <v>10.775926759717844</v>
      </c>
      <c r="AO93" s="2">
        <f t="shared" si="57"/>
        <v>8.6651053864168617</v>
      </c>
      <c r="AP93" s="2">
        <f t="shared" si="57"/>
        <v>10.246510246510246</v>
      </c>
      <c r="AQ93" s="2">
        <f t="shared" si="57"/>
        <v>11.558882871402783</v>
      </c>
      <c r="AR93" s="2">
        <f t="shared" si="57"/>
        <v>13.321911799614009</v>
      </c>
      <c r="AS93" s="2">
        <f t="shared" si="57"/>
        <v>14.090336512506749</v>
      </c>
      <c r="AT93" s="2">
        <f t="shared" si="57"/>
        <v>6.2683069712946695</v>
      </c>
      <c r="AU93" s="25">
        <f t="shared" si="57"/>
        <v>5.9881778463120021</v>
      </c>
      <c r="AV93" s="2">
        <f t="shared" si="55"/>
        <v>12.107686780827137</v>
      </c>
      <c r="AW93" s="2">
        <f t="shared" si="55"/>
        <v>11.242526158445441</v>
      </c>
      <c r="AX93" s="2">
        <f t="shared" si="55"/>
        <v>11.086216842087664</v>
      </c>
      <c r="AY93" s="2">
        <f t="shared" si="55"/>
        <v>13.011064068578799</v>
      </c>
      <c r="AZ93" s="2">
        <f t="shared" si="55"/>
        <v>12.352460590098072</v>
      </c>
      <c r="BA93" s="2">
        <f t="shared" si="55"/>
        <v>11.092493125269542</v>
      </c>
      <c r="BB93" s="2">
        <f t="shared" si="55"/>
        <v>11.31581293160856</v>
      </c>
      <c r="BC93" s="25">
        <f t="shared" si="55"/>
        <v>11.514695313429829</v>
      </c>
      <c r="BD93" s="2">
        <f t="shared" si="55"/>
        <v>11.97696506594154</v>
      </c>
      <c r="BE93" s="2">
        <f t="shared" si="55"/>
        <v>11.146756079534189</v>
      </c>
      <c r="BF93" s="2">
        <f t="shared" si="55"/>
        <v>13.524005840419138</v>
      </c>
      <c r="BG93" s="2">
        <f t="shared" si="55"/>
        <v>11.912151576956047</v>
      </c>
      <c r="BH93" s="2">
        <f t="shared" si="55"/>
        <v>12.208621167968561</v>
      </c>
      <c r="BI93" s="2">
        <f t="shared" si="55"/>
        <v>11.457122937485476</v>
      </c>
      <c r="BJ93" s="2">
        <f t="shared" si="55"/>
        <v>11.967936710374239</v>
      </c>
      <c r="BK93" s="2">
        <f t="shared" si="55"/>
        <v>11.558882871402783</v>
      </c>
      <c r="BL93" s="2">
        <f t="shared" si="55"/>
        <v>12.280523698365981</v>
      </c>
      <c r="BM93" s="2">
        <f t="shared" si="55"/>
        <v>13.321911799614009</v>
      </c>
      <c r="BN93" s="2">
        <f t="shared" si="55"/>
        <v>14.542486919174793</v>
      </c>
      <c r="BO93" s="2">
        <f t="shared" si="55"/>
        <v>12.603922152245531</v>
      </c>
    </row>
    <row r="94" spans="1:67">
      <c r="A94" t="s">
        <v>1</v>
      </c>
      <c r="B94" s="2">
        <f t="shared" si="52"/>
        <v>4.9977503678469706</v>
      </c>
      <c r="C94" s="2">
        <f t="shared" si="57"/>
        <v>4.9287425046743465</v>
      </c>
      <c r="D94" s="2">
        <f t="shared" si="57"/>
        <v>4.6678289542505453</v>
      </c>
      <c r="E94" s="2">
        <f t="shared" si="57"/>
        <v>4.4225183889146376</v>
      </c>
      <c r="F94" s="2">
        <f t="shared" si="57"/>
        <v>5.5672008527958683</v>
      </c>
      <c r="G94" s="2">
        <f t="shared" si="57"/>
        <v>5.0084025558015961</v>
      </c>
      <c r="H94" s="2">
        <f t="shared" si="57"/>
        <v>4.994692419953398</v>
      </c>
      <c r="I94" s="36">
        <f t="shared" si="57"/>
        <v>4.7638942029811382</v>
      </c>
      <c r="J94" s="25">
        <f t="shared" si="54"/>
        <v>5.0346567546170169</v>
      </c>
      <c r="K94" s="2">
        <f t="shared" si="57"/>
        <v>4.398622525510743</v>
      </c>
      <c r="L94" s="2">
        <f t="shared" si="57"/>
        <v>3.9038064677744511</v>
      </c>
      <c r="M94" s="2">
        <f t="shared" si="57"/>
        <v>6.8160432839331913</v>
      </c>
      <c r="N94" s="2">
        <f t="shared" si="57"/>
        <v>3.9889450503975645</v>
      </c>
      <c r="O94" s="2">
        <f t="shared" si="57"/>
        <v>6.7199175470239627</v>
      </c>
      <c r="P94" s="2">
        <f t="shared" si="57"/>
        <v>3.7533214356533811</v>
      </c>
      <c r="Q94" s="2">
        <f t="shared" si="57"/>
        <v>4.0695170358643651</v>
      </c>
      <c r="R94" s="2">
        <f t="shared" si="57"/>
        <v>2.3797468354430378</v>
      </c>
      <c r="S94" s="2">
        <f t="shared" si="57"/>
        <v>4.9820062977957713</v>
      </c>
      <c r="T94" s="2">
        <f t="shared" si="57"/>
        <v>3.4627675874447315</v>
      </c>
      <c r="U94" s="2">
        <f t="shared" si="57"/>
        <v>2.3657289002557547</v>
      </c>
      <c r="V94" s="2">
        <f t="shared" si="57"/>
        <v>6.2664329535495185</v>
      </c>
      <c r="W94" s="2">
        <f t="shared" si="57"/>
        <v>5.2983763267027477</v>
      </c>
      <c r="X94" s="2">
        <f t="shared" si="57"/>
        <v>5.4963544587773416</v>
      </c>
      <c r="Y94" s="2">
        <f t="shared" si="57"/>
        <v>8.4145261293179807</v>
      </c>
      <c r="Z94" s="2">
        <f t="shared" si="57"/>
        <v>4.1963377416073246</v>
      </c>
      <c r="AA94" s="2">
        <f t="shared" si="57"/>
        <v>4.7727272727272734</v>
      </c>
      <c r="AB94" s="2">
        <f t="shared" si="57"/>
        <v>0.31185031185031187</v>
      </c>
      <c r="AC94" s="2">
        <f t="shared" si="57"/>
        <v>6.6730928907510094</v>
      </c>
      <c r="AD94" s="2">
        <f t="shared" si="57"/>
        <v>4.9844569548450508</v>
      </c>
      <c r="AE94" s="2">
        <f t="shared" si="57"/>
        <v>9.3234323432343231</v>
      </c>
      <c r="AF94" s="2">
        <f t="shared" si="57"/>
        <v>3.9675383228133452</v>
      </c>
      <c r="AG94" s="2">
        <f t="shared" si="57"/>
        <v>7.6091476091476098</v>
      </c>
      <c r="AH94" s="2">
        <f t="shared" si="57"/>
        <v>3.3149171270718232</v>
      </c>
      <c r="AI94" s="2">
        <f t="shared" si="57"/>
        <v>11.971830985915492</v>
      </c>
      <c r="AJ94" s="2">
        <f t="shared" si="57"/>
        <v>5.593764328289776</v>
      </c>
      <c r="AK94" s="2">
        <f t="shared" si="57"/>
        <v>7.616969450928651</v>
      </c>
      <c r="AL94" s="2">
        <f t="shared" si="57"/>
        <v>6.0505002382086701</v>
      </c>
      <c r="AM94" s="2">
        <f t="shared" si="57"/>
        <v>3.5574412532637072</v>
      </c>
      <c r="AN94" s="2">
        <f t="shared" si="57"/>
        <v>6.2684476462054137</v>
      </c>
      <c r="AO94" s="2">
        <f t="shared" si="57"/>
        <v>6.0889929742388755</v>
      </c>
      <c r="AP94" s="2">
        <f t="shared" si="57"/>
        <v>6.0786060786060787</v>
      </c>
      <c r="AQ94" s="2">
        <f t="shared" si="57"/>
        <v>5.9838589784432417</v>
      </c>
      <c r="AR94" s="2">
        <f t="shared" si="57"/>
        <v>13.812143292085082</v>
      </c>
      <c r="AS94" s="2">
        <f t="shared" si="57"/>
        <v>7.0001799532121645</v>
      </c>
      <c r="AT94" s="2">
        <f t="shared" si="57"/>
        <v>8.1038859597734803</v>
      </c>
      <c r="AU94" s="25">
        <f t="shared" si="57"/>
        <v>2.4158314058082753</v>
      </c>
      <c r="AV94" s="2">
        <f t="shared" si="55"/>
        <v>4.0466004056942335</v>
      </c>
      <c r="AW94" s="2">
        <f t="shared" si="55"/>
        <v>3.8728339699939101</v>
      </c>
      <c r="AX94" s="2">
        <f t="shared" si="55"/>
        <v>3.9935795079294749</v>
      </c>
      <c r="AY94" s="2">
        <f t="shared" si="55"/>
        <v>6.622318261576023</v>
      </c>
      <c r="AZ94" s="2">
        <f t="shared" si="55"/>
        <v>5.1515247323682418</v>
      </c>
      <c r="BA94" s="2">
        <f t="shared" si="55"/>
        <v>4.7435607207757871</v>
      </c>
      <c r="BB94" s="2">
        <f t="shared" si="55"/>
        <v>4.4897777265076471</v>
      </c>
      <c r="BC94" s="25">
        <f t="shared" si="55"/>
        <v>5.4710888791232941</v>
      </c>
      <c r="BD94" s="2">
        <f t="shared" si="55"/>
        <v>4.7637078047255752</v>
      </c>
      <c r="BE94" s="2">
        <f t="shared" si="55"/>
        <v>3.7533214356533811</v>
      </c>
      <c r="BF94" s="2">
        <f t="shared" si="55"/>
        <v>6.7199175470239627</v>
      </c>
      <c r="BG94" s="2">
        <f t="shared" si="55"/>
        <v>3.9889450503975645</v>
      </c>
      <c r="BH94" s="2">
        <f t="shared" si="55"/>
        <v>4.0173422994825287</v>
      </c>
      <c r="BI94" s="2">
        <f t="shared" si="55"/>
        <v>4.398622525510743</v>
      </c>
      <c r="BJ94" s="2">
        <f t="shared" si="55"/>
        <v>6.1239587900043846</v>
      </c>
      <c r="BK94" s="2">
        <f t="shared" si="55"/>
        <v>5.9838589784432417</v>
      </c>
      <c r="BL94" s="2">
        <f t="shared" si="55"/>
        <v>7.616969450928651</v>
      </c>
      <c r="BM94" s="2">
        <f t="shared" si="55"/>
        <v>13.812143292085082</v>
      </c>
      <c r="BN94" s="2">
        <f t="shared" si="55"/>
        <v>5.0697754818464071</v>
      </c>
      <c r="BO94" s="2">
        <f t="shared" si="55"/>
        <v>5.3623492325488575</v>
      </c>
    </row>
    <row r="95" spans="1:67">
      <c r="A95" t="s">
        <v>134</v>
      </c>
      <c r="B95" s="2">
        <f t="shared" si="52"/>
        <v>4.130972254339591</v>
      </c>
      <c r="C95" s="2">
        <f t="shared" si="57"/>
        <v>3.9385236051313735</v>
      </c>
      <c r="D95" s="2">
        <f t="shared" si="57"/>
        <v>3.8952503863825769</v>
      </c>
      <c r="E95" s="2">
        <f t="shared" si="57"/>
        <v>3.3317053104896419</v>
      </c>
      <c r="F95" s="2">
        <f t="shared" si="57"/>
        <v>4.6095099045918886</v>
      </c>
      <c r="G95" s="2">
        <f t="shared" si="57"/>
        <v>4.1413024959240721</v>
      </c>
      <c r="H95" s="2">
        <f t="shared" si="57"/>
        <v>4.1280067283248494</v>
      </c>
      <c r="I95" s="36">
        <f t="shared" si="57"/>
        <v>3.8391715985965371</v>
      </c>
      <c r="J95" s="25">
        <f t="shared" si="54"/>
        <v>4.1737439424236236</v>
      </c>
      <c r="K95" s="2">
        <f t="shared" si="57"/>
        <v>2.4993133754463059</v>
      </c>
      <c r="L95" s="2">
        <f t="shared" si="57"/>
        <v>3.1265283725590773</v>
      </c>
      <c r="M95" s="2">
        <f t="shared" si="57"/>
        <v>5.9162549988238062</v>
      </c>
      <c r="N95" s="2">
        <f t="shared" si="57"/>
        <v>2.6469805799414736</v>
      </c>
      <c r="O95" s="2">
        <f t="shared" si="57"/>
        <v>3.4544361418878298</v>
      </c>
      <c r="P95" s="2">
        <f t="shared" si="57"/>
        <v>2.9536531285490235</v>
      </c>
      <c r="Q95" s="2">
        <f t="shared" si="57"/>
        <v>3.4386022093659423</v>
      </c>
      <c r="R95" s="2">
        <f t="shared" si="57"/>
        <v>2.1772151898734178</v>
      </c>
      <c r="S95" s="2">
        <f t="shared" si="57"/>
        <v>3.5874943769680612</v>
      </c>
      <c r="T95" s="2">
        <f t="shared" si="57"/>
        <v>2.3289410322637134</v>
      </c>
      <c r="U95" s="2">
        <f t="shared" si="57"/>
        <v>1.7050298380221656</v>
      </c>
      <c r="V95" s="2">
        <f t="shared" si="57"/>
        <v>2.4978089395267311</v>
      </c>
      <c r="W95" s="2">
        <f t="shared" si="57"/>
        <v>4.2096014620088562</v>
      </c>
      <c r="X95" s="2">
        <f t="shared" si="57"/>
        <v>3.6455412226584412</v>
      </c>
      <c r="Y95" s="2">
        <f t="shared" si="57"/>
        <v>6.0230292294065544</v>
      </c>
      <c r="Z95" s="2">
        <f t="shared" si="57"/>
        <v>3.2299084435401832</v>
      </c>
      <c r="AA95" s="2">
        <f t="shared" si="57"/>
        <v>3.3471074380165291</v>
      </c>
      <c r="AB95" s="2">
        <f t="shared" si="57"/>
        <v>0.31185031185031187</v>
      </c>
      <c r="AC95" s="2">
        <f t="shared" si="57"/>
        <v>5.677346287583072</v>
      </c>
      <c r="AD95" s="2">
        <f t="shared" si="57"/>
        <v>4.109915857466893</v>
      </c>
      <c r="AE95" s="2">
        <f t="shared" si="57"/>
        <v>5.6105610561056105</v>
      </c>
      <c r="AF95" s="2">
        <f t="shared" si="57"/>
        <v>2.7953110910730388</v>
      </c>
      <c r="AG95" s="2">
        <f t="shared" si="57"/>
        <v>3.8669438669438669</v>
      </c>
      <c r="AH95" s="2">
        <f t="shared" si="57"/>
        <v>3.3149171270718232</v>
      </c>
      <c r="AI95" s="2">
        <f t="shared" si="57"/>
        <v>4.929577464788732</v>
      </c>
      <c r="AJ95" s="2">
        <f t="shared" si="57"/>
        <v>4.7684548372306281</v>
      </c>
      <c r="AK95" s="2">
        <f t="shared" si="57"/>
        <v>6.7390642443925701</v>
      </c>
      <c r="AL95" s="2">
        <f t="shared" si="57"/>
        <v>3.0808321422899794</v>
      </c>
      <c r="AM95" s="2">
        <f t="shared" si="57"/>
        <v>2.8720626631853787</v>
      </c>
      <c r="AN95" s="2">
        <f t="shared" si="57"/>
        <v>5.2228725799189553</v>
      </c>
      <c r="AO95" s="2">
        <f t="shared" si="57"/>
        <v>3.278688524590164</v>
      </c>
      <c r="AP95" s="2">
        <f t="shared" si="57"/>
        <v>5.6331056331056333</v>
      </c>
      <c r="AQ95" s="2">
        <f t="shared" si="57"/>
        <v>5.0440692364872035</v>
      </c>
      <c r="AR95" s="2">
        <f t="shared" si="57"/>
        <v>13.273404683516867</v>
      </c>
      <c r="AS95" s="2">
        <f t="shared" si="57"/>
        <v>5.560554255893468</v>
      </c>
      <c r="AT95" s="2">
        <f t="shared" si="57"/>
        <v>5.4872095293887906</v>
      </c>
      <c r="AU95" s="25">
        <f t="shared" si="57"/>
        <v>1.5163197121562582</v>
      </c>
      <c r="AV95" s="2">
        <f t="shared" si="55"/>
        <v>3.0998595673804417</v>
      </c>
      <c r="AW95" s="2">
        <f t="shared" si="55"/>
        <v>2.97382771411172</v>
      </c>
      <c r="AX95" s="2">
        <f t="shared" si="55"/>
        <v>3.21693404783601</v>
      </c>
      <c r="AY95" s="2">
        <f t="shared" si="55"/>
        <v>5.6528512381119889</v>
      </c>
      <c r="AZ95" s="2">
        <f t="shared" si="55"/>
        <v>4.1503255844643219</v>
      </c>
      <c r="BA95" s="2">
        <f t="shared" si="55"/>
        <v>3.9830257410318008</v>
      </c>
      <c r="BB95" s="2">
        <f t="shared" si="55"/>
        <v>3.3497019049766403</v>
      </c>
      <c r="BC95" s="25">
        <f t="shared" si="55"/>
        <v>4.5144706284465688</v>
      </c>
      <c r="BD95" s="2">
        <f t="shared" si="55"/>
        <v>3.8551083732542026</v>
      </c>
      <c r="BE95" s="2">
        <f t="shared" si="55"/>
        <v>2.9536531285490235</v>
      </c>
      <c r="BF95" s="2">
        <f t="shared" si="55"/>
        <v>3.4544361418878298</v>
      </c>
      <c r="BG95" s="2">
        <f t="shared" si="55"/>
        <v>2.6469805799414736</v>
      </c>
      <c r="BH95" s="2">
        <f t="shared" si="55"/>
        <v>3.2352880486244699</v>
      </c>
      <c r="BI95" s="2">
        <f t="shared" si="55"/>
        <v>2.4993133754463059</v>
      </c>
      <c r="BJ95" s="2">
        <f t="shared" si="55"/>
        <v>5.1980789924674182</v>
      </c>
      <c r="BK95" s="2">
        <f t="shared" si="55"/>
        <v>5.0440692364872035</v>
      </c>
      <c r="BL95" s="2">
        <f t="shared" si="55"/>
        <v>6.7390642443925701</v>
      </c>
      <c r="BM95" s="2">
        <f t="shared" si="55"/>
        <v>13.273404683516867</v>
      </c>
      <c r="BN95" s="2">
        <f t="shared" si="55"/>
        <v>4.1838695308188889</v>
      </c>
      <c r="BO95" s="2">
        <f t="shared" si="55"/>
        <v>4.2603854505604524</v>
      </c>
    </row>
    <row r="96" spans="1:67">
      <c r="A96" t="s">
        <v>135</v>
      </c>
      <c r="B96" s="2">
        <f t="shared" si="52"/>
        <v>0.86677811350737899</v>
      </c>
      <c r="C96" s="2">
        <f t="shared" si="57"/>
        <v>0.99021889954297304</v>
      </c>
      <c r="D96" s="2">
        <f t="shared" si="57"/>
        <v>0.77257856786796864</v>
      </c>
      <c r="E96" s="2">
        <f t="shared" si="57"/>
        <v>1.0908130784249954</v>
      </c>
      <c r="F96" s="2">
        <f t="shared" si="57"/>
        <v>0.95769094820397882</v>
      </c>
      <c r="G96" s="2">
        <f t="shared" si="57"/>
        <v>0.86710005987752448</v>
      </c>
      <c r="H96" s="2">
        <f t="shared" si="57"/>
        <v>0.86668569162854792</v>
      </c>
      <c r="I96" s="36">
        <f t="shared" si="57"/>
        <v>0.92472260438460097</v>
      </c>
      <c r="J96" s="25">
        <f t="shared" si="54"/>
        <v>0.86091281219339311</v>
      </c>
      <c r="K96" s="2">
        <f t="shared" si="57"/>
        <v>1.899309150064437</v>
      </c>
      <c r="L96" s="2">
        <f t="shared" si="57"/>
        <v>0.77727809521537372</v>
      </c>
      <c r="M96" s="2">
        <f t="shared" si="57"/>
        <v>0.89978828510938613</v>
      </c>
      <c r="N96" s="2">
        <f t="shared" si="57"/>
        <v>1.3419644704560907</v>
      </c>
      <c r="O96" s="2">
        <f t="shared" si="57"/>
        <v>3.2654814051361338</v>
      </c>
      <c r="P96" s="2">
        <f t="shared" si="57"/>
        <v>0.7996683071043571</v>
      </c>
      <c r="Q96" s="2">
        <f t="shared" si="57"/>
        <v>0.63091482649842268</v>
      </c>
      <c r="R96" s="2">
        <f t="shared" si="57"/>
        <v>0.20253164556962028</v>
      </c>
      <c r="S96" s="2">
        <f t="shared" si="57"/>
        <v>1.3945119208277104</v>
      </c>
      <c r="T96" s="2">
        <f t="shared" si="57"/>
        <v>1.1338265551810183</v>
      </c>
      <c r="U96" s="2">
        <f t="shared" si="57"/>
        <v>0.6606990622335891</v>
      </c>
      <c r="V96" s="2">
        <f t="shared" si="57"/>
        <v>3.7686240140227865</v>
      </c>
      <c r="W96" s="2">
        <f t="shared" si="57"/>
        <v>1.0887748646938917</v>
      </c>
      <c r="X96" s="2">
        <f t="shared" si="57"/>
        <v>1.8508132361189005</v>
      </c>
      <c r="Y96" s="2">
        <f t="shared" si="57"/>
        <v>2.3914968999114263</v>
      </c>
      <c r="Z96" s="2">
        <f t="shared" si="57"/>
        <v>0.9664292980671414</v>
      </c>
      <c r="AA96" s="2">
        <f t="shared" si="57"/>
        <v>1.4256198347107438</v>
      </c>
      <c r="AB96" s="2">
        <f t="shared" si="57"/>
        <v>0</v>
      </c>
      <c r="AC96" s="2">
        <f t="shared" si="57"/>
        <v>0.99574660316793762</v>
      </c>
      <c r="AD96" s="2">
        <f t="shared" si="57"/>
        <v>0.87454109737815711</v>
      </c>
      <c r="AE96" s="2">
        <f t="shared" si="57"/>
        <v>3.7128712871287126</v>
      </c>
      <c r="AF96" s="2">
        <f t="shared" si="57"/>
        <v>1.1722272317403066</v>
      </c>
      <c r="AG96" s="2">
        <f t="shared" si="57"/>
        <v>3.7422037422037424</v>
      </c>
      <c r="AH96" s="2">
        <f t="shared" si="57"/>
        <v>0</v>
      </c>
      <c r="AI96" s="2">
        <f t="shared" si="57"/>
        <v>7.042253521126761</v>
      </c>
      <c r="AJ96" s="2">
        <f t="shared" si="57"/>
        <v>0.82530949105914708</v>
      </c>
      <c r="AK96" s="2">
        <f t="shared" si="57"/>
        <v>0.8779052065360804</v>
      </c>
      <c r="AL96" s="2">
        <f t="shared" si="57"/>
        <v>2.9696680959186912</v>
      </c>
      <c r="AM96" s="2">
        <f t="shared" si="57"/>
        <v>0.68537859007832902</v>
      </c>
      <c r="AN96" s="2">
        <f t="shared" si="57"/>
        <v>1.0455750662864576</v>
      </c>
      <c r="AO96" s="2">
        <f t="shared" si="57"/>
        <v>2.810304449648712</v>
      </c>
      <c r="AP96" s="2">
        <f t="shared" si="57"/>
        <v>0.44550044550044554</v>
      </c>
      <c r="AQ96" s="2">
        <f t="shared" si="57"/>
        <v>0.93978974195603693</v>
      </c>
      <c r="AR96" s="2">
        <f t="shared" si="57"/>
        <v>0.53873860856821443</v>
      </c>
      <c r="AS96" s="2">
        <f t="shared" si="57"/>
        <v>1.4396256973186972</v>
      </c>
      <c r="AT96" s="2">
        <f t="shared" si="57"/>
        <v>2.6166764303846906</v>
      </c>
      <c r="AU96" s="25">
        <f t="shared" si="57"/>
        <v>0.89951169365201744</v>
      </c>
      <c r="AV96" s="2">
        <f t="shared" si="55"/>
        <v>0.94674083831379263</v>
      </c>
      <c r="AW96" s="2">
        <f t="shared" si="55"/>
        <v>0.89900625588219008</v>
      </c>
      <c r="AX96" s="2">
        <f t="shared" si="55"/>
        <v>0.77664546009346502</v>
      </c>
      <c r="AY96" s="2">
        <f t="shared" si="55"/>
        <v>0.96946702346403335</v>
      </c>
      <c r="AZ96" s="2">
        <f t="shared" si="55"/>
        <v>1.0011991479039197</v>
      </c>
      <c r="BA96" s="2">
        <f t="shared" si="55"/>
        <v>0.76053497974398587</v>
      </c>
      <c r="BB96" s="2">
        <f t="shared" si="55"/>
        <v>1.1400758215310076</v>
      </c>
      <c r="BC96" s="25">
        <f t="shared" si="55"/>
        <v>0.95661825067672523</v>
      </c>
      <c r="BD96" s="2">
        <f t="shared" si="55"/>
        <v>0.90859943147137312</v>
      </c>
      <c r="BE96" s="2">
        <f t="shared" si="55"/>
        <v>0.7996683071043571</v>
      </c>
      <c r="BF96" s="2">
        <f t="shared" si="55"/>
        <v>3.2654814051361338</v>
      </c>
      <c r="BG96" s="2">
        <f t="shared" si="55"/>
        <v>1.3419644704560907</v>
      </c>
      <c r="BH96" s="2">
        <f t="shared" si="55"/>
        <v>0.78205425085805869</v>
      </c>
      <c r="BI96" s="2">
        <f t="shared" si="55"/>
        <v>1.899309150064437</v>
      </c>
      <c r="BJ96" s="2">
        <f t="shared" si="55"/>
        <v>0.92587979753696537</v>
      </c>
      <c r="BK96" s="2">
        <f t="shared" si="55"/>
        <v>0.93978974195603693</v>
      </c>
      <c r="BL96" s="2">
        <f t="shared" si="55"/>
        <v>0.8779052065360804</v>
      </c>
      <c r="BM96" s="2">
        <f t="shared" si="55"/>
        <v>0.53873860856821443</v>
      </c>
      <c r="BN96" s="2">
        <f t="shared" si="55"/>
        <v>0.8859059510275179</v>
      </c>
      <c r="BO96" s="2">
        <f t="shared" si="55"/>
        <v>1.1019637819884054</v>
      </c>
    </row>
    <row r="97" spans="1:67">
      <c r="A97" t="s">
        <v>13</v>
      </c>
      <c r="B97" s="2">
        <f t="shared" si="52"/>
        <v>2.2108474073609172</v>
      </c>
      <c r="C97" s="2">
        <f t="shared" si="57"/>
        <v>1.8588736863631259</v>
      </c>
      <c r="D97" s="2">
        <f t="shared" si="57"/>
        <v>2.8678200222193304</v>
      </c>
      <c r="E97" s="2">
        <f t="shared" si="57"/>
        <v>1.7016049434479257</v>
      </c>
      <c r="F97" s="2">
        <f t="shared" si="57"/>
        <v>1.9261589678345059</v>
      </c>
      <c r="G97" s="2">
        <f t="shared" si="57"/>
        <v>2.4080780223973011</v>
      </c>
      <c r="H97" s="2">
        <f t="shared" si="57"/>
        <v>2.1542279648231331</v>
      </c>
      <c r="I97" s="36">
        <f t="shared" si="57"/>
        <v>1.9675510220695382</v>
      </c>
      <c r="J97" s="25">
        <f t="shared" si="54"/>
        <v>2.4553798152266784</v>
      </c>
      <c r="K97" s="2">
        <f t="shared" si="57"/>
        <v>1.3901506348636259</v>
      </c>
      <c r="L97" s="2">
        <f t="shared" si="57"/>
        <v>1.692929823096468</v>
      </c>
      <c r="M97" s="2">
        <f t="shared" si="57"/>
        <v>2.023053399200188</v>
      </c>
      <c r="N97" s="2">
        <f t="shared" si="57"/>
        <v>1.650852768171204</v>
      </c>
      <c r="O97" s="2">
        <f t="shared" si="57"/>
        <v>1.2041570042085372</v>
      </c>
      <c r="P97" s="2">
        <f t="shared" si="57"/>
        <v>2.3354064139311017</v>
      </c>
      <c r="Q97" s="2">
        <f t="shared" si="57"/>
        <v>1.7646990350029683</v>
      </c>
      <c r="R97" s="2">
        <f t="shared" si="57"/>
        <v>3.4430379746835444</v>
      </c>
      <c r="S97" s="2">
        <f t="shared" si="57"/>
        <v>0.85470085470085477</v>
      </c>
      <c r="T97" s="2">
        <f t="shared" si="57"/>
        <v>1.3570896992514119</v>
      </c>
      <c r="U97" s="2">
        <f t="shared" si="57"/>
        <v>1.2787723785166241</v>
      </c>
      <c r="V97" s="2">
        <f t="shared" si="57"/>
        <v>0.56967572304995617</v>
      </c>
      <c r="W97" s="2">
        <f t="shared" si="57"/>
        <v>1.6046952976734377</v>
      </c>
      <c r="X97" s="2">
        <f t="shared" si="57"/>
        <v>0</v>
      </c>
      <c r="Y97" s="2">
        <f t="shared" si="57"/>
        <v>3.1000885739592561</v>
      </c>
      <c r="Z97" s="2">
        <f t="shared" si="57"/>
        <v>0</v>
      </c>
      <c r="AA97" s="2">
        <f t="shared" si="57"/>
        <v>0</v>
      </c>
      <c r="AB97" s="2">
        <f t="shared" si="57"/>
        <v>2.0790020790020791</v>
      </c>
      <c r="AC97" s="2">
        <f t="shared" si="57"/>
        <v>2.6637016959505244</v>
      </c>
      <c r="AD97" s="2">
        <f t="shared" si="57"/>
        <v>1.2099717625777597</v>
      </c>
      <c r="AE97" s="2">
        <f t="shared" si="57"/>
        <v>3.9603960396039604</v>
      </c>
      <c r="AF97" s="2">
        <f t="shared" si="57"/>
        <v>1.7132551848512172</v>
      </c>
      <c r="AG97" s="2">
        <f t="shared" si="57"/>
        <v>1.496881496881497</v>
      </c>
      <c r="AH97" s="2">
        <f t="shared" si="57"/>
        <v>0</v>
      </c>
      <c r="AI97" s="2">
        <f t="shared" si="57"/>
        <v>1.8485915492957745</v>
      </c>
      <c r="AJ97" s="2">
        <f t="shared" si="57"/>
        <v>0.32095369096744614</v>
      </c>
      <c r="AK97" s="2">
        <f t="shared" si="57"/>
        <v>1.0402922967624073</v>
      </c>
      <c r="AL97" s="2">
        <f t="shared" si="57"/>
        <v>1.2545656661902493</v>
      </c>
      <c r="AM97" s="2">
        <f t="shared" si="57"/>
        <v>0</v>
      </c>
      <c r="AN97" s="2">
        <f t="shared" si="57"/>
        <v>0.35019260593326329</v>
      </c>
      <c r="AO97" s="2">
        <f t="shared" si="57"/>
        <v>2.1077283372365341</v>
      </c>
      <c r="AP97" s="2">
        <f t="shared" si="57"/>
        <v>0.88110088110088114</v>
      </c>
      <c r="AQ97" s="2">
        <f t="shared" si="57"/>
        <v>1.0512902198152279</v>
      </c>
      <c r="AR97" s="2">
        <f t="shared" si="57"/>
        <v>1.0578679574375858</v>
      </c>
      <c r="AS97" s="2">
        <f t="shared" si="57"/>
        <v>2.0154759762461762</v>
      </c>
      <c r="AT97" s="2">
        <f t="shared" si="57"/>
        <v>0.42960359304823276</v>
      </c>
      <c r="AU97" s="25">
        <f t="shared" si="57"/>
        <v>0.69390902081727057</v>
      </c>
      <c r="AV97" s="2">
        <f t="shared" si="55"/>
        <v>1.671946497712073</v>
      </c>
      <c r="AW97" s="2">
        <f t="shared" si="55"/>
        <v>2.2898328073963352</v>
      </c>
      <c r="AX97" s="2">
        <f t="shared" si="55"/>
        <v>1.6469230962154209</v>
      </c>
      <c r="AY97" s="2">
        <f t="shared" si="55"/>
        <v>1.6907044235335504</v>
      </c>
      <c r="AZ97" s="2">
        <f t="shared" si="55"/>
        <v>1.9060815631353434</v>
      </c>
      <c r="BA97" s="2">
        <f t="shared" si="55"/>
        <v>2.9228794800453177</v>
      </c>
      <c r="BB97" s="2">
        <f t="shared" si="55"/>
        <v>1.7101792764968986</v>
      </c>
      <c r="BC97" s="25">
        <f t="shared" si="55"/>
        <v>1.9476068188268469</v>
      </c>
      <c r="BD97" s="2">
        <f t="shared" si="55"/>
        <v>1.9965577053873387</v>
      </c>
      <c r="BE97" s="2">
        <f t="shared" si="55"/>
        <v>2.3354064139311017</v>
      </c>
      <c r="BF97" s="2">
        <f t="shared" si="55"/>
        <v>1.2041570042085372</v>
      </c>
      <c r="BG97" s="2">
        <f t="shared" si="55"/>
        <v>1.650852768171204</v>
      </c>
      <c r="BH97" s="2">
        <f t="shared" si="55"/>
        <v>1.7057999491011304</v>
      </c>
      <c r="BI97" s="2">
        <f t="shared" si="55"/>
        <v>1.3901506348636259</v>
      </c>
      <c r="BJ97" s="2">
        <f t="shared" si="55"/>
        <v>2.4752401259415726</v>
      </c>
      <c r="BK97" s="2">
        <f t="shared" si="55"/>
        <v>1.0512902198152279</v>
      </c>
      <c r="BL97" s="2">
        <f t="shared" si="55"/>
        <v>1.0402922967624073</v>
      </c>
      <c r="BM97" s="2">
        <f t="shared" si="55"/>
        <v>1.0578679574375858</v>
      </c>
      <c r="BN97" s="2">
        <f t="shared" si="55"/>
        <v>1.1528412150707064</v>
      </c>
      <c r="BO97" s="2">
        <f t="shared" si="55"/>
        <v>1.6201370520946783</v>
      </c>
    </row>
    <row r="98" spans="1:67">
      <c r="A98" t="s">
        <v>2</v>
      </c>
      <c r="B98" s="2">
        <f t="shared" si="52"/>
        <v>6.7430167386886053</v>
      </c>
      <c r="C98" s="2">
        <f t="shared" si="57"/>
        <v>7.9888437581053404</v>
      </c>
      <c r="D98" s="2">
        <f t="shared" si="57"/>
        <v>6.5093501634308923</v>
      </c>
      <c r="E98" s="2">
        <f t="shared" si="57"/>
        <v>4.7223616681077125</v>
      </c>
      <c r="F98" s="2">
        <f t="shared" si="57"/>
        <v>6.7115720049967855</v>
      </c>
      <c r="G98" s="2">
        <f t="shared" si="57"/>
        <v>6.6603042323849131</v>
      </c>
      <c r="H98" s="2">
        <f t="shared" si="57"/>
        <v>6.7667612065388631</v>
      </c>
      <c r="I98" s="36">
        <f t="shared" si="57"/>
        <v>5.6679718981756615</v>
      </c>
      <c r="J98" s="25">
        <f t="shared" si="54"/>
        <v>6.7668563811879023</v>
      </c>
      <c r="K98" s="2">
        <f t="shared" si="57"/>
        <v>4.533834745315108</v>
      </c>
      <c r="L98" s="2">
        <f t="shared" si="57"/>
        <v>5.374861328148298</v>
      </c>
      <c r="M98" s="2">
        <f t="shared" si="57"/>
        <v>2.8640319924723592</v>
      </c>
      <c r="N98" s="2">
        <f t="shared" si="57"/>
        <v>3.6756229493659665</v>
      </c>
      <c r="O98" s="2">
        <f t="shared" si="57"/>
        <v>3.9732027827879413</v>
      </c>
      <c r="P98" s="2">
        <f t="shared" si="57"/>
        <v>6.9847313107277413</v>
      </c>
      <c r="Q98" s="2">
        <f t="shared" si="57"/>
        <v>4.0182988580674452</v>
      </c>
      <c r="R98" s="2">
        <f t="shared" si="57"/>
        <v>3.0379746835443036</v>
      </c>
      <c r="S98" s="2">
        <f t="shared" si="57"/>
        <v>3.2276203328834905</v>
      </c>
      <c r="T98" s="2">
        <f t="shared" si="57"/>
        <v>3.9268047104145691</v>
      </c>
      <c r="U98" s="2">
        <f t="shared" si="57"/>
        <v>3.3674339300937763</v>
      </c>
      <c r="V98" s="2">
        <f t="shared" si="57"/>
        <v>1.0078878177037687</v>
      </c>
      <c r="W98" s="2">
        <f t="shared" si="57"/>
        <v>4.1828916848246296</v>
      </c>
      <c r="X98" s="2">
        <f t="shared" si="57"/>
        <v>7.3471676948962426</v>
      </c>
      <c r="Y98" s="2">
        <f t="shared" si="57"/>
        <v>1.5943312666076175</v>
      </c>
      <c r="Z98" s="2">
        <f t="shared" si="57"/>
        <v>2.3652085452695828</v>
      </c>
      <c r="AA98" s="2">
        <f t="shared" si="57"/>
        <v>1.859504132231405</v>
      </c>
      <c r="AB98" s="2">
        <f t="shared" si="57"/>
        <v>7.9002079002079011</v>
      </c>
      <c r="AC98" s="2">
        <f t="shared" si="57"/>
        <v>5.1320716301294471</v>
      </c>
      <c r="AD98" s="2">
        <f t="shared" si="57"/>
        <v>4.2936549479583954</v>
      </c>
      <c r="AE98" s="2">
        <f t="shared" si="57"/>
        <v>1.2376237623762376</v>
      </c>
      <c r="AF98" s="2">
        <f t="shared" si="57"/>
        <v>8.6564472497745726</v>
      </c>
      <c r="AG98" s="2">
        <f t="shared" si="57"/>
        <v>3.9916839916839919</v>
      </c>
      <c r="AH98" s="2">
        <f t="shared" si="57"/>
        <v>7.7348066298342539</v>
      </c>
      <c r="AI98" s="2">
        <f t="shared" si="57"/>
        <v>3.609154929577465</v>
      </c>
      <c r="AJ98" s="2">
        <f t="shared" si="57"/>
        <v>3.8514442916093539</v>
      </c>
      <c r="AK98" s="2">
        <f t="shared" si="57"/>
        <v>4.1256470110626209</v>
      </c>
      <c r="AL98" s="2">
        <f t="shared" si="57"/>
        <v>4.9388597744957918</v>
      </c>
      <c r="AM98" s="2">
        <f t="shared" si="57"/>
        <v>4.1449086161879896</v>
      </c>
      <c r="AN98" s="2">
        <f t="shared" si="57"/>
        <v>2.5564060233128223</v>
      </c>
      <c r="AO98" s="2">
        <f t="shared" si="57"/>
        <v>1.639344262295082</v>
      </c>
      <c r="AP98" s="2">
        <f t="shared" si="57"/>
        <v>3.0888030888030888</v>
      </c>
      <c r="AQ98" s="2">
        <f t="shared" si="57"/>
        <v>3.6848253159180206</v>
      </c>
      <c r="AR98" s="2">
        <f t="shared" si="57"/>
        <v>4.2139267026513787</v>
      </c>
      <c r="AS98" s="2">
        <f t="shared" ref="C98:AU104" si="58">AS70/AS$58*100</f>
        <v>2.2314198308439805</v>
      </c>
      <c r="AT98" s="2">
        <f t="shared" si="58"/>
        <v>6.1706697910564348</v>
      </c>
      <c r="AU98" s="25">
        <f t="shared" si="58"/>
        <v>4.2148547931123108</v>
      </c>
      <c r="AV98" s="2">
        <f t="shared" si="55"/>
        <v>5.0165652431080971</v>
      </c>
      <c r="AW98" s="2">
        <f t="shared" si="55"/>
        <v>6.8634086253667723</v>
      </c>
      <c r="AX98" s="2">
        <f t="shared" si="55"/>
        <v>3.9258633806231553</v>
      </c>
      <c r="AY98" s="2">
        <f t="shared" si="55"/>
        <v>4.4534760522800276</v>
      </c>
      <c r="AZ98" s="2">
        <f t="shared" si="55"/>
        <v>8.7394833995682699</v>
      </c>
      <c r="BA98" s="2">
        <f t="shared" si="55"/>
        <v>6.4756223119266636</v>
      </c>
      <c r="BB98" s="2">
        <f t="shared" si="55"/>
        <v>4.8472557954181985</v>
      </c>
      <c r="BC98" s="25">
        <f t="shared" si="55"/>
        <v>6.9172648093725293</v>
      </c>
      <c r="BD98" s="2">
        <f t="shared" si="55"/>
        <v>5.7235526197525459</v>
      </c>
      <c r="BE98" s="2">
        <f t="shared" si="55"/>
        <v>6.9847313107277413</v>
      </c>
      <c r="BF98" s="2">
        <f t="shared" si="55"/>
        <v>3.9732027827879413</v>
      </c>
      <c r="BG98" s="2">
        <f t="shared" si="55"/>
        <v>3.6756229493659665</v>
      </c>
      <c r="BH98" s="2">
        <f t="shared" si="55"/>
        <v>5.2769746812515619</v>
      </c>
      <c r="BI98" s="2">
        <f t="shared" si="55"/>
        <v>4.533834745315108</v>
      </c>
      <c r="BJ98" s="2">
        <f t="shared" si="55"/>
        <v>4.8819795942768325</v>
      </c>
      <c r="BK98" s="2">
        <f t="shared" si="55"/>
        <v>3.6848253159180206</v>
      </c>
      <c r="BL98" s="2">
        <f t="shared" si="55"/>
        <v>4.1256470110626209</v>
      </c>
      <c r="BM98" s="2">
        <f t="shared" si="55"/>
        <v>4.2139267026513787</v>
      </c>
      <c r="BN98" s="2">
        <f t="shared" si="55"/>
        <v>4.1782183483920727</v>
      </c>
      <c r="BO98" s="2">
        <f t="shared" si="55"/>
        <v>4.109533441116981</v>
      </c>
    </row>
    <row r="99" spans="1:67">
      <c r="A99" t="s">
        <v>136</v>
      </c>
      <c r="B99" s="2">
        <f t="shared" si="52"/>
        <v>4.8169642828218606</v>
      </c>
      <c r="C99" s="2">
        <f t="shared" si="58"/>
        <v>5.5294660361282837</v>
      </c>
      <c r="D99" s="2">
        <f t="shared" si="58"/>
        <v>4.1602500294624614</v>
      </c>
      <c r="E99" s="2">
        <f t="shared" si="58"/>
        <v>2.9426796198358907</v>
      </c>
      <c r="F99" s="2">
        <f t="shared" si="58"/>
        <v>4.742121200361229</v>
      </c>
      <c r="G99" s="2">
        <f t="shared" si="58"/>
        <v>4.4546964830889877</v>
      </c>
      <c r="H99" s="2">
        <f t="shared" si="58"/>
        <v>4.9209613264171521</v>
      </c>
      <c r="I99" s="36">
        <f t="shared" si="58"/>
        <v>3.5604327615822338</v>
      </c>
      <c r="J99" s="25">
        <f t="shared" si="54"/>
        <v>4.5507184687063695</v>
      </c>
      <c r="K99" s="2">
        <f t="shared" si="58"/>
        <v>2.7211459235628421</v>
      </c>
      <c r="L99" s="2">
        <f t="shared" si="58"/>
        <v>3.2906681299280698</v>
      </c>
      <c r="M99" s="2">
        <f t="shared" si="58"/>
        <v>1.5643378028699129</v>
      </c>
      <c r="N99" s="2">
        <f t="shared" si="58"/>
        <v>2.3144453312051079</v>
      </c>
      <c r="O99" s="2">
        <f t="shared" si="58"/>
        <v>2.2434080563428669</v>
      </c>
      <c r="P99" s="2">
        <f t="shared" si="58"/>
        <v>4.2324013484037275</v>
      </c>
      <c r="Q99" s="2">
        <f t="shared" si="58"/>
        <v>2.2745527139813984</v>
      </c>
      <c r="R99" s="2">
        <f t="shared" si="58"/>
        <v>1.8227848101265824</v>
      </c>
      <c r="S99" s="2">
        <f t="shared" si="58"/>
        <v>2.0130454340980655</v>
      </c>
      <c r="T99" s="2">
        <f t="shared" si="58"/>
        <v>2.5434487589195816</v>
      </c>
      <c r="U99" s="2">
        <f t="shared" si="58"/>
        <v>2.1312872975277068</v>
      </c>
      <c r="V99" s="2">
        <f t="shared" si="58"/>
        <v>0.70113935144609996</v>
      </c>
      <c r="W99" s="2">
        <f t="shared" si="58"/>
        <v>2.8101497153300063</v>
      </c>
      <c r="X99" s="2">
        <f t="shared" si="58"/>
        <v>4.7672462142456533</v>
      </c>
      <c r="Y99" s="2">
        <f t="shared" si="58"/>
        <v>1.5943312666076175</v>
      </c>
      <c r="Z99" s="2">
        <f t="shared" si="58"/>
        <v>1.2716174974567651</v>
      </c>
      <c r="AA99" s="2">
        <f t="shared" si="58"/>
        <v>1.859504132231405</v>
      </c>
      <c r="AB99" s="2">
        <f t="shared" si="58"/>
        <v>3.3264033264033266</v>
      </c>
      <c r="AC99" s="2">
        <f t="shared" si="58"/>
        <v>3.4065350245119093</v>
      </c>
      <c r="AD99" s="2">
        <f t="shared" si="58"/>
        <v>3.2221996702666713</v>
      </c>
      <c r="AE99" s="2">
        <f t="shared" si="58"/>
        <v>1.2376237623762376</v>
      </c>
      <c r="AF99" s="2">
        <f t="shared" si="58"/>
        <v>3.2461677186654643</v>
      </c>
      <c r="AG99" s="2">
        <f t="shared" si="58"/>
        <v>3.8253638253638256</v>
      </c>
      <c r="AH99" s="2">
        <f t="shared" si="58"/>
        <v>2.7624309392265194</v>
      </c>
      <c r="AI99" s="2">
        <f t="shared" si="58"/>
        <v>0</v>
      </c>
      <c r="AJ99" s="2">
        <f t="shared" si="58"/>
        <v>1.4672168729940394</v>
      </c>
      <c r="AK99" s="2">
        <f t="shared" si="58"/>
        <v>3.2781893839439769</v>
      </c>
      <c r="AL99" s="2">
        <f t="shared" si="58"/>
        <v>2.6044148006987458</v>
      </c>
      <c r="AM99" s="2">
        <f t="shared" si="58"/>
        <v>3.4595300261096606</v>
      </c>
      <c r="AN99" s="2">
        <f t="shared" si="58"/>
        <v>2.1411776477062383</v>
      </c>
      <c r="AO99" s="2">
        <f t="shared" si="58"/>
        <v>1.639344262295082</v>
      </c>
      <c r="AP99" s="2">
        <f t="shared" si="58"/>
        <v>2.1186021186021189</v>
      </c>
      <c r="AQ99" s="2">
        <f t="shared" si="58"/>
        <v>2.4317723266433044</v>
      </c>
      <c r="AR99" s="2">
        <f t="shared" si="58"/>
        <v>2.940356888526519</v>
      </c>
      <c r="AS99" s="2">
        <f t="shared" si="58"/>
        <v>1.6375742307000181</v>
      </c>
      <c r="AT99" s="2">
        <f t="shared" si="58"/>
        <v>6.1706697910564348</v>
      </c>
      <c r="AU99" s="25">
        <f t="shared" si="58"/>
        <v>1.7990233873040349</v>
      </c>
      <c r="AV99" s="2">
        <f t="shared" si="55"/>
        <v>3.0686523185897223</v>
      </c>
      <c r="AW99" s="2">
        <f t="shared" si="55"/>
        <v>4.1522726014504787</v>
      </c>
      <c r="AX99" s="2">
        <f t="shared" si="55"/>
        <v>2.2990043221281256</v>
      </c>
      <c r="AY99" s="2">
        <f t="shared" si="55"/>
        <v>3.1067963197942969</v>
      </c>
      <c r="AZ99" s="2">
        <f t="shared" si="55"/>
        <v>6.150936842891463</v>
      </c>
      <c r="BA99" s="2">
        <f t="shared" si="55"/>
        <v>4.1610099647169463</v>
      </c>
      <c r="BB99" s="2">
        <f t="shared" si="55"/>
        <v>3.0436104891694762</v>
      </c>
      <c r="BC99" s="25">
        <f t="shared" si="55"/>
        <v>4.8910850034026998</v>
      </c>
      <c r="BD99" s="2">
        <f t="shared" si="55"/>
        <v>3.5922410196489825</v>
      </c>
      <c r="BE99" s="2">
        <f t="shared" si="55"/>
        <v>4.2324013484037275</v>
      </c>
      <c r="BF99" s="2">
        <f t="shared" si="55"/>
        <v>2.2434080563428669</v>
      </c>
      <c r="BG99" s="2">
        <f t="shared" si="55"/>
        <v>2.3144453312051079</v>
      </c>
      <c r="BH99" s="2">
        <f t="shared" si="55"/>
        <v>3.2233657909156985</v>
      </c>
      <c r="BI99" s="2">
        <f t="shared" si="55"/>
        <v>2.7211459235628421</v>
      </c>
      <c r="BJ99" s="2">
        <f t="shared" si="55"/>
        <v>3.1577557690008371</v>
      </c>
      <c r="BK99" s="2">
        <f t="shared" ref="AV99:BO109" si="59">BK71/BK$58*100</f>
        <v>2.4317723266433044</v>
      </c>
      <c r="BL99" s="2">
        <f t="shared" si="59"/>
        <v>3.2781893839439769</v>
      </c>
      <c r="BM99" s="2">
        <f t="shared" si="59"/>
        <v>2.940356888526519</v>
      </c>
      <c r="BN99" s="2">
        <f t="shared" si="59"/>
        <v>3.1503679917027343</v>
      </c>
      <c r="BO99" s="2">
        <f t="shared" si="59"/>
        <v>2.7660711507370102</v>
      </c>
    </row>
    <row r="100" spans="1:67">
      <c r="A100" t="s">
        <v>137</v>
      </c>
      <c r="B100" s="2">
        <f t="shared" si="52"/>
        <v>1.926052455866744</v>
      </c>
      <c r="C100" s="2">
        <f t="shared" si="58"/>
        <v>2.4593777219770576</v>
      </c>
      <c r="D100" s="2">
        <f t="shared" si="58"/>
        <v>2.3491001339684305</v>
      </c>
      <c r="E100" s="2">
        <f t="shared" si="58"/>
        <v>1.7796820482718219</v>
      </c>
      <c r="F100" s="2">
        <f t="shared" si="58"/>
        <v>1.9694508046355568</v>
      </c>
      <c r="G100" s="2">
        <f t="shared" si="58"/>
        <v>2.2056077492959245</v>
      </c>
      <c r="H100" s="2">
        <f t="shared" si="58"/>
        <v>1.8457998801217113</v>
      </c>
      <c r="I100" s="36">
        <f t="shared" si="58"/>
        <v>2.1075391365934273</v>
      </c>
      <c r="J100" s="25">
        <f t="shared" si="54"/>
        <v>2.2161379124815328</v>
      </c>
      <c r="K100" s="2">
        <f t="shared" si="58"/>
        <v>1.8126888217522661</v>
      </c>
      <c r="L100" s="2">
        <f t="shared" si="58"/>
        <v>2.0841931982202291</v>
      </c>
      <c r="M100" s="2">
        <f t="shared" si="58"/>
        <v>1.2996941896024465</v>
      </c>
      <c r="N100" s="2">
        <f t="shared" si="58"/>
        <v>1.3611776181608584</v>
      </c>
      <c r="O100" s="2">
        <f t="shared" si="58"/>
        <v>1.7297947264450744</v>
      </c>
      <c r="P100" s="2">
        <f t="shared" si="58"/>
        <v>2.7523299623240134</v>
      </c>
      <c r="Q100" s="2">
        <f t="shared" si="58"/>
        <v>1.7437461440860464</v>
      </c>
      <c r="R100" s="2">
        <f t="shared" si="58"/>
        <v>1.2151898734177216</v>
      </c>
      <c r="S100" s="2">
        <f t="shared" si="58"/>
        <v>1.214574898785425</v>
      </c>
      <c r="T100" s="2">
        <f t="shared" si="58"/>
        <v>1.3833559514949876</v>
      </c>
      <c r="U100" s="2">
        <f t="shared" si="58"/>
        <v>1.2361466325660699</v>
      </c>
      <c r="V100" s="2">
        <f t="shared" si="58"/>
        <v>0.30674846625766872</v>
      </c>
      <c r="W100" s="2">
        <f t="shared" si="58"/>
        <v>1.3727419694946228</v>
      </c>
      <c r="X100" s="2">
        <f t="shared" si="58"/>
        <v>2.5799214806505888</v>
      </c>
      <c r="Y100" s="2">
        <f t="shared" si="58"/>
        <v>0</v>
      </c>
      <c r="Z100" s="2">
        <f t="shared" si="58"/>
        <v>1.0935910478128179</v>
      </c>
      <c r="AA100" s="2">
        <f t="shared" si="58"/>
        <v>0</v>
      </c>
      <c r="AB100" s="2">
        <f t="shared" si="58"/>
        <v>4.5738045738045745</v>
      </c>
      <c r="AC100" s="2">
        <f t="shared" si="58"/>
        <v>1.7255366056175379</v>
      </c>
      <c r="AD100" s="2">
        <f t="shared" si="58"/>
        <v>1.0714552776917243</v>
      </c>
      <c r="AE100" s="2">
        <f t="shared" si="58"/>
        <v>0</v>
      </c>
      <c r="AF100" s="2">
        <f t="shared" si="58"/>
        <v>5.410279531109107</v>
      </c>
      <c r="AG100" s="2">
        <f t="shared" si="58"/>
        <v>0.16632016632016633</v>
      </c>
      <c r="AH100" s="2">
        <f t="shared" si="58"/>
        <v>4.972375690607735</v>
      </c>
      <c r="AI100" s="2">
        <f t="shared" si="58"/>
        <v>3.609154929577465</v>
      </c>
      <c r="AJ100" s="2">
        <f t="shared" si="58"/>
        <v>2.3842274186153141</v>
      </c>
      <c r="AK100" s="2">
        <f t="shared" si="58"/>
        <v>0.84745762711864403</v>
      </c>
      <c r="AL100" s="2">
        <f t="shared" si="58"/>
        <v>2.3344449737970461</v>
      </c>
      <c r="AM100" s="2">
        <f t="shared" si="58"/>
        <v>0.68537859007832902</v>
      </c>
      <c r="AN100" s="2">
        <f t="shared" si="58"/>
        <v>0.41522837560658366</v>
      </c>
      <c r="AO100" s="2">
        <f t="shared" si="58"/>
        <v>0</v>
      </c>
      <c r="AP100" s="2">
        <f t="shared" si="58"/>
        <v>0.97020097020097018</v>
      </c>
      <c r="AQ100" s="2">
        <f t="shared" si="58"/>
        <v>1.253052989274716</v>
      </c>
      <c r="AR100" s="2">
        <f t="shared" si="58"/>
        <v>1.2735698141248595</v>
      </c>
      <c r="AS100" s="2">
        <f t="shared" si="58"/>
        <v>0.59384560014396248</v>
      </c>
      <c r="AT100" s="2">
        <f t="shared" si="58"/>
        <v>0</v>
      </c>
      <c r="AU100" s="25">
        <f t="shared" si="58"/>
        <v>2.4158314058082753</v>
      </c>
      <c r="AV100" s="2">
        <f t="shared" si="59"/>
        <v>1.9479129245183742</v>
      </c>
      <c r="AW100" s="2">
        <f t="shared" si="59"/>
        <v>2.7111360239162932</v>
      </c>
      <c r="AX100" s="2">
        <f t="shared" si="59"/>
        <v>1.62685905849503</v>
      </c>
      <c r="AY100" s="2">
        <f t="shared" si="59"/>
        <v>1.3466797324857303</v>
      </c>
      <c r="AZ100" s="2">
        <f t="shared" si="59"/>
        <v>2.5885465566768069</v>
      </c>
      <c r="BA100" s="2">
        <f t="shared" si="59"/>
        <v>2.3146123472097173</v>
      </c>
      <c r="BB100" s="2">
        <f t="shared" si="59"/>
        <v>1.8036453062487219</v>
      </c>
      <c r="BC100" s="25">
        <f t="shared" si="59"/>
        <v>2.0261798059698304</v>
      </c>
      <c r="BD100" s="2">
        <f t="shared" si="59"/>
        <v>2.1313116001035639</v>
      </c>
      <c r="BE100" s="2">
        <f t="shared" si="59"/>
        <v>2.7523299623240134</v>
      </c>
      <c r="BF100" s="2">
        <f t="shared" si="59"/>
        <v>1.7297947264450744</v>
      </c>
      <c r="BG100" s="2">
        <f t="shared" si="59"/>
        <v>1.3611776181608584</v>
      </c>
      <c r="BH100" s="2">
        <f t="shared" si="59"/>
        <v>2.0536088903358638</v>
      </c>
      <c r="BI100" s="2">
        <f t="shared" si="59"/>
        <v>1.8126888217522661</v>
      </c>
      <c r="BJ100" s="2">
        <f t="shared" si="59"/>
        <v>1.7242238252759956</v>
      </c>
      <c r="BK100" s="2">
        <f t="shared" si="59"/>
        <v>1.253052989274716</v>
      </c>
      <c r="BL100" s="2">
        <f t="shared" si="59"/>
        <v>0.84745762711864403</v>
      </c>
      <c r="BM100" s="2">
        <f t="shared" si="59"/>
        <v>1.2735698141248595</v>
      </c>
      <c r="BN100" s="2">
        <f t="shared" si="59"/>
        <v>1.027850356689338</v>
      </c>
      <c r="BO100" s="2">
        <f t="shared" si="59"/>
        <v>1.3434622903799713</v>
      </c>
    </row>
    <row r="101" spans="1:67">
      <c r="A101" t="s">
        <v>3</v>
      </c>
      <c r="B101" s="2">
        <f t="shared" si="52"/>
        <v>10.663031047768852</v>
      </c>
      <c r="C101" s="2">
        <f t="shared" si="58"/>
        <v>11.385395551624141</v>
      </c>
      <c r="D101" s="2">
        <f t="shared" si="58"/>
        <v>12.473509364969898</v>
      </c>
      <c r="E101" s="2">
        <f t="shared" si="58"/>
        <v>10.837872721853998</v>
      </c>
      <c r="F101" s="2">
        <f t="shared" si="58"/>
        <v>10.730493151096814</v>
      </c>
      <c r="G101" s="2">
        <f t="shared" si="58"/>
        <v>11.704373130563946</v>
      </c>
      <c r="H101" s="2">
        <f t="shared" si="58"/>
        <v>10.36409060077934</v>
      </c>
      <c r="I101" s="36">
        <f t="shared" si="58"/>
        <v>11.294393474385171</v>
      </c>
      <c r="J101" s="25">
        <f t="shared" si="54"/>
        <v>11.748394888018993</v>
      </c>
      <c r="K101" s="2">
        <f t="shared" si="58"/>
        <v>13.787421038176326</v>
      </c>
      <c r="L101" s="2">
        <f t="shared" si="58"/>
        <v>11.43157066001837</v>
      </c>
      <c r="M101" s="2">
        <f t="shared" si="58"/>
        <v>9.186073864972947</v>
      </c>
      <c r="N101" s="2">
        <f t="shared" si="58"/>
        <v>9.3479353255889581</v>
      </c>
      <c r="O101" s="2">
        <f t="shared" si="58"/>
        <v>5.9709696813536031</v>
      </c>
      <c r="P101" s="2">
        <f t="shared" si="58"/>
        <v>14.191264218628882</v>
      </c>
      <c r="Q101" s="2">
        <f t="shared" si="58"/>
        <v>8.4521633859871734</v>
      </c>
      <c r="R101" s="2">
        <f t="shared" si="58"/>
        <v>2.6329113924050631</v>
      </c>
      <c r="S101" s="2">
        <f t="shared" si="58"/>
        <v>4.9820062977957713</v>
      </c>
      <c r="T101" s="2">
        <f t="shared" si="58"/>
        <v>6.6366064002101295</v>
      </c>
      <c r="U101" s="2">
        <f t="shared" si="58"/>
        <v>4.7953964194373402</v>
      </c>
      <c r="V101" s="2">
        <f t="shared" si="58"/>
        <v>2.8045574057843998</v>
      </c>
      <c r="W101" s="2">
        <f t="shared" si="58"/>
        <v>7.7683278273704932</v>
      </c>
      <c r="X101" s="2">
        <f t="shared" si="58"/>
        <v>3.4772854739203587</v>
      </c>
      <c r="Y101" s="2">
        <f t="shared" si="58"/>
        <v>2.3029229406554474</v>
      </c>
      <c r="Z101" s="2">
        <f t="shared" si="58"/>
        <v>3.2553407934893182</v>
      </c>
      <c r="AA101" s="2">
        <f t="shared" si="58"/>
        <v>5.2892561983471076</v>
      </c>
      <c r="AB101" s="2">
        <f t="shared" si="58"/>
        <v>4.7817047817047822</v>
      </c>
      <c r="AC101" s="2">
        <f t="shared" si="58"/>
        <v>8.9248163595122421</v>
      </c>
      <c r="AD101" s="2">
        <f t="shared" si="58"/>
        <v>8.1778138609066602</v>
      </c>
      <c r="AE101" s="2">
        <f t="shared" si="58"/>
        <v>6.435643564356436</v>
      </c>
      <c r="AF101" s="2">
        <f t="shared" si="58"/>
        <v>3.6970243462578898</v>
      </c>
      <c r="AG101" s="2">
        <f t="shared" si="58"/>
        <v>0.49896049896049899</v>
      </c>
      <c r="AH101" s="2">
        <f t="shared" si="58"/>
        <v>3.3149171270718232</v>
      </c>
      <c r="AI101" s="2">
        <f t="shared" si="58"/>
        <v>1.6725352112676055</v>
      </c>
      <c r="AJ101" s="2">
        <f t="shared" si="58"/>
        <v>6.006419073819349</v>
      </c>
      <c r="AK101" s="2">
        <f t="shared" si="58"/>
        <v>4.171318380188775</v>
      </c>
      <c r="AL101" s="2">
        <f t="shared" si="58"/>
        <v>3.0014292520247738</v>
      </c>
      <c r="AM101" s="2">
        <f t="shared" si="58"/>
        <v>2.8067885117493474</v>
      </c>
      <c r="AN101" s="2">
        <f t="shared" si="58"/>
        <v>5.4630046525589071</v>
      </c>
      <c r="AO101" s="2">
        <f t="shared" si="58"/>
        <v>6.3231850117096018</v>
      </c>
      <c r="AP101" s="2">
        <f t="shared" si="58"/>
        <v>5.9202059202059205</v>
      </c>
      <c r="AQ101" s="2">
        <f t="shared" si="58"/>
        <v>4.6670914303918449</v>
      </c>
      <c r="AR101" s="2">
        <f t="shared" si="58"/>
        <v>7.6888939345463552</v>
      </c>
      <c r="AS101" s="2">
        <f t="shared" si="58"/>
        <v>5.3985963649451145</v>
      </c>
      <c r="AT101" s="2">
        <f t="shared" si="58"/>
        <v>3.8078500292911546</v>
      </c>
      <c r="AU101" s="25">
        <f t="shared" si="58"/>
        <v>4.0863531225905936</v>
      </c>
      <c r="AV101" s="2">
        <f t="shared" si="59"/>
        <v>11.308817499283322</v>
      </c>
      <c r="AW101" s="2">
        <f t="shared" si="59"/>
        <v>13.860100758456515</v>
      </c>
      <c r="AX101" s="2">
        <f t="shared" si="59"/>
        <v>7.7514065726443562</v>
      </c>
      <c r="AY101" s="2">
        <f t="shared" si="59"/>
        <v>7.8481810453492802</v>
      </c>
      <c r="AZ101" s="2">
        <f t="shared" si="59"/>
        <v>11.404735099201194</v>
      </c>
      <c r="BA101" s="2">
        <f t="shared" si="59"/>
        <v>12.341421719441383</v>
      </c>
      <c r="BB101" s="2">
        <f t="shared" si="59"/>
        <v>11.321842998044161</v>
      </c>
      <c r="BC101" s="25">
        <f t="shared" si="59"/>
        <v>10.993046591044338</v>
      </c>
      <c r="BD101" s="2">
        <f t="shared" si="59"/>
        <v>11.488859495085407</v>
      </c>
      <c r="BE101" s="2">
        <f t="shared" si="59"/>
        <v>14.191264218628882</v>
      </c>
      <c r="BF101" s="2">
        <f t="shared" si="59"/>
        <v>5.9709696813536031</v>
      </c>
      <c r="BG101" s="2">
        <f t="shared" si="59"/>
        <v>9.3479353255889581</v>
      </c>
      <c r="BH101" s="2">
        <f t="shared" si="59"/>
        <v>11.344028209895933</v>
      </c>
      <c r="BI101" s="2">
        <f t="shared" si="59"/>
        <v>13.787421038176326</v>
      </c>
      <c r="BJ101" s="2">
        <f t="shared" si="59"/>
        <v>8.8161591805826784</v>
      </c>
      <c r="BK101" s="2">
        <f t="shared" si="59"/>
        <v>4.6670914303918449</v>
      </c>
      <c r="BL101" s="2">
        <f t="shared" si="59"/>
        <v>4.171318380188775</v>
      </c>
      <c r="BM101" s="2">
        <f t="shared" si="59"/>
        <v>7.6888939345463552</v>
      </c>
      <c r="BN101" s="2">
        <f t="shared" si="59"/>
        <v>7.9974204014334056</v>
      </c>
      <c r="BO101" s="2">
        <f t="shared" si="59"/>
        <v>7.6792466870057572</v>
      </c>
    </row>
    <row r="102" spans="1:67">
      <c r="A102" t="s">
        <v>138</v>
      </c>
      <c r="B102" s="2">
        <f t="shared" si="52"/>
        <v>6.4457052857369472</v>
      </c>
      <c r="C102" s="2">
        <f t="shared" si="58"/>
        <v>5.9252902009374662</v>
      </c>
      <c r="D102" s="2">
        <f t="shared" si="58"/>
        <v>7.6898408738174844</v>
      </c>
      <c r="E102" s="2">
        <f t="shared" si="58"/>
        <v>6.9902239305759686</v>
      </c>
      <c r="F102" s="2">
        <f t="shared" si="58"/>
        <v>6.1158088537356488</v>
      </c>
      <c r="G102" s="2">
        <f t="shared" si="58"/>
        <v>6.9494459908138957</v>
      </c>
      <c r="H102" s="2">
        <f t="shared" si="58"/>
        <v>6.3010952925075205</v>
      </c>
      <c r="I102" s="36">
        <f t="shared" si="58"/>
        <v>6.5701283794234735</v>
      </c>
      <c r="J102" s="25">
        <f t="shared" si="54"/>
        <v>6.9901753968597786</v>
      </c>
      <c r="K102" s="2">
        <f t="shared" si="58"/>
        <v>8.1190712610652191</v>
      </c>
      <c r="L102" s="2">
        <f t="shared" si="58"/>
        <v>6.1924586370197181</v>
      </c>
      <c r="M102" s="2">
        <f t="shared" si="58"/>
        <v>4.6930134086097395</v>
      </c>
      <c r="N102" s="2">
        <f t="shared" si="58"/>
        <v>4.1736868552511011</v>
      </c>
      <c r="O102" s="2">
        <f t="shared" si="58"/>
        <v>2.0613244009275959</v>
      </c>
      <c r="P102" s="2">
        <f t="shared" si="58"/>
        <v>9.6653867647323928</v>
      </c>
      <c r="Q102" s="2">
        <f t="shared" si="58"/>
        <v>4.3453967662705022</v>
      </c>
      <c r="R102" s="2">
        <f t="shared" si="58"/>
        <v>1.7215189873417722</v>
      </c>
      <c r="S102" s="2">
        <f t="shared" si="58"/>
        <v>2.4179037336932074</v>
      </c>
      <c r="T102" s="2">
        <f t="shared" si="58"/>
        <v>3.3752134132994791</v>
      </c>
      <c r="U102" s="2">
        <f t="shared" si="58"/>
        <v>3.3461210571184994</v>
      </c>
      <c r="V102" s="2">
        <f t="shared" si="58"/>
        <v>0.52585451358457491</v>
      </c>
      <c r="W102" s="2">
        <f t="shared" si="58"/>
        <v>2.6906586068742531</v>
      </c>
      <c r="X102" s="2">
        <f t="shared" si="58"/>
        <v>1.9629837352776218</v>
      </c>
      <c r="Y102" s="2">
        <f t="shared" si="58"/>
        <v>0</v>
      </c>
      <c r="Z102" s="2">
        <f t="shared" si="58"/>
        <v>1.2970498474059002</v>
      </c>
      <c r="AA102" s="2">
        <f t="shared" si="58"/>
        <v>1.28099173553719</v>
      </c>
      <c r="AB102" s="2">
        <f t="shared" si="58"/>
        <v>0</v>
      </c>
      <c r="AC102" s="2">
        <f t="shared" si="58"/>
        <v>3.7520241015216151</v>
      </c>
      <c r="AD102" s="2">
        <f t="shared" si="58"/>
        <v>2.6741871503705053</v>
      </c>
      <c r="AE102" s="2">
        <f t="shared" si="58"/>
        <v>4.455445544554455</v>
      </c>
      <c r="AF102" s="2">
        <f t="shared" si="58"/>
        <v>0.45085662759242562</v>
      </c>
      <c r="AG102" s="2">
        <f t="shared" si="58"/>
        <v>0</v>
      </c>
      <c r="AH102" s="2">
        <f t="shared" si="58"/>
        <v>3.3149171270718232</v>
      </c>
      <c r="AI102" s="2">
        <f t="shared" si="58"/>
        <v>0</v>
      </c>
      <c r="AJ102" s="2">
        <f t="shared" si="58"/>
        <v>1.3755158184319118</v>
      </c>
      <c r="AK102" s="2">
        <f t="shared" si="58"/>
        <v>2.2074495077641325</v>
      </c>
      <c r="AL102" s="2">
        <f t="shared" si="58"/>
        <v>1.4610131808797839</v>
      </c>
      <c r="AM102" s="2">
        <f t="shared" si="58"/>
        <v>3.2637075718015669E-2</v>
      </c>
      <c r="AN102" s="2">
        <f t="shared" si="58"/>
        <v>1.6759217569663316</v>
      </c>
      <c r="AO102" s="2">
        <f t="shared" si="58"/>
        <v>4.2154566744730682</v>
      </c>
      <c r="AP102" s="2">
        <f t="shared" si="58"/>
        <v>2.8215028215028215</v>
      </c>
      <c r="AQ102" s="2">
        <f t="shared" si="58"/>
        <v>2.2140809174896461</v>
      </c>
      <c r="AR102" s="2">
        <f t="shared" si="58"/>
        <v>3.0549162478197602</v>
      </c>
      <c r="AS102" s="2">
        <f t="shared" si="58"/>
        <v>2.9512326795033292</v>
      </c>
      <c r="AT102" s="2">
        <f t="shared" si="58"/>
        <v>0.41007615700058581</v>
      </c>
      <c r="AU102" s="25">
        <f t="shared" si="58"/>
        <v>2.0303263942431253</v>
      </c>
      <c r="AV102" s="2">
        <f t="shared" si="59"/>
        <v>6.06382245252688</v>
      </c>
      <c r="AW102" s="2">
        <f t="shared" si="59"/>
        <v>9.3590488844599466</v>
      </c>
      <c r="AX102" s="2">
        <f t="shared" si="59"/>
        <v>3.973515470209084</v>
      </c>
      <c r="AY102" s="2">
        <f t="shared" si="59"/>
        <v>2.9681813803702819</v>
      </c>
      <c r="AZ102" s="2">
        <f t="shared" si="59"/>
        <v>5.8903043141373441</v>
      </c>
      <c r="BA102" s="2">
        <f t="shared" si="59"/>
        <v>7.5308309758339895</v>
      </c>
      <c r="BB102" s="2">
        <f t="shared" si="59"/>
        <v>7.4632559212630634</v>
      </c>
      <c r="BC102" s="25">
        <f t="shared" si="59"/>
        <v>6.4025302046807715</v>
      </c>
      <c r="BD102" s="2">
        <f t="shared" si="59"/>
        <v>6.7039224182455035</v>
      </c>
      <c r="BE102" s="2">
        <f t="shared" si="59"/>
        <v>9.6653867647323928</v>
      </c>
      <c r="BF102" s="2">
        <f t="shared" si="59"/>
        <v>2.0613244009275959</v>
      </c>
      <c r="BG102" s="2">
        <f t="shared" si="59"/>
        <v>4.1736868552511011</v>
      </c>
      <c r="BH102" s="2">
        <f t="shared" si="59"/>
        <v>6.1340015911628551</v>
      </c>
      <c r="BI102" s="2">
        <f t="shared" si="59"/>
        <v>8.1190712610652191</v>
      </c>
      <c r="BJ102" s="2">
        <f t="shared" si="59"/>
        <v>3.8811227133235024</v>
      </c>
      <c r="BK102" s="2">
        <f t="shared" si="59"/>
        <v>2.2140809174896461</v>
      </c>
      <c r="BL102" s="2">
        <f t="shared" si="59"/>
        <v>2.2074495077641325</v>
      </c>
      <c r="BM102" s="2">
        <f t="shared" si="59"/>
        <v>3.0549162478197602</v>
      </c>
      <c r="BN102" s="2">
        <f t="shared" si="59"/>
        <v>2.6078544787282847</v>
      </c>
      <c r="BO102" s="2">
        <f t="shared" si="59"/>
        <v>2.7004539089611508</v>
      </c>
    </row>
    <row r="103" spans="1:67">
      <c r="A103" t="s">
        <v>139</v>
      </c>
      <c r="B103" s="2">
        <f t="shared" si="52"/>
        <v>7.5777898488067472E-2</v>
      </c>
      <c r="C103" s="2">
        <f t="shared" si="58"/>
        <v>4.6862361841087212E-2</v>
      </c>
      <c r="D103" s="2">
        <f t="shared" si="58"/>
        <v>6.187417849689323E-2</v>
      </c>
      <c r="E103" s="2">
        <f t="shared" si="58"/>
        <v>3.6828823030139575E-2</v>
      </c>
      <c r="F103" s="2">
        <f t="shared" si="58"/>
        <v>8.5849469222676847E-2</v>
      </c>
      <c r="G103" s="2">
        <f t="shared" si="58"/>
        <v>6.8541515609897602E-2</v>
      </c>
      <c r="H103" s="2">
        <f t="shared" si="58"/>
        <v>7.7855263426955673E-2</v>
      </c>
      <c r="I103" s="36">
        <f t="shared" si="58"/>
        <v>4.2462084517132181E-2</v>
      </c>
      <c r="J103" s="25">
        <f t="shared" si="54"/>
        <v>7.1341806728807883E-2</v>
      </c>
      <c r="K103" s="2">
        <f t="shared" si="58"/>
        <v>1.2676145606659202E-2</v>
      </c>
      <c r="L103" s="2">
        <f t="shared" si="58"/>
        <v>5.4395152151352127E-2</v>
      </c>
      <c r="M103" s="2">
        <f t="shared" si="58"/>
        <v>0.1058574453069866</v>
      </c>
      <c r="N103" s="2">
        <f t="shared" si="58"/>
        <v>0</v>
      </c>
      <c r="O103" s="2">
        <f t="shared" si="58"/>
        <v>0</v>
      </c>
      <c r="P103" s="2">
        <f t="shared" si="58"/>
        <v>6.61222576749049E-2</v>
      </c>
      <c r="Q103" s="2">
        <f t="shared" si="58"/>
        <v>0</v>
      </c>
      <c r="R103" s="2">
        <f t="shared" si="58"/>
        <v>0</v>
      </c>
      <c r="S103" s="2">
        <f t="shared" si="58"/>
        <v>0</v>
      </c>
      <c r="T103" s="2">
        <f t="shared" si="58"/>
        <v>0</v>
      </c>
      <c r="U103" s="2">
        <f t="shared" si="58"/>
        <v>0</v>
      </c>
      <c r="V103" s="2">
        <f t="shared" si="58"/>
        <v>0</v>
      </c>
      <c r="W103" s="2">
        <f t="shared" si="58"/>
        <v>1.4760666338651859E-2</v>
      </c>
      <c r="X103" s="2">
        <f t="shared" si="58"/>
        <v>0</v>
      </c>
      <c r="Y103" s="2">
        <f t="shared" si="58"/>
        <v>0</v>
      </c>
      <c r="Z103" s="2">
        <f t="shared" si="58"/>
        <v>0</v>
      </c>
      <c r="AA103" s="2">
        <f t="shared" si="58"/>
        <v>0</v>
      </c>
      <c r="AB103" s="2">
        <f t="shared" si="58"/>
        <v>0</v>
      </c>
      <c r="AC103" s="2">
        <f t="shared" si="58"/>
        <v>1.3043326111784485E-2</v>
      </c>
      <c r="AD103" s="2">
        <f t="shared" si="58"/>
        <v>1.9940676487449835E-2</v>
      </c>
      <c r="AE103" s="2">
        <f t="shared" si="58"/>
        <v>0</v>
      </c>
      <c r="AF103" s="2">
        <f t="shared" si="58"/>
        <v>0</v>
      </c>
      <c r="AG103" s="2">
        <f t="shared" si="58"/>
        <v>0</v>
      </c>
      <c r="AH103" s="2">
        <f t="shared" si="58"/>
        <v>0</v>
      </c>
      <c r="AI103" s="2">
        <f t="shared" si="58"/>
        <v>0</v>
      </c>
      <c r="AJ103" s="2">
        <f t="shared" si="58"/>
        <v>0</v>
      </c>
      <c r="AK103" s="2">
        <f t="shared" si="58"/>
        <v>0</v>
      </c>
      <c r="AL103" s="2">
        <f t="shared" si="58"/>
        <v>0</v>
      </c>
      <c r="AM103" s="2">
        <f t="shared" si="58"/>
        <v>0</v>
      </c>
      <c r="AN103" s="2">
        <f t="shared" si="58"/>
        <v>0</v>
      </c>
      <c r="AO103" s="2">
        <f t="shared" si="58"/>
        <v>0</v>
      </c>
      <c r="AP103" s="2">
        <f t="shared" si="58"/>
        <v>0</v>
      </c>
      <c r="AQ103" s="2">
        <f t="shared" si="58"/>
        <v>0</v>
      </c>
      <c r="AR103" s="2">
        <f t="shared" si="58"/>
        <v>1.7545127098964837E-2</v>
      </c>
      <c r="AS103" s="2">
        <f t="shared" si="58"/>
        <v>0</v>
      </c>
      <c r="AT103" s="2">
        <f t="shared" si="58"/>
        <v>0</v>
      </c>
      <c r="AU103" s="25">
        <f t="shared" si="58"/>
        <v>0</v>
      </c>
      <c r="AV103" s="2">
        <f t="shared" si="59"/>
        <v>4.5722248228262881E-2</v>
      </c>
      <c r="AW103" s="2">
        <f t="shared" si="59"/>
        <v>6.345845097713558E-2</v>
      </c>
      <c r="AX103" s="2">
        <f t="shared" si="59"/>
        <v>0</v>
      </c>
      <c r="AY103" s="2">
        <f t="shared" si="59"/>
        <v>1.4133698506225107E-2</v>
      </c>
      <c r="AZ103" s="2">
        <f t="shared" si="59"/>
        <v>4.7150293967649123E-2</v>
      </c>
      <c r="BA103" s="2">
        <f t="shared" si="59"/>
        <v>6.172325961569014E-2</v>
      </c>
      <c r="BB103" s="2">
        <f t="shared" si="59"/>
        <v>4.2603730251532426E-2</v>
      </c>
      <c r="BC103" s="25">
        <f t="shared" si="59"/>
        <v>9.2382149102328184E-2</v>
      </c>
      <c r="BD103" s="2">
        <f t="shared" si="59"/>
        <v>4.3732971306609712E-2</v>
      </c>
      <c r="BE103" s="2">
        <f t="shared" si="59"/>
        <v>6.61222576749049E-2</v>
      </c>
      <c r="BF103" s="2">
        <f t="shared" si="59"/>
        <v>0</v>
      </c>
      <c r="BG103" s="2">
        <f t="shared" si="59"/>
        <v>0</v>
      </c>
      <c r="BH103" s="2">
        <f t="shared" si="59"/>
        <v>5.6401449929956736E-2</v>
      </c>
      <c r="BI103" s="2">
        <f t="shared" si="59"/>
        <v>1.2676145606659202E-2</v>
      </c>
      <c r="BJ103" s="2">
        <f t="shared" si="59"/>
        <v>1.0212825315850306E-2</v>
      </c>
      <c r="BK103" s="2">
        <f t="shared" si="59"/>
        <v>0</v>
      </c>
      <c r="BL103" s="2">
        <f t="shared" si="59"/>
        <v>0</v>
      </c>
      <c r="BM103" s="2">
        <f t="shared" si="59"/>
        <v>1.7545127098964837E-2</v>
      </c>
      <c r="BN103" s="2">
        <f t="shared" si="59"/>
        <v>1.8615659758927205E-2</v>
      </c>
      <c r="BO103" s="2">
        <f t="shared" si="59"/>
        <v>1.4205794611268576E-2</v>
      </c>
    </row>
    <row r="104" spans="1:67">
      <c r="A104" t="s">
        <v>140</v>
      </c>
      <c r="B104" s="2">
        <f t="shared" si="52"/>
        <v>4.1415478635438374</v>
      </c>
      <c r="C104" s="2">
        <f t="shared" si="58"/>
        <v>5.4132429888455871</v>
      </c>
      <c r="D104" s="2">
        <f t="shared" si="58"/>
        <v>4.7217943126555211</v>
      </c>
      <c r="E104" s="2">
        <f t="shared" si="58"/>
        <v>3.8108199682478889</v>
      </c>
      <c r="F104" s="2">
        <f t="shared" si="58"/>
        <v>4.5288348281384883</v>
      </c>
      <c r="G104" s="2">
        <f t="shared" si="58"/>
        <v>4.6863856241401525</v>
      </c>
      <c r="H104" s="2">
        <f t="shared" si="58"/>
        <v>3.9851400448448633</v>
      </c>
      <c r="I104" s="36">
        <f t="shared" si="58"/>
        <v>4.6818030104445656</v>
      </c>
      <c r="J104" s="25">
        <f t="shared" si="54"/>
        <v>4.6868776844304056</v>
      </c>
      <c r="K104" s="2">
        <f t="shared" si="58"/>
        <v>5.6556736315044471</v>
      </c>
      <c r="L104" s="2">
        <f t="shared" si="58"/>
        <v>5.1847168708472999</v>
      </c>
      <c r="M104" s="2">
        <f t="shared" si="58"/>
        <v>4.3872030110562221</v>
      </c>
      <c r="N104" s="2">
        <f t="shared" si="58"/>
        <v>5.1742484703378553</v>
      </c>
      <c r="O104" s="2">
        <f t="shared" si="58"/>
        <v>3.9096452804260071</v>
      </c>
      <c r="P104" s="2">
        <f t="shared" si="58"/>
        <v>4.4597551962215851</v>
      </c>
      <c r="Q104" s="2">
        <f t="shared" si="58"/>
        <v>4.1067666197166703</v>
      </c>
      <c r="R104" s="2">
        <f t="shared" si="58"/>
        <v>0.91139240506329122</v>
      </c>
      <c r="S104" s="2">
        <f t="shared" si="58"/>
        <v>2.5641025641025639</v>
      </c>
      <c r="T104" s="2">
        <f t="shared" si="58"/>
        <v>3.2613929869106508</v>
      </c>
      <c r="U104" s="2">
        <f t="shared" si="58"/>
        <v>1.4492753623188406</v>
      </c>
      <c r="V104" s="2">
        <f t="shared" si="58"/>
        <v>2.2787028921998247</v>
      </c>
      <c r="W104" s="2">
        <f t="shared" si="58"/>
        <v>5.0629085541575876</v>
      </c>
      <c r="X104" s="2">
        <f t="shared" si="58"/>
        <v>1.5143017386427369</v>
      </c>
      <c r="Y104" s="2">
        <f t="shared" si="58"/>
        <v>2.3029229406554474</v>
      </c>
      <c r="Z104" s="2">
        <f t="shared" si="58"/>
        <v>1.9582909460834181</v>
      </c>
      <c r="AA104" s="2">
        <f t="shared" si="58"/>
        <v>4.0082644628099171</v>
      </c>
      <c r="AB104" s="2">
        <f t="shared" si="58"/>
        <v>4.7817047817047822</v>
      </c>
      <c r="AC104" s="2">
        <f t="shared" si="58"/>
        <v>5.1597489318788439</v>
      </c>
      <c r="AD104" s="2">
        <f t="shared" si="58"/>
        <v>5.4836860340487048</v>
      </c>
      <c r="AE104" s="2">
        <f t="shared" si="58"/>
        <v>1.9801980198019802</v>
      </c>
      <c r="AF104" s="2">
        <f t="shared" si="58"/>
        <v>3.2461677186654643</v>
      </c>
      <c r="AG104" s="2">
        <f t="shared" si="58"/>
        <v>0.49896049896049899</v>
      </c>
      <c r="AH104" s="2">
        <f t="shared" si="58"/>
        <v>0</v>
      </c>
      <c r="AI104" s="2">
        <f t="shared" si="58"/>
        <v>1.6725352112676055</v>
      </c>
      <c r="AJ104" s="2">
        <f t="shared" ref="C104:AU110" si="60">AJ76/AJ$58*100</f>
        <v>4.6309032553874374</v>
      </c>
      <c r="AK104" s="2">
        <f t="shared" si="60"/>
        <v>1.963868872424642</v>
      </c>
      <c r="AL104" s="2">
        <f t="shared" si="60"/>
        <v>1.5404160711449897</v>
      </c>
      <c r="AM104" s="2">
        <f t="shared" si="60"/>
        <v>2.7741514360313317</v>
      </c>
      <c r="AN104" s="2">
        <f t="shared" si="60"/>
        <v>3.7870828955925759</v>
      </c>
      <c r="AO104" s="2">
        <f t="shared" si="60"/>
        <v>2.1077283372365341</v>
      </c>
      <c r="AP104" s="2">
        <f t="shared" si="60"/>
        <v>3.0987030987030986</v>
      </c>
      <c r="AQ104" s="2">
        <f t="shared" si="60"/>
        <v>2.453010512902198</v>
      </c>
      <c r="AR104" s="2">
        <f t="shared" si="60"/>
        <v>4.6164325596276301</v>
      </c>
      <c r="AS104" s="2">
        <f t="shared" si="60"/>
        <v>2.4473636854417853</v>
      </c>
      <c r="AT104" s="2">
        <f t="shared" si="60"/>
        <v>3.3977738722905682</v>
      </c>
      <c r="AU104" s="25">
        <f t="shared" si="60"/>
        <v>2.0560267283474687</v>
      </c>
      <c r="AV104" s="2">
        <f t="shared" si="59"/>
        <v>5.1992727985281793</v>
      </c>
      <c r="AW104" s="2">
        <f t="shared" si="59"/>
        <v>4.4375934230194325</v>
      </c>
      <c r="AX104" s="2">
        <f t="shared" si="59"/>
        <v>3.7778911024352726</v>
      </c>
      <c r="AY104" s="2">
        <f t="shared" si="59"/>
        <v>4.8658659664727733</v>
      </c>
      <c r="AZ104" s="2">
        <f t="shared" si="59"/>
        <v>5.4672804910962007</v>
      </c>
      <c r="BA104" s="2">
        <f t="shared" si="59"/>
        <v>4.7488674839917042</v>
      </c>
      <c r="BB104" s="2">
        <f t="shared" si="59"/>
        <v>3.8159833465295652</v>
      </c>
      <c r="BC104" s="25">
        <f t="shared" si="59"/>
        <v>4.4981342372612385</v>
      </c>
      <c r="BD104" s="2">
        <f t="shared" si="59"/>
        <v>4.7412041055332939</v>
      </c>
      <c r="BE104" s="2">
        <f t="shared" si="59"/>
        <v>4.4597551962215851</v>
      </c>
      <c r="BF104" s="2">
        <f t="shared" si="59"/>
        <v>3.9096452804260071</v>
      </c>
      <c r="BG104" s="2">
        <f t="shared" si="59"/>
        <v>5.1742484703378553</v>
      </c>
      <c r="BH104" s="2">
        <f t="shared" si="59"/>
        <v>5.1536251688031198</v>
      </c>
      <c r="BI104" s="2">
        <f t="shared" si="59"/>
        <v>5.6556736315044471</v>
      </c>
      <c r="BJ104" s="2">
        <f t="shared" si="59"/>
        <v>4.924823641943326</v>
      </c>
      <c r="BK104" s="2">
        <f t="shared" si="59"/>
        <v>2.453010512902198</v>
      </c>
      <c r="BL104" s="2">
        <f t="shared" si="59"/>
        <v>1.963868872424642</v>
      </c>
      <c r="BM104" s="2">
        <f t="shared" si="59"/>
        <v>4.6164325596276301</v>
      </c>
      <c r="BN104" s="2">
        <f t="shared" si="59"/>
        <v>5.3709502629461943</v>
      </c>
      <c r="BO104" s="2">
        <f t="shared" si="59"/>
        <v>4.9645869834333372</v>
      </c>
    </row>
    <row r="105" spans="1:67">
      <c r="A105" t="s">
        <v>141</v>
      </c>
      <c r="B105" s="2">
        <f t="shared" si="52"/>
        <v>22.897472831522634</v>
      </c>
      <c r="C105" s="2">
        <f t="shared" si="60"/>
        <v>21.767292705385003</v>
      </c>
      <c r="D105" s="2">
        <f t="shared" si="60"/>
        <v>20.90745344299107</v>
      </c>
      <c r="E105" s="2">
        <f t="shared" si="60"/>
        <v>24.778432134677907</v>
      </c>
      <c r="F105" s="2">
        <f t="shared" si="60"/>
        <v>21.512188317130143</v>
      </c>
      <c r="G105" s="2">
        <f t="shared" si="60"/>
        <v>21.307977856051195</v>
      </c>
      <c r="H105" s="2">
        <f t="shared" si="60"/>
        <v>23.353772779739089</v>
      </c>
      <c r="I105" s="36">
        <f t="shared" si="60"/>
        <v>23.9974926529848</v>
      </c>
      <c r="J105" s="25">
        <f t="shared" si="54"/>
        <v>21.019189946021971</v>
      </c>
      <c r="K105" s="2">
        <f t="shared" si="60"/>
        <v>20.467749772885725</v>
      </c>
      <c r="L105" s="2">
        <f t="shared" si="60"/>
        <v>25.661628753086568</v>
      </c>
      <c r="M105" s="2">
        <f t="shared" si="60"/>
        <v>16.866619618913198</v>
      </c>
      <c r="N105" s="2">
        <f t="shared" si="60"/>
        <v>19.854571251219298</v>
      </c>
      <c r="O105" s="2">
        <f t="shared" si="60"/>
        <v>23.985227175126685</v>
      </c>
      <c r="P105" s="2">
        <f t="shared" si="60"/>
        <v>20.883240495376128</v>
      </c>
      <c r="Q105" s="2">
        <f t="shared" si="60"/>
        <v>30.577252144761196</v>
      </c>
      <c r="R105" s="2">
        <f t="shared" si="60"/>
        <v>23.037974683544306</v>
      </c>
      <c r="S105" s="2">
        <f t="shared" si="60"/>
        <v>23.256860098965362</v>
      </c>
      <c r="T105" s="2">
        <f t="shared" si="60"/>
        <v>24.103664142187977</v>
      </c>
      <c r="U105" s="2">
        <f t="shared" si="60"/>
        <v>30.583972719522588</v>
      </c>
      <c r="V105" s="2">
        <f t="shared" si="60"/>
        <v>31.24452234881683</v>
      </c>
      <c r="W105" s="2">
        <f t="shared" si="60"/>
        <v>29.954312223237505</v>
      </c>
      <c r="X105" s="2">
        <f t="shared" si="60"/>
        <v>12.56309590577678</v>
      </c>
      <c r="Y105" s="2">
        <f t="shared" si="60"/>
        <v>24.269264836138174</v>
      </c>
      <c r="Z105" s="2">
        <f t="shared" si="60"/>
        <v>24.109867751780264</v>
      </c>
      <c r="AA105" s="2">
        <f t="shared" si="60"/>
        <v>29.855371900826444</v>
      </c>
      <c r="AB105" s="2">
        <f t="shared" si="60"/>
        <v>22.661122661122661</v>
      </c>
      <c r="AC105" s="2">
        <f t="shared" si="60"/>
        <v>24.938521395826772</v>
      </c>
      <c r="AD105" s="2">
        <f t="shared" si="60"/>
        <v>30.242172394269907</v>
      </c>
      <c r="AE105" s="2">
        <f t="shared" si="60"/>
        <v>17.161716171617162</v>
      </c>
      <c r="AF105" s="2">
        <f t="shared" si="60"/>
        <v>18.755635707844906</v>
      </c>
      <c r="AG105" s="2">
        <f t="shared" si="60"/>
        <v>24.656964656964657</v>
      </c>
      <c r="AH105" s="2">
        <f t="shared" si="60"/>
        <v>10.497237569060774</v>
      </c>
      <c r="AI105" s="2">
        <f t="shared" si="60"/>
        <v>16.637323943661972</v>
      </c>
      <c r="AJ105" s="2">
        <f t="shared" si="60"/>
        <v>16.643741403026134</v>
      </c>
      <c r="AK105" s="2">
        <f t="shared" si="60"/>
        <v>28.904902060286208</v>
      </c>
      <c r="AL105" s="2">
        <f t="shared" si="60"/>
        <v>19.993647768778782</v>
      </c>
      <c r="AM105" s="2">
        <f t="shared" si="60"/>
        <v>21.932114882506529</v>
      </c>
      <c r="AN105" s="2">
        <f t="shared" si="60"/>
        <v>40.667367051878536</v>
      </c>
      <c r="AO105" s="2">
        <f t="shared" si="60"/>
        <v>7.2599531615925059</v>
      </c>
      <c r="AP105" s="2">
        <f t="shared" si="60"/>
        <v>31.056331056331054</v>
      </c>
      <c r="AQ105" s="2">
        <f t="shared" si="60"/>
        <v>26.94063926940639</v>
      </c>
      <c r="AR105" s="2">
        <f t="shared" si="60"/>
        <v>25.405344039301088</v>
      </c>
      <c r="AS105" s="2">
        <f t="shared" si="60"/>
        <v>29.476336152600325</v>
      </c>
      <c r="AT105" s="2">
        <f t="shared" si="60"/>
        <v>27.611794571372776</v>
      </c>
      <c r="AU105" s="25">
        <f t="shared" si="60"/>
        <v>28.039064507838603</v>
      </c>
      <c r="AV105" s="2">
        <f t="shared" si="59"/>
        <v>24.231340061035571</v>
      </c>
      <c r="AW105" s="2">
        <f t="shared" si="59"/>
        <v>21.008207385262693</v>
      </c>
      <c r="AX105" s="2">
        <f t="shared" si="59"/>
        <v>28.672345904010299</v>
      </c>
      <c r="AY105" s="2">
        <f t="shared" si="59"/>
        <v>27.799519244862665</v>
      </c>
      <c r="AZ105" s="2">
        <f t="shared" si="59"/>
        <v>21.145005253431684</v>
      </c>
      <c r="BA105" s="2">
        <f t="shared" si="59"/>
        <v>20.897855553465078</v>
      </c>
      <c r="BB105" s="2">
        <f t="shared" si="59"/>
        <v>24.167850831886991</v>
      </c>
      <c r="BC105" s="25">
        <f t="shared" si="59"/>
        <v>20.939467424110646</v>
      </c>
      <c r="BD105" s="2">
        <f t="shared" si="59"/>
        <v>23.969122644154474</v>
      </c>
      <c r="BE105" s="2">
        <f t="shared" si="59"/>
        <v>20.883240495376128</v>
      </c>
      <c r="BF105" s="2">
        <f t="shared" si="59"/>
        <v>23.985227175126685</v>
      </c>
      <c r="BG105" s="2">
        <f t="shared" si="59"/>
        <v>19.854571251219298</v>
      </c>
      <c r="BH105" s="2">
        <f t="shared" si="59"/>
        <v>25.318748438069605</v>
      </c>
      <c r="BI105" s="2">
        <f t="shared" si="59"/>
        <v>20.467749772885725</v>
      </c>
      <c r="BJ105" s="2">
        <f t="shared" si="59"/>
        <v>26.12166713164083</v>
      </c>
      <c r="BK105" s="2">
        <f t="shared" si="59"/>
        <v>26.94063926940639</v>
      </c>
      <c r="BL105" s="2">
        <f t="shared" si="59"/>
        <v>28.904902060286208</v>
      </c>
      <c r="BM105" s="2">
        <f t="shared" si="59"/>
        <v>25.405344039301088</v>
      </c>
      <c r="BN105" s="2">
        <f t="shared" si="59"/>
        <v>30.934905026892977</v>
      </c>
      <c r="BO105" s="2">
        <f t="shared" si="59"/>
        <v>29.936344510813317</v>
      </c>
    </row>
    <row r="106" spans="1:67">
      <c r="A106" t="s">
        <v>142</v>
      </c>
      <c r="B106" s="2">
        <f t="shared" si="52"/>
        <v>9.4168352599670246</v>
      </c>
      <c r="C106" s="2">
        <f t="shared" si="60"/>
        <v>9.1437942855721364</v>
      </c>
      <c r="D106" s="2">
        <f t="shared" si="60"/>
        <v>8.6168159812576608</v>
      </c>
      <c r="E106" s="2">
        <f t="shared" si="60"/>
        <v>10.913003520835481</v>
      </c>
      <c r="F106" s="2">
        <f t="shared" si="60"/>
        <v>9.8565015021471982</v>
      </c>
      <c r="G106" s="2">
        <f t="shared" si="60"/>
        <v>9.1741025222949375</v>
      </c>
      <c r="H106" s="2">
        <f t="shared" si="60"/>
        <v>9.4865171006393183</v>
      </c>
      <c r="I106" s="36">
        <f t="shared" si="60"/>
        <v>10.786606859385049</v>
      </c>
      <c r="J106" s="25">
        <f t="shared" si="54"/>
        <v>9.0009591144385315</v>
      </c>
      <c r="K106" s="2">
        <f t="shared" si="60"/>
        <v>9.6296452791921077</v>
      </c>
      <c r="L106" s="2">
        <f t="shared" si="60"/>
        <v>10.723240805907123</v>
      </c>
      <c r="M106" s="2">
        <f t="shared" si="60"/>
        <v>9.6565513996706649</v>
      </c>
      <c r="N106" s="2">
        <f t="shared" si="60"/>
        <v>8.2749549229996155</v>
      </c>
      <c r="O106" s="2">
        <f t="shared" si="60"/>
        <v>9.7586532680580618</v>
      </c>
      <c r="P106" s="2">
        <f t="shared" si="60"/>
        <v>8.928379572044058</v>
      </c>
      <c r="Q106" s="2">
        <f t="shared" si="60"/>
        <v>16.733211496152816</v>
      </c>
      <c r="R106" s="2">
        <f t="shared" si="60"/>
        <v>16.658227848101266</v>
      </c>
      <c r="S106" s="2">
        <f t="shared" si="60"/>
        <v>11.583445793972109</v>
      </c>
      <c r="T106" s="2">
        <f t="shared" si="60"/>
        <v>8.908637219279429</v>
      </c>
      <c r="U106" s="2">
        <f t="shared" si="60"/>
        <v>24.701619778346121</v>
      </c>
      <c r="V106" s="2">
        <f t="shared" si="60"/>
        <v>10.122699386503067</v>
      </c>
      <c r="W106" s="2">
        <f t="shared" si="60"/>
        <v>13.32747592605609</v>
      </c>
      <c r="X106" s="2">
        <f t="shared" si="60"/>
        <v>7.7397644419517668</v>
      </c>
      <c r="Y106" s="2">
        <f t="shared" si="60"/>
        <v>8.4145261293179807</v>
      </c>
      <c r="Z106" s="2">
        <f t="shared" si="60"/>
        <v>13.046795523906409</v>
      </c>
      <c r="AA106" s="2">
        <f t="shared" si="60"/>
        <v>10.392561983471074</v>
      </c>
      <c r="AB106" s="2">
        <f t="shared" si="60"/>
        <v>11.226611226611228</v>
      </c>
      <c r="AC106" s="2">
        <f t="shared" si="60"/>
        <v>12.464011554478157</v>
      </c>
      <c r="AD106" s="2">
        <f t="shared" si="60"/>
        <v>13.942093699814482</v>
      </c>
      <c r="AE106" s="2">
        <f t="shared" si="60"/>
        <v>12.788778877887788</v>
      </c>
      <c r="AF106" s="2">
        <f t="shared" si="60"/>
        <v>12.714156898106403</v>
      </c>
      <c r="AG106" s="2">
        <f t="shared" si="60"/>
        <v>8.6902286902286914</v>
      </c>
      <c r="AH106" s="2">
        <f t="shared" si="60"/>
        <v>10.497237569060774</v>
      </c>
      <c r="AI106" s="2">
        <f t="shared" si="60"/>
        <v>10.475352112676056</v>
      </c>
      <c r="AJ106" s="2">
        <f t="shared" si="60"/>
        <v>9.1242549289316823</v>
      </c>
      <c r="AK106" s="2">
        <f t="shared" si="60"/>
        <v>13.564396630467879</v>
      </c>
      <c r="AL106" s="2">
        <f t="shared" si="60"/>
        <v>11.402255042083533</v>
      </c>
      <c r="AM106" s="2">
        <f t="shared" si="60"/>
        <v>10.248041775456919</v>
      </c>
      <c r="AN106" s="2">
        <f t="shared" si="60"/>
        <v>16.048826854770123</v>
      </c>
      <c r="AO106" s="2">
        <f t="shared" si="60"/>
        <v>5.1522248243559723</v>
      </c>
      <c r="AP106" s="2">
        <f t="shared" si="60"/>
        <v>15.533115533115533</v>
      </c>
      <c r="AQ106" s="2">
        <f t="shared" si="60"/>
        <v>12.13762344695763</v>
      </c>
      <c r="AR106" s="2">
        <f t="shared" si="60"/>
        <v>14.044358209571383</v>
      </c>
      <c r="AS106" s="2">
        <f t="shared" si="60"/>
        <v>13.676444124527624</v>
      </c>
      <c r="AT106" s="2">
        <f t="shared" si="60"/>
        <v>14.508884983401678</v>
      </c>
      <c r="AU106" s="25">
        <f t="shared" si="60"/>
        <v>11.642251349267541</v>
      </c>
      <c r="AV106" s="2">
        <f t="shared" si="59"/>
        <v>10.295851976035737</v>
      </c>
      <c r="AW106" s="2">
        <f t="shared" si="59"/>
        <v>8.9618280462824558</v>
      </c>
      <c r="AX106" s="2">
        <f t="shared" si="59"/>
        <v>14.854911927234424</v>
      </c>
      <c r="AY106" s="2">
        <f t="shared" si="59"/>
        <v>13.320958495085661</v>
      </c>
      <c r="AZ106" s="2">
        <f t="shared" si="59"/>
        <v>8.852845719564348</v>
      </c>
      <c r="BA106" s="2">
        <f t="shared" si="59"/>
        <v>8.5839498957171596</v>
      </c>
      <c r="BB106" s="2">
        <f t="shared" si="59"/>
        <v>10.294896466381068</v>
      </c>
      <c r="BC106" s="25">
        <f t="shared" si="59"/>
        <v>9.5409197512214625</v>
      </c>
      <c r="BD106" s="2">
        <f t="shared" si="59"/>
        <v>10.752374794247102</v>
      </c>
      <c r="BE106" s="2">
        <f t="shared" si="59"/>
        <v>8.928379572044058</v>
      </c>
      <c r="BF106" s="2">
        <f t="shared" si="59"/>
        <v>9.7586532680580618</v>
      </c>
      <c r="BG106" s="2">
        <f t="shared" si="59"/>
        <v>8.2749549229996155</v>
      </c>
      <c r="BH106" s="2">
        <f t="shared" si="59"/>
        <v>10.681655084499003</v>
      </c>
      <c r="BI106" s="2">
        <f t="shared" si="59"/>
        <v>9.6296452791921077</v>
      </c>
      <c r="BJ106" s="2">
        <f t="shared" si="59"/>
        <v>13.378552070463511</v>
      </c>
      <c r="BK106" s="2">
        <f t="shared" si="59"/>
        <v>12.13762344695763</v>
      </c>
      <c r="BL106" s="2">
        <f t="shared" si="59"/>
        <v>13.564396630467879</v>
      </c>
      <c r="BM106" s="2">
        <f t="shared" si="59"/>
        <v>14.044358209571383</v>
      </c>
      <c r="BN106" s="2">
        <f t="shared" si="59"/>
        <v>14.082081762637042</v>
      </c>
      <c r="BO106" s="2">
        <f t="shared" si="59"/>
        <v>13.340594072801315</v>
      </c>
    </row>
    <row r="107" spans="1:67">
      <c r="A107" t="s">
        <v>143</v>
      </c>
      <c r="B107" s="2">
        <f t="shared" si="52"/>
        <v>13.480637571555611</v>
      </c>
      <c r="C107" s="2">
        <f t="shared" si="60"/>
        <v>12.623498419812865</v>
      </c>
      <c r="D107" s="2">
        <f t="shared" si="60"/>
        <v>12.290637461733409</v>
      </c>
      <c r="E107" s="2">
        <f t="shared" si="60"/>
        <v>13.865428613842425</v>
      </c>
      <c r="F107" s="2">
        <f t="shared" si="60"/>
        <v>11.655686814982943</v>
      </c>
      <c r="G107" s="2">
        <f t="shared" si="60"/>
        <v>12.133875333756261</v>
      </c>
      <c r="H107" s="2">
        <f t="shared" si="60"/>
        <v>13.867255679099774</v>
      </c>
      <c r="I107" s="36">
        <f t="shared" si="60"/>
        <v>13.210885793599752</v>
      </c>
      <c r="J107" s="25">
        <f t="shared" si="54"/>
        <v>12.018230831583441</v>
      </c>
      <c r="K107" s="2">
        <f t="shared" si="60"/>
        <v>10.838104493693617</v>
      </c>
      <c r="L107" s="2">
        <f t="shared" si="60"/>
        <v>14.938387947179443</v>
      </c>
      <c r="M107" s="2">
        <f t="shared" si="60"/>
        <v>7.2100682192425314</v>
      </c>
      <c r="N107" s="2">
        <f t="shared" si="60"/>
        <v>11.57961632821968</v>
      </c>
      <c r="O107" s="2">
        <f t="shared" si="60"/>
        <v>14.226573907068623</v>
      </c>
      <c r="P107" s="2">
        <f t="shared" si="60"/>
        <v>11.95486092333207</v>
      </c>
      <c r="Q107" s="2">
        <f t="shared" si="60"/>
        <v>13.844040648608381</v>
      </c>
      <c r="R107" s="2">
        <f t="shared" si="60"/>
        <v>6.3797468354430382</v>
      </c>
      <c r="S107" s="2">
        <f t="shared" si="60"/>
        <v>11.673414304993253</v>
      </c>
      <c r="T107" s="2">
        <f t="shared" si="60"/>
        <v>15.19502692290855</v>
      </c>
      <c r="U107" s="2">
        <f t="shared" si="60"/>
        <v>5.8823529411764701</v>
      </c>
      <c r="V107" s="2">
        <f t="shared" si="60"/>
        <v>21.121822962313761</v>
      </c>
      <c r="W107" s="2">
        <f t="shared" si="60"/>
        <v>16.626836297181416</v>
      </c>
      <c r="X107" s="2">
        <f t="shared" si="60"/>
        <v>4.8233314638250135</v>
      </c>
      <c r="Y107" s="2">
        <f t="shared" si="60"/>
        <v>15.854738706820196</v>
      </c>
      <c r="Z107" s="2">
        <f t="shared" si="60"/>
        <v>11.063072227873857</v>
      </c>
      <c r="AA107" s="2">
        <f t="shared" si="60"/>
        <v>19.462809917355372</v>
      </c>
      <c r="AB107" s="2">
        <f t="shared" si="60"/>
        <v>11.434511434511435</v>
      </c>
      <c r="AC107" s="2">
        <f t="shared" si="60"/>
        <v>12.474509841348617</v>
      </c>
      <c r="AD107" s="2">
        <f t="shared" si="60"/>
        <v>16.300078694455426</v>
      </c>
      <c r="AE107" s="2">
        <f t="shared" si="60"/>
        <v>4.3729372937293736</v>
      </c>
      <c r="AF107" s="2">
        <f t="shared" si="60"/>
        <v>6.0414788097385035</v>
      </c>
      <c r="AG107" s="2">
        <f t="shared" si="60"/>
        <v>15.966735966735968</v>
      </c>
      <c r="AH107" s="2">
        <f t="shared" si="60"/>
        <v>0</v>
      </c>
      <c r="AI107" s="2">
        <f t="shared" si="60"/>
        <v>6.1619718309859159</v>
      </c>
      <c r="AJ107" s="2">
        <f t="shared" si="60"/>
        <v>7.5194864740944514</v>
      </c>
      <c r="AK107" s="2">
        <f t="shared" si="60"/>
        <v>15.340505429818329</v>
      </c>
      <c r="AL107" s="2">
        <f t="shared" si="60"/>
        <v>8.5913927266952523</v>
      </c>
      <c r="AM107" s="2">
        <f t="shared" si="60"/>
        <v>11.684073107049608</v>
      </c>
      <c r="AN107" s="2">
        <f t="shared" si="60"/>
        <v>24.618540197108409</v>
      </c>
      <c r="AO107" s="2">
        <f t="shared" si="60"/>
        <v>2.1077283372365341</v>
      </c>
      <c r="AP107" s="2">
        <f t="shared" si="60"/>
        <v>15.523215523215523</v>
      </c>
      <c r="AQ107" s="2">
        <f t="shared" si="60"/>
        <v>14.803015822448762</v>
      </c>
      <c r="AR107" s="2">
        <f t="shared" si="60"/>
        <v>11.360985829729701</v>
      </c>
      <c r="AS107" s="2">
        <f t="shared" si="60"/>
        <v>15.799892028072701</v>
      </c>
      <c r="AT107" s="2">
        <f t="shared" si="60"/>
        <v>13.102909587971098</v>
      </c>
      <c r="AU107" s="25">
        <f t="shared" si="60"/>
        <v>16.39681315857106</v>
      </c>
      <c r="AV107" s="2">
        <f t="shared" si="59"/>
        <v>13.935488084999836</v>
      </c>
      <c r="AW107" s="2">
        <f t="shared" si="59"/>
        <v>12.046379338980236</v>
      </c>
      <c r="AX107" s="2">
        <f t="shared" si="59"/>
        <v>13.817433976775876</v>
      </c>
      <c r="AY107" s="2">
        <f t="shared" si="59"/>
        <v>14.478560749777003</v>
      </c>
      <c r="AZ107" s="2">
        <f t="shared" si="59"/>
        <v>12.292159533867336</v>
      </c>
      <c r="BA107" s="2">
        <f t="shared" si="59"/>
        <v>12.31390565774792</v>
      </c>
      <c r="BB107" s="2">
        <f t="shared" si="59"/>
        <v>13.872954365505921</v>
      </c>
      <c r="BC107" s="25">
        <f t="shared" si="59"/>
        <v>11.398547672889183</v>
      </c>
      <c r="BD107" s="2">
        <f t="shared" si="59"/>
        <v>13.216747849907371</v>
      </c>
      <c r="BE107" s="2">
        <f t="shared" si="59"/>
        <v>11.95486092333207</v>
      </c>
      <c r="BF107" s="2">
        <f t="shared" si="59"/>
        <v>14.226573907068623</v>
      </c>
      <c r="BG107" s="2">
        <f t="shared" si="59"/>
        <v>11.57961632821968</v>
      </c>
      <c r="BH107" s="2">
        <f t="shared" si="59"/>
        <v>14.637093353570602</v>
      </c>
      <c r="BI107" s="2">
        <f t="shared" si="59"/>
        <v>10.838104493693617</v>
      </c>
      <c r="BJ107" s="2">
        <f t="shared" si="59"/>
        <v>12.743115061177315</v>
      </c>
      <c r="BK107" s="2">
        <f t="shared" si="59"/>
        <v>14.803015822448762</v>
      </c>
      <c r="BL107" s="2">
        <f t="shared" si="59"/>
        <v>15.340505429818329</v>
      </c>
      <c r="BM107" s="2">
        <f t="shared" si="59"/>
        <v>11.360985829729701</v>
      </c>
      <c r="BN107" s="2">
        <f t="shared" si="59"/>
        <v>16.852823264255939</v>
      </c>
      <c r="BO107" s="2">
        <f t="shared" si="59"/>
        <v>16.595750438012001</v>
      </c>
    </row>
    <row r="108" spans="1:67">
      <c r="A108" t="s">
        <v>5</v>
      </c>
      <c r="B108" s="2">
        <f t="shared" si="52"/>
        <v>9.1828514028383275</v>
      </c>
      <c r="C108" s="2">
        <f t="shared" si="60"/>
        <v>10.542202282244579</v>
      </c>
      <c r="D108" s="2">
        <f t="shared" si="60"/>
        <v>9.6183591040089294</v>
      </c>
      <c r="E108" s="2">
        <f t="shared" si="60"/>
        <v>10.551174499496295</v>
      </c>
      <c r="F108" s="2">
        <f t="shared" si="60"/>
        <v>8.4670634167284629</v>
      </c>
      <c r="G108" s="2">
        <f t="shared" si="60"/>
        <v>9.3081923087755492</v>
      </c>
      <c r="H108" s="2">
        <f t="shared" si="60"/>
        <v>9.1468695030707021</v>
      </c>
      <c r="I108" s="36">
        <f t="shared" si="60"/>
        <v>9.9387979387653758</v>
      </c>
      <c r="J108" s="25">
        <f t="shared" si="54"/>
        <v>9.2404807341283099</v>
      </c>
      <c r="K108" s="2">
        <f t="shared" si="60"/>
        <v>10.969091331629096</v>
      </c>
      <c r="L108" s="2">
        <f t="shared" si="60"/>
        <v>11.140270305734155</v>
      </c>
      <c r="M108" s="2">
        <f t="shared" si="60"/>
        <v>6.8454481298517997</v>
      </c>
      <c r="N108" s="2">
        <f t="shared" si="60"/>
        <v>10.883509207531555</v>
      </c>
      <c r="O108" s="2">
        <f t="shared" si="60"/>
        <v>6.4502276045692692</v>
      </c>
      <c r="P108" s="2">
        <f t="shared" si="60"/>
        <v>10.91038883781299</v>
      </c>
      <c r="Q108" s="2">
        <f t="shared" si="60"/>
        <v>9.4881674368794169</v>
      </c>
      <c r="R108" s="2">
        <f t="shared" si="60"/>
        <v>16.303797468354432</v>
      </c>
      <c r="S108" s="2">
        <f t="shared" si="60"/>
        <v>11.808367071524966</v>
      </c>
      <c r="T108" s="2">
        <f t="shared" si="60"/>
        <v>11.049336777130851</v>
      </c>
      <c r="U108" s="2">
        <f t="shared" si="60"/>
        <v>12.233589087809037</v>
      </c>
      <c r="V108" s="2">
        <f t="shared" si="60"/>
        <v>12.971078001752847</v>
      </c>
      <c r="W108" s="2">
        <f t="shared" si="60"/>
        <v>8.9442609123497583</v>
      </c>
      <c r="X108" s="2">
        <f t="shared" si="60"/>
        <v>9.3101514301738639</v>
      </c>
      <c r="Y108" s="2">
        <f t="shared" si="60"/>
        <v>19.309123117803363</v>
      </c>
      <c r="Z108" s="2">
        <f t="shared" si="60"/>
        <v>6.2309257375381479</v>
      </c>
      <c r="AA108" s="2">
        <f t="shared" si="60"/>
        <v>3.71900826446281</v>
      </c>
      <c r="AB108" s="2">
        <f t="shared" si="60"/>
        <v>9.7713097713097721</v>
      </c>
      <c r="AC108" s="2">
        <f t="shared" si="60"/>
        <v>8.6496339915441069</v>
      </c>
      <c r="AD108" s="2">
        <f t="shared" si="60"/>
        <v>7.671107028020212</v>
      </c>
      <c r="AE108" s="2">
        <f t="shared" si="60"/>
        <v>7.7557755775577553</v>
      </c>
      <c r="AF108" s="2">
        <f t="shared" si="60"/>
        <v>14.517583408476103</v>
      </c>
      <c r="AG108" s="2">
        <f t="shared" si="60"/>
        <v>10.810810810810811</v>
      </c>
      <c r="AH108" s="2">
        <f t="shared" si="60"/>
        <v>0</v>
      </c>
      <c r="AI108" s="2">
        <f t="shared" si="60"/>
        <v>7.5704225352112671</v>
      </c>
      <c r="AJ108" s="2">
        <f t="shared" si="60"/>
        <v>10.820724438331041</v>
      </c>
      <c r="AK108" s="2">
        <f t="shared" si="60"/>
        <v>7.7438343651679693</v>
      </c>
      <c r="AL108" s="2">
        <f t="shared" si="60"/>
        <v>8.9725265999682389</v>
      </c>
      <c r="AM108" s="2">
        <f t="shared" si="60"/>
        <v>11.29242819843342</v>
      </c>
      <c r="AN108" s="2">
        <f t="shared" si="60"/>
        <v>4.7376056831257198</v>
      </c>
      <c r="AO108" s="2">
        <f t="shared" si="60"/>
        <v>9.6018735362997649</v>
      </c>
      <c r="AP108" s="2">
        <f t="shared" si="60"/>
        <v>9.1575091575091569</v>
      </c>
      <c r="AQ108" s="2">
        <f t="shared" si="60"/>
        <v>8.0121057661675703</v>
      </c>
      <c r="AR108" s="2">
        <f t="shared" si="60"/>
        <v>7.1346743314790544</v>
      </c>
      <c r="AS108" s="2">
        <f t="shared" si="60"/>
        <v>3.0052186431527801</v>
      </c>
      <c r="AT108" s="2">
        <f t="shared" si="60"/>
        <v>3.4173013083382151</v>
      </c>
      <c r="AU108" s="25">
        <f t="shared" si="60"/>
        <v>13.1585710614238</v>
      </c>
      <c r="AV108" s="2">
        <f t="shared" si="59"/>
        <v>10.961546137740088</v>
      </c>
      <c r="AW108" s="2">
        <f t="shared" si="59"/>
        <v>10.73070641643138</v>
      </c>
      <c r="AX108" s="2">
        <f t="shared" si="59"/>
        <v>10.071310934064556</v>
      </c>
      <c r="AY108" s="2">
        <f t="shared" si="59"/>
        <v>8.133995837364056</v>
      </c>
      <c r="AZ108" s="2">
        <f t="shared" si="59"/>
        <v>10.43629830327674</v>
      </c>
      <c r="BA108" s="2">
        <f t="shared" si="59"/>
        <v>9.5123961374147115</v>
      </c>
      <c r="BB108" s="2">
        <f t="shared" si="59"/>
        <v>10.626419031938378</v>
      </c>
      <c r="BC108" s="25">
        <f t="shared" si="59"/>
        <v>8.4974029620270937</v>
      </c>
      <c r="BD108" s="2">
        <f t="shared" si="59"/>
        <v>9.935232274396224</v>
      </c>
      <c r="BE108" s="2">
        <f t="shared" si="59"/>
        <v>10.91038883781299</v>
      </c>
      <c r="BF108" s="2">
        <f t="shared" si="59"/>
        <v>6.4502276045692692</v>
      </c>
      <c r="BG108" s="2">
        <f t="shared" si="59"/>
        <v>10.883509207531555</v>
      </c>
      <c r="BH108" s="2">
        <f t="shared" si="59"/>
        <v>10.972833301617072</v>
      </c>
      <c r="BI108" s="2">
        <f t="shared" si="59"/>
        <v>10.969091331629096</v>
      </c>
      <c r="BJ108" s="2">
        <f t="shared" si="59"/>
        <v>8.8263720058985289</v>
      </c>
      <c r="BK108" s="2">
        <f t="shared" si="59"/>
        <v>8.0121057661675703</v>
      </c>
      <c r="BL108" s="2">
        <f t="shared" si="59"/>
        <v>7.7438343651679693</v>
      </c>
      <c r="BM108" s="2">
        <f t="shared" si="59"/>
        <v>7.1346743314790544</v>
      </c>
      <c r="BN108" s="2">
        <f t="shared" si="59"/>
        <v>7.4761819281834434</v>
      </c>
      <c r="BO108" s="2">
        <f t="shared" si="59"/>
        <v>8.7210049584987868</v>
      </c>
    </row>
    <row r="109" spans="1:67">
      <c r="A109" t="s">
        <v>144</v>
      </c>
      <c r="B109" s="2">
        <f t="shared" si="52"/>
        <v>2.1083590003892207</v>
      </c>
      <c r="C109" s="2">
        <f t="shared" si="60"/>
        <v>2.4691818694972851</v>
      </c>
      <c r="D109" s="2">
        <f t="shared" si="60"/>
        <v>2.5799185066510528</v>
      </c>
      <c r="E109" s="2">
        <f t="shared" si="60"/>
        <v>2.7128677641278198</v>
      </c>
      <c r="F109" s="2">
        <f t="shared" si="60"/>
        <v>1.4170144522887773</v>
      </c>
      <c r="G109" s="2">
        <f t="shared" si="60"/>
        <v>2.1539774349761784</v>
      </c>
      <c r="H109" s="2">
        <f t="shared" si="60"/>
        <v>2.0952632123175592</v>
      </c>
      <c r="I109" s="36">
        <f t="shared" si="60"/>
        <v>2.2620503260365195</v>
      </c>
      <c r="J109" s="25">
        <f t="shared" si="54"/>
        <v>2.1423730577198365</v>
      </c>
      <c r="K109" s="2">
        <f t="shared" si="60"/>
        <v>0.97606321171275856</v>
      </c>
      <c r="L109" s="2">
        <f t="shared" si="60"/>
        <v>2.6660781811024563</v>
      </c>
      <c r="M109" s="2">
        <f t="shared" si="60"/>
        <v>1.3585038814396613</v>
      </c>
      <c r="N109" s="2">
        <f t="shared" si="60"/>
        <v>2.5583045136117764</v>
      </c>
      <c r="O109" s="2">
        <f t="shared" si="60"/>
        <v>0.98600017177703347</v>
      </c>
      <c r="P109" s="2">
        <f t="shared" si="60"/>
        <v>3.0948389306509472</v>
      </c>
      <c r="Q109" s="2">
        <f t="shared" si="60"/>
        <v>1.0464804963507048</v>
      </c>
      <c r="R109" s="2">
        <f t="shared" si="60"/>
        <v>2.481012658227848</v>
      </c>
      <c r="S109" s="2">
        <f t="shared" si="60"/>
        <v>1.7318938371569952</v>
      </c>
      <c r="T109" s="2">
        <f t="shared" si="60"/>
        <v>2.4252506238234908</v>
      </c>
      <c r="U109" s="2">
        <f t="shared" si="60"/>
        <v>3.8363171355498724</v>
      </c>
      <c r="V109" s="2">
        <f t="shared" si="60"/>
        <v>0</v>
      </c>
      <c r="W109" s="2">
        <f t="shared" si="60"/>
        <v>1.5344064103465243</v>
      </c>
      <c r="X109" s="2">
        <f t="shared" si="60"/>
        <v>1.4021312394840157</v>
      </c>
      <c r="Y109" s="2">
        <f t="shared" si="60"/>
        <v>0.97431355181576607</v>
      </c>
      <c r="Z109" s="2">
        <f t="shared" si="60"/>
        <v>0</v>
      </c>
      <c r="AA109" s="2">
        <f t="shared" si="60"/>
        <v>0</v>
      </c>
      <c r="AB109" s="2">
        <f t="shared" si="60"/>
        <v>2.3908523908523911</v>
      </c>
      <c r="AC109" s="2">
        <f t="shared" si="60"/>
        <v>1.1334968521045885</v>
      </c>
      <c r="AD109" s="2">
        <f t="shared" si="60"/>
        <v>0.87347284685204363</v>
      </c>
      <c r="AE109" s="2">
        <f t="shared" si="60"/>
        <v>0.33003300330033003</v>
      </c>
      <c r="AF109" s="2">
        <f t="shared" si="60"/>
        <v>7.9350766456266904</v>
      </c>
      <c r="AG109" s="2">
        <f t="shared" si="60"/>
        <v>0</v>
      </c>
      <c r="AH109" s="2">
        <f t="shared" si="60"/>
        <v>0</v>
      </c>
      <c r="AI109" s="2">
        <f t="shared" si="60"/>
        <v>0</v>
      </c>
      <c r="AJ109" s="2">
        <f t="shared" si="60"/>
        <v>0.504355800091701</v>
      </c>
      <c r="AK109" s="2">
        <f t="shared" si="60"/>
        <v>2.2987922460164416</v>
      </c>
      <c r="AL109" s="2">
        <f t="shared" si="60"/>
        <v>0.14292520247737017</v>
      </c>
      <c r="AM109" s="2">
        <f t="shared" si="60"/>
        <v>8.1592689295039165</v>
      </c>
      <c r="AN109" s="2">
        <f t="shared" si="60"/>
        <v>0.72039621791985586</v>
      </c>
      <c r="AO109" s="2">
        <f t="shared" si="60"/>
        <v>0</v>
      </c>
      <c r="AP109" s="2">
        <f t="shared" si="60"/>
        <v>1.3563013563013564</v>
      </c>
      <c r="AQ109" s="2">
        <f t="shared" si="60"/>
        <v>1.8477222045237336</v>
      </c>
      <c r="AR109" s="2">
        <f t="shared" si="60"/>
        <v>0.8266851062512256</v>
      </c>
      <c r="AS109" s="2">
        <f t="shared" si="60"/>
        <v>0.46787835162857655</v>
      </c>
      <c r="AT109" s="2">
        <f t="shared" si="60"/>
        <v>0.17574692442882248</v>
      </c>
      <c r="AU109" s="25">
        <f t="shared" si="60"/>
        <v>0</v>
      </c>
      <c r="AV109" s="2">
        <f t="shared" si="59"/>
        <v>2.467368466889472</v>
      </c>
      <c r="AW109" s="2">
        <f t="shared" si="59"/>
        <v>3.0098820793888059</v>
      </c>
      <c r="AX109" s="2">
        <f t="shared" si="59"/>
        <v>1.3844186027069731</v>
      </c>
      <c r="AY109" s="2">
        <f t="shared" si="59"/>
        <v>1.1221109673312646</v>
      </c>
      <c r="AZ109" s="2">
        <f t="shared" si="59"/>
        <v>2.4696398386534351</v>
      </c>
      <c r="BA109" s="2">
        <f t="shared" si="59"/>
        <v>2.5389598823203832</v>
      </c>
      <c r="BB109" s="2">
        <f t="shared" si="59"/>
        <v>2.9211739228466107</v>
      </c>
      <c r="BC109" s="25">
        <f t="shared" si="59"/>
        <v>1.4438775821606991</v>
      </c>
      <c r="BD109" s="2">
        <f t="shared" si="59"/>
        <v>2.2794469791382994</v>
      </c>
      <c r="BE109" s="2">
        <f t="shared" si="59"/>
        <v>3.0948389306509472</v>
      </c>
      <c r="BF109" s="2">
        <f t="shared" si="59"/>
        <v>0.98600017177703347</v>
      </c>
      <c r="BG109" s="2">
        <f t="shared" si="59"/>
        <v>2.5583045136117764</v>
      </c>
      <c r="BH109" s="2">
        <f t="shared" si="59"/>
        <v>2.6151013735816528</v>
      </c>
      <c r="BI109" s="2">
        <f t="shared" si="59"/>
        <v>0.97606321171275856</v>
      </c>
      <c r="BJ109" s="2">
        <f t="shared" si="59"/>
        <v>1.1124506795265234</v>
      </c>
      <c r="BK109" s="2">
        <f t="shared" si="59"/>
        <v>1.8477222045237336</v>
      </c>
      <c r="BL109" s="2">
        <f t="shared" si="59"/>
        <v>2.2987922460164416</v>
      </c>
      <c r="BM109" s="2">
        <f t="shared" si="59"/>
        <v>0.8266851062512256</v>
      </c>
      <c r="BN109" s="2">
        <f t="shared" si="59"/>
        <v>0.86330122132024911</v>
      </c>
      <c r="BO109" s="2">
        <f t="shared" si="59"/>
        <v>1.4943142998234424</v>
      </c>
    </row>
    <row r="110" spans="1:67">
      <c r="A110" t="s">
        <v>145</v>
      </c>
      <c r="B110" s="2">
        <f t="shared" si="52"/>
        <v>7.074492402449108</v>
      </c>
      <c r="C110" s="2">
        <f t="shared" si="60"/>
        <v>8.0730204127472938</v>
      </c>
      <c r="D110" s="2">
        <f t="shared" si="60"/>
        <v>7.0384405973578756</v>
      </c>
      <c r="E110" s="2">
        <f t="shared" si="60"/>
        <v>7.8383067353684748</v>
      </c>
      <c r="F110" s="2">
        <f t="shared" si="60"/>
        <v>7.0500489644396858</v>
      </c>
      <c r="G110" s="2">
        <f t="shared" si="60"/>
        <v>7.1542148737993712</v>
      </c>
      <c r="H110" s="2">
        <f t="shared" si="60"/>
        <v>7.0516062907531429</v>
      </c>
      <c r="I110" s="36">
        <f t="shared" si="60"/>
        <v>7.6767476127288568</v>
      </c>
      <c r="J110" s="25">
        <f t="shared" si="54"/>
        <v>7.098107676408473</v>
      </c>
      <c r="K110" s="2">
        <f t="shared" si="60"/>
        <v>9.9930281199163371</v>
      </c>
      <c r="L110" s="2">
        <f t="shared" si="60"/>
        <v>8.4741921246316991</v>
      </c>
      <c r="M110" s="2">
        <f t="shared" si="60"/>
        <v>5.4869442484121382</v>
      </c>
      <c r="N110" s="2">
        <f t="shared" si="60"/>
        <v>8.3252046939197779</v>
      </c>
      <c r="O110" s="2">
        <f t="shared" si="60"/>
        <v>5.4642274327922351</v>
      </c>
      <c r="P110" s="2">
        <f t="shared" si="60"/>
        <v>7.8155499071620422</v>
      </c>
      <c r="Q110" s="2">
        <f t="shared" si="60"/>
        <v>8.4416869405287116</v>
      </c>
      <c r="R110" s="2">
        <f t="shared" si="60"/>
        <v>13.822784810126581</v>
      </c>
      <c r="S110" s="2">
        <f t="shared" si="60"/>
        <v>10.07647323436797</v>
      </c>
      <c r="T110" s="2">
        <f t="shared" si="60"/>
        <v>8.6240861533073581</v>
      </c>
      <c r="U110" s="2">
        <f t="shared" si="60"/>
        <v>8.3972719522591657</v>
      </c>
      <c r="V110" s="2">
        <f t="shared" si="60"/>
        <v>12.971078001752847</v>
      </c>
      <c r="W110" s="2">
        <f t="shared" si="60"/>
        <v>7.4098545020032338</v>
      </c>
      <c r="X110" s="2">
        <f t="shared" si="60"/>
        <v>7.9080201906898493</v>
      </c>
      <c r="Y110" s="2">
        <f t="shared" si="60"/>
        <v>18.334809565987602</v>
      </c>
      <c r="Z110" s="2">
        <f t="shared" si="60"/>
        <v>6.2309257375381479</v>
      </c>
      <c r="AA110" s="2">
        <f t="shared" ref="C110:AU112" si="61">AA82/AA$58*100</f>
        <v>3.71900826446281</v>
      </c>
      <c r="AB110" s="2">
        <f t="shared" si="61"/>
        <v>7.380457380457381</v>
      </c>
      <c r="AC110" s="2">
        <f t="shared" si="61"/>
        <v>7.5161371394395191</v>
      </c>
      <c r="AD110" s="2">
        <f t="shared" si="61"/>
        <v>6.797634181168168</v>
      </c>
      <c r="AE110" s="2">
        <f t="shared" si="61"/>
        <v>7.4257425742574252</v>
      </c>
      <c r="AF110" s="2">
        <f t="shared" si="61"/>
        <v>6.5825067628494134</v>
      </c>
      <c r="AG110" s="2">
        <f t="shared" si="61"/>
        <v>10.810810810810811</v>
      </c>
      <c r="AH110" s="2">
        <f t="shared" si="61"/>
        <v>0</v>
      </c>
      <c r="AI110" s="2">
        <f t="shared" si="61"/>
        <v>7.5704225352112671</v>
      </c>
      <c r="AJ110" s="2">
        <f t="shared" si="61"/>
        <v>10.316368638239339</v>
      </c>
      <c r="AK110" s="2">
        <f t="shared" si="61"/>
        <v>5.4450421191515277</v>
      </c>
      <c r="AL110" s="2">
        <f t="shared" si="61"/>
        <v>8.8296013974908689</v>
      </c>
      <c r="AM110" s="2">
        <f t="shared" si="61"/>
        <v>3.1331592689295036</v>
      </c>
      <c r="AN110" s="2">
        <f t="shared" si="61"/>
        <v>4.0172094652058634</v>
      </c>
      <c r="AO110" s="2">
        <f t="shared" si="61"/>
        <v>9.6018735362997649</v>
      </c>
      <c r="AP110" s="2">
        <f t="shared" si="61"/>
        <v>7.8012078012078021</v>
      </c>
      <c r="AQ110" s="2">
        <f t="shared" si="61"/>
        <v>6.1643835616438354</v>
      </c>
      <c r="AR110" s="2">
        <f t="shared" si="61"/>
        <v>6.3079892252278285</v>
      </c>
      <c r="AS110" s="2">
        <f t="shared" si="61"/>
        <v>2.5373402915242038</v>
      </c>
      <c r="AT110" s="2">
        <f t="shared" si="61"/>
        <v>3.2415543839093925</v>
      </c>
      <c r="AU110" s="25">
        <f t="shared" si="61"/>
        <v>13.1585710614238</v>
      </c>
      <c r="AV110" s="2">
        <f t="shared" ref="AV110:BO110" si="62">AV82/AV$58*100</f>
        <v>8.4941776708506147</v>
      </c>
      <c r="AW110" s="2">
        <f t="shared" si="62"/>
        <v>7.7208243370425729</v>
      </c>
      <c r="AX110" s="2">
        <f t="shared" si="62"/>
        <v>8.6868923313575834</v>
      </c>
      <c r="AY110" s="2">
        <f t="shared" si="62"/>
        <v>7.01188487003279</v>
      </c>
      <c r="AZ110" s="2">
        <f t="shared" si="62"/>
        <v>7.9666584646233041</v>
      </c>
      <c r="BA110" s="2">
        <f t="shared" si="62"/>
        <v>6.9734362550943283</v>
      </c>
      <c r="BB110" s="2">
        <f t="shared" si="62"/>
        <v>7.7052451090917673</v>
      </c>
      <c r="BC110" s="25">
        <f t="shared" si="62"/>
        <v>7.0535253798663948</v>
      </c>
      <c r="BD110" s="2">
        <f t="shared" si="62"/>
        <v>7.6557852952579237</v>
      </c>
      <c r="BE110" s="2">
        <f t="shared" si="62"/>
        <v>7.8155499071620422</v>
      </c>
      <c r="BF110" s="2">
        <f t="shared" si="62"/>
        <v>5.4642274327922351</v>
      </c>
      <c r="BG110" s="2">
        <f t="shared" si="62"/>
        <v>8.3252046939197779</v>
      </c>
      <c r="BH110" s="2">
        <f t="shared" si="62"/>
        <v>8.3577319280354185</v>
      </c>
      <c r="BI110" s="2">
        <f t="shared" si="62"/>
        <v>9.9930281199163371</v>
      </c>
      <c r="BJ110" s="2">
        <f t="shared" si="62"/>
        <v>7.7139213263720059</v>
      </c>
      <c r="BK110" s="2">
        <f t="shared" si="62"/>
        <v>6.1643835616438354</v>
      </c>
      <c r="BL110" s="2">
        <f t="shared" si="62"/>
        <v>5.4450421191515277</v>
      </c>
      <c r="BM110" s="2">
        <f t="shared" si="62"/>
        <v>6.3079892252278285</v>
      </c>
      <c r="BN110" s="2">
        <f t="shared" si="62"/>
        <v>6.6128807068631943</v>
      </c>
      <c r="BO110" s="2">
        <f t="shared" si="62"/>
        <v>7.2266906586753432</v>
      </c>
    </row>
    <row r="111" spans="1:67">
      <c r="A111" t="s">
        <v>18</v>
      </c>
      <c r="B111" s="2">
        <f t="shared" si="52"/>
        <v>4.9492773584890246</v>
      </c>
      <c r="C111" s="2">
        <f t="shared" si="61"/>
        <v>4.8554674767526462</v>
      </c>
      <c r="D111" s="2">
        <f t="shared" si="61"/>
        <v>5.3567810789243673</v>
      </c>
      <c r="E111" s="2">
        <f t="shared" si="61"/>
        <v>4.694825040426716</v>
      </c>
      <c r="F111" s="2">
        <f t="shared" si="61"/>
        <v>5.3170294510353857</v>
      </c>
      <c r="G111" s="2">
        <f t="shared" si="61"/>
        <v>5.2807088912882554</v>
      </c>
      <c r="H111" s="2">
        <f t="shared" si="61"/>
        <v>4.8541325523793146</v>
      </c>
      <c r="I111" s="36">
        <f t="shared" si="61"/>
        <v>5.286041078159216</v>
      </c>
      <c r="J111" s="25">
        <f>J83/J$58*100</f>
        <v>5.2801363452274925</v>
      </c>
      <c r="K111" s="2">
        <f t="shared" si="61"/>
        <v>4.643694673906154</v>
      </c>
      <c r="L111" s="2">
        <f t="shared" si="61"/>
        <v>5.4803115792487267</v>
      </c>
      <c r="M111" s="2">
        <f t="shared" si="61"/>
        <v>4.1754881204422487</v>
      </c>
      <c r="N111" s="2">
        <f t="shared" si="61"/>
        <v>5.5585114244332123</v>
      </c>
      <c r="O111" s="2">
        <f t="shared" si="61"/>
        <v>3.9130808210942196</v>
      </c>
      <c r="P111" s="2">
        <f t="shared" si="61"/>
        <v>5.3551096930038042</v>
      </c>
      <c r="Q111" s="2">
        <f t="shared" si="61"/>
        <v>4.496723200670492</v>
      </c>
      <c r="R111" s="2">
        <f t="shared" si="61"/>
        <v>4.8101265822784809</v>
      </c>
      <c r="S111" s="2">
        <f t="shared" si="61"/>
        <v>4.9032838506522713</v>
      </c>
      <c r="T111" s="2">
        <f t="shared" si="61"/>
        <v>5.6822659020268791</v>
      </c>
      <c r="U111" s="2">
        <f t="shared" si="61"/>
        <v>5.3069053708439897</v>
      </c>
      <c r="V111" s="2">
        <f t="shared" si="61"/>
        <v>2.0157756354075373</v>
      </c>
      <c r="W111" s="2">
        <f t="shared" si="61"/>
        <v>5.6174878751669359</v>
      </c>
      <c r="X111" s="2">
        <f t="shared" si="61"/>
        <v>1.3460459899046551</v>
      </c>
      <c r="Y111" s="2">
        <f t="shared" si="61"/>
        <v>3.4543844109831712</v>
      </c>
      <c r="Z111" s="2">
        <f t="shared" si="61"/>
        <v>5.9511698880976596</v>
      </c>
      <c r="AA111" s="2">
        <f t="shared" si="61"/>
        <v>5.723140495867769</v>
      </c>
      <c r="AB111" s="2">
        <f t="shared" si="61"/>
        <v>1.1434511434511436</v>
      </c>
      <c r="AC111" s="2">
        <f t="shared" si="61"/>
        <v>4.995593900813458</v>
      </c>
      <c r="AD111" s="2">
        <f t="shared" si="61"/>
        <v>5.849739880996891</v>
      </c>
      <c r="AE111" s="2">
        <f t="shared" si="61"/>
        <v>2.4752475247524752</v>
      </c>
      <c r="AF111" s="2">
        <f t="shared" si="61"/>
        <v>6.4021641118124428</v>
      </c>
      <c r="AG111" s="2">
        <f t="shared" si="61"/>
        <v>3.9916839916839919</v>
      </c>
      <c r="AH111" s="2">
        <f t="shared" si="61"/>
        <v>1.1049723756906076</v>
      </c>
      <c r="AI111" s="2">
        <f t="shared" si="61"/>
        <v>1.4084507042253522</v>
      </c>
      <c r="AJ111" s="2">
        <f t="shared" si="61"/>
        <v>1.9257221458046769</v>
      </c>
      <c r="AK111" s="2">
        <f t="shared" si="61"/>
        <v>2.618491829899523</v>
      </c>
      <c r="AL111" s="2">
        <f t="shared" si="61"/>
        <v>4.9388597744957918</v>
      </c>
      <c r="AM111" s="2">
        <f t="shared" si="61"/>
        <v>7.9960835509138377</v>
      </c>
      <c r="AN111" s="2">
        <f t="shared" si="61"/>
        <v>5.1378258041923059</v>
      </c>
      <c r="AO111" s="2">
        <f t="shared" si="61"/>
        <v>0.93676814988290402</v>
      </c>
      <c r="AP111" s="2">
        <f t="shared" si="61"/>
        <v>4.4451044451044455</v>
      </c>
      <c r="AQ111" s="2">
        <f t="shared" si="61"/>
        <v>3.8441117128597222</v>
      </c>
      <c r="AR111" s="2">
        <f t="shared" si="61"/>
        <v>5.293468052387686</v>
      </c>
      <c r="AS111" s="2">
        <f t="shared" si="61"/>
        <v>2.3753824005758499</v>
      </c>
      <c r="AT111" s="2">
        <f t="shared" si="61"/>
        <v>8.7092364772505366</v>
      </c>
      <c r="AU111" s="25">
        <f t="shared" si="61"/>
        <v>5.4998714983294779</v>
      </c>
      <c r="AV111" s="2">
        <f t="shared" ref="AV111:BO111" si="63">AV83/AV$58*100</f>
        <v>5.3778072916099671</v>
      </c>
      <c r="AW111" s="2">
        <f t="shared" si="63"/>
        <v>5.2970159995571056</v>
      </c>
      <c r="AX111" s="2">
        <f t="shared" si="63"/>
        <v>4.7585209460193783</v>
      </c>
      <c r="AY111" s="2">
        <f t="shared" si="63"/>
        <v>5.2825483372488913</v>
      </c>
      <c r="AZ111" s="2">
        <f t="shared" si="63"/>
        <v>4.7235521904267035</v>
      </c>
      <c r="BA111" s="2">
        <f t="shared" si="63"/>
        <v>5.3624743413054325</v>
      </c>
      <c r="BB111" s="2">
        <f t="shared" si="63"/>
        <v>4.6848372668592795</v>
      </c>
      <c r="BC111" s="25">
        <f t="shared" si="63"/>
        <v>5.320170379118716</v>
      </c>
      <c r="BD111" s="2">
        <f t="shared" si="63"/>
        <v>5.289811425037529</v>
      </c>
      <c r="BE111" s="2">
        <f t="shared" si="63"/>
        <v>5.3551096930038042</v>
      </c>
      <c r="BF111" s="2">
        <f t="shared" si="63"/>
        <v>3.9130808210942196</v>
      </c>
      <c r="BG111" s="2">
        <f t="shared" si="63"/>
        <v>5.5585114244332123</v>
      </c>
      <c r="BH111" s="2">
        <f t="shared" si="63"/>
        <v>5.4294420154118113</v>
      </c>
      <c r="BI111" s="2">
        <f t="shared" si="63"/>
        <v>4.643694673906154</v>
      </c>
      <c r="BJ111" s="2">
        <f t="shared" si="63"/>
        <v>4.8812323143756728</v>
      </c>
      <c r="BK111" s="2">
        <f t="shared" si="63"/>
        <v>3.8441117128597222</v>
      </c>
      <c r="BL111" s="2">
        <f t="shared" si="63"/>
        <v>2.618491829899523</v>
      </c>
      <c r="BM111" s="2">
        <f t="shared" si="63"/>
        <v>5.293468052387686</v>
      </c>
      <c r="BN111" s="2">
        <f t="shared" si="63"/>
        <v>5.8024346623584711</v>
      </c>
      <c r="BO111" s="2">
        <f t="shared" si="63"/>
        <v>5.4956131153307579</v>
      </c>
    </row>
    <row r="112" spans="1:67">
      <c r="A112" t="s">
        <v>19</v>
      </c>
      <c r="B112" s="2">
        <f t="shared" si="52"/>
        <v>4.9447420369683917</v>
      </c>
      <c r="C112" s="2">
        <f t="shared" si="61"/>
        <v>5.7145741945325783</v>
      </c>
      <c r="D112" s="2">
        <f t="shared" si="61"/>
        <v>4.7048691969032577</v>
      </c>
      <c r="E112" s="2">
        <f t="shared" si="61"/>
        <v>7.694844304734147</v>
      </c>
      <c r="F112" s="2">
        <f t="shared" si="61"/>
        <v>4.4625641423671238</v>
      </c>
      <c r="G112" s="2">
        <f t="shared" si="61"/>
        <v>4.7877959981201919</v>
      </c>
      <c r="H112" s="2">
        <f t="shared" si="61"/>
        <v>4.9897968943314792</v>
      </c>
      <c r="I112" s="36">
        <f t="shared" si="61"/>
        <v>6.5013228697726282</v>
      </c>
      <c r="J112" s="25">
        <f>J84/J$58*100</f>
        <v>4.603805248336025</v>
      </c>
      <c r="K112" s="2">
        <f t="shared" si="61"/>
        <v>15.388840766484272</v>
      </c>
      <c r="L112" s="2">
        <f t="shared" si="61"/>
        <v>6.5720318259355137</v>
      </c>
      <c r="M112" s="2">
        <f t="shared" si="61"/>
        <v>9.3154551870148197</v>
      </c>
      <c r="N112" s="2">
        <f t="shared" si="61"/>
        <v>11.196831308563151</v>
      </c>
      <c r="O112" s="2">
        <f t="shared" si="61"/>
        <v>11.436914884479945</v>
      </c>
      <c r="P112" s="2">
        <f t="shared" si="61"/>
        <v>5.517711319020064</v>
      </c>
      <c r="Q112" s="2">
        <f t="shared" si="61"/>
        <v>8.5429592466271664</v>
      </c>
      <c r="R112" s="2">
        <f t="shared" si="61"/>
        <v>9.5189873417721511</v>
      </c>
      <c r="S112" s="2">
        <f t="shared" si="61"/>
        <v>7.9059829059829054</v>
      </c>
      <c r="T112" s="2">
        <f t="shared" si="61"/>
        <v>15.553999036904084</v>
      </c>
      <c r="U112" s="2">
        <f t="shared" si="61"/>
        <v>8.1841432225063944</v>
      </c>
      <c r="V112" s="2">
        <f t="shared" si="61"/>
        <v>7.3181419807186678</v>
      </c>
      <c r="W112" s="2">
        <f t="shared" si="61"/>
        <v>6.2036971954733957</v>
      </c>
      <c r="X112" s="2">
        <f t="shared" si="61"/>
        <v>4.8233314638250135</v>
      </c>
      <c r="Y112" s="2">
        <f t="shared" si="61"/>
        <v>3.3658104517271923</v>
      </c>
      <c r="Z112" s="2">
        <f t="shared" si="61"/>
        <v>7.7568667344862661</v>
      </c>
      <c r="AA112" s="2">
        <f t="shared" si="61"/>
        <v>3.4710743801652892</v>
      </c>
      <c r="AB112" s="2">
        <f t="shared" si="61"/>
        <v>3.7422037422037424</v>
      </c>
      <c r="AC112" s="2">
        <f t="shared" si="61"/>
        <v>6.9648180137877507</v>
      </c>
      <c r="AD112" s="2">
        <f t="shared" si="61"/>
        <v>3.9535951971456345</v>
      </c>
      <c r="AE112" s="2">
        <f t="shared" si="61"/>
        <v>14.273927392739274</v>
      </c>
      <c r="AF112" s="2">
        <f t="shared" si="61"/>
        <v>4.4183949504057711</v>
      </c>
      <c r="AG112" s="2">
        <f t="shared" si="61"/>
        <v>5.8212058212058215</v>
      </c>
      <c r="AH112" s="2">
        <f t="shared" si="61"/>
        <v>24.861878453038674</v>
      </c>
      <c r="AI112" s="2">
        <f t="shared" si="61"/>
        <v>20.510563380281692</v>
      </c>
      <c r="AJ112" s="2">
        <f t="shared" si="61"/>
        <v>10.178817056396149</v>
      </c>
      <c r="AK112" s="2">
        <f t="shared" si="61"/>
        <v>10.418146757332792</v>
      </c>
      <c r="AL112" s="2">
        <f t="shared" si="61"/>
        <v>9.2424964268699377</v>
      </c>
      <c r="AM112" s="2">
        <f t="shared" si="61"/>
        <v>13.185378590078328</v>
      </c>
      <c r="AN112" s="2">
        <f t="shared" si="61"/>
        <v>4.5424983741057581</v>
      </c>
      <c r="AO112" s="2">
        <f t="shared" si="61"/>
        <v>25.526932084309134</v>
      </c>
      <c r="AP112" s="2">
        <f t="shared" si="61"/>
        <v>6.8409068409068405</v>
      </c>
      <c r="AQ112" s="2">
        <f t="shared" si="61"/>
        <v>15.493256875862802</v>
      </c>
      <c r="AR112" s="2">
        <f t="shared" si="61"/>
        <v>7.5247953928560376</v>
      </c>
      <c r="AS112" s="2">
        <f t="shared" si="61"/>
        <v>19.075040489472737</v>
      </c>
      <c r="AT112" s="2">
        <f t="shared" si="61"/>
        <v>8.1429408318687759</v>
      </c>
      <c r="AU112" s="25">
        <f t="shared" si="61"/>
        <v>10.280133641737342</v>
      </c>
      <c r="AV112" s="2">
        <f t="shared" ref="AV112:BO112" si="64">AV84/AV$58*100</f>
        <v>7.9816167532123501</v>
      </c>
      <c r="AW112" s="2">
        <f t="shared" si="64"/>
        <v>5.7561728395061724</v>
      </c>
      <c r="AX112" s="2">
        <f t="shared" si="64"/>
        <v>9.850606519140257</v>
      </c>
      <c r="AY112" s="2">
        <f t="shared" si="64"/>
        <v>6.3550343187138552</v>
      </c>
      <c r="AZ112" s="2">
        <f t="shared" si="64"/>
        <v>5.1420396878091514</v>
      </c>
      <c r="BA112" s="2">
        <f t="shared" si="64"/>
        <v>4.6047212920920257</v>
      </c>
      <c r="BB112" s="2">
        <f t="shared" si="64"/>
        <v>7.3568121398346191</v>
      </c>
      <c r="BC112" s="25">
        <f t="shared" si="64"/>
        <v>4.2901766504618823</v>
      </c>
      <c r="BD112" s="2">
        <f t="shared" si="64"/>
        <v>6.3967519549040617</v>
      </c>
      <c r="BE112" s="2">
        <f t="shared" si="64"/>
        <v>5.517711319020064</v>
      </c>
      <c r="BF112" s="2">
        <f t="shared" si="64"/>
        <v>11.436914884479945</v>
      </c>
      <c r="BG112" s="2">
        <f t="shared" si="64"/>
        <v>11.196831308563151</v>
      </c>
      <c r="BH112" s="2">
        <f t="shared" si="64"/>
        <v>6.6789863329657306</v>
      </c>
      <c r="BI112" s="2">
        <f t="shared" si="64"/>
        <v>15.388840766484272</v>
      </c>
      <c r="BJ112" s="2">
        <f t="shared" si="64"/>
        <v>7.3245884978677607</v>
      </c>
      <c r="BK112" s="2">
        <f t="shared" si="64"/>
        <v>15.493256875862802</v>
      </c>
      <c r="BL112" s="2">
        <f t="shared" si="64"/>
        <v>10.418146757332792</v>
      </c>
      <c r="BM112" s="2">
        <f t="shared" si="64"/>
        <v>7.5247953928560376</v>
      </c>
      <c r="BN112" s="2">
        <f t="shared" si="64"/>
        <v>3.9927265957941902</v>
      </c>
      <c r="BO112" s="2">
        <f t="shared" si="64"/>
        <v>6.6875469298571977</v>
      </c>
    </row>
    <row r="113" spans="1:67">
      <c r="J113" s="22"/>
      <c r="AU113" s="22"/>
      <c r="BC113" s="22"/>
    </row>
    <row r="114" spans="1:67">
      <c r="A114" t="s">
        <v>185</v>
      </c>
      <c r="B114" s="2">
        <f>B88</f>
        <v>1.3627394660326531</v>
      </c>
      <c r="C114" s="2">
        <f t="shared" ref="C114:AU114" si="65">C88</f>
        <v>0.91054190962112458</v>
      </c>
      <c r="D114" s="2">
        <f t="shared" si="65"/>
        <v>2.1232473446768525</v>
      </c>
      <c r="E114" s="2">
        <f t="shared" si="65"/>
        <v>2.0991295932624783</v>
      </c>
      <c r="F114" s="2">
        <f t="shared" si="65"/>
        <v>1.0025735611604485</v>
      </c>
      <c r="G114" s="2">
        <f t="shared" si="65"/>
        <v>1.6130747456152437</v>
      </c>
      <c r="H114" s="2">
        <f t="shared" si="65"/>
        <v>1.290875146312858</v>
      </c>
      <c r="I114" s="36">
        <f t="shared" si="65"/>
        <v>1.4670259445290177</v>
      </c>
      <c r="J114" s="25">
        <f>J88</f>
        <v>1.6287568039835609</v>
      </c>
      <c r="K114" s="2">
        <f t="shared" si="65"/>
        <v>2.6810047958084211</v>
      </c>
      <c r="L114" s="2">
        <f t="shared" si="65"/>
        <v>0.37885746322959285</v>
      </c>
      <c r="M114" s="2">
        <f t="shared" si="65"/>
        <v>1.5584568336861915</v>
      </c>
      <c r="N114" s="2">
        <f t="shared" si="65"/>
        <v>8.328160562797434</v>
      </c>
      <c r="O114" s="2">
        <f t="shared" si="65"/>
        <v>8.9839388473761073</v>
      </c>
      <c r="P114" s="2">
        <f t="shared" si="65"/>
        <v>0.83536134696158493</v>
      </c>
      <c r="Q114" s="2">
        <f t="shared" si="65"/>
        <v>3.1894956173536499</v>
      </c>
      <c r="R114" s="2">
        <f t="shared" si="65"/>
        <v>7.5443037974683547</v>
      </c>
      <c r="S114" s="2">
        <f t="shared" si="65"/>
        <v>7.2874493927125501</v>
      </c>
      <c r="T114" s="2">
        <f t="shared" si="65"/>
        <v>1.6109968042726437</v>
      </c>
      <c r="U114" s="2">
        <f t="shared" si="65"/>
        <v>4.6675191815856776</v>
      </c>
      <c r="V114" s="2">
        <f t="shared" si="65"/>
        <v>3.9877300613496933</v>
      </c>
      <c r="W114" s="2">
        <f t="shared" si="65"/>
        <v>1.8689815140226329</v>
      </c>
      <c r="X114" s="2">
        <f t="shared" si="65"/>
        <v>3.6455412226584412</v>
      </c>
      <c r="Y114" s="2">
        <f t="shared" si="65"/>
        <v>4.4286979627989371</v>
      </c>
      <c r="Z114" s="2">
        <f t="shared" si="65"/>
        <v>5.0356052899287889</v>
      </c>
      <c r="AA114" s="2">
        <f t="shared" si="65"/>
        <v>4.9793388429752072</v>
      </c>
      <c r="AB114" s="2">
        <f t="shared" si="65"/>
        <v>13.513513513513514</v>
      </c>
      <c r="AC114" s="2">
        <f t="shared" si="65"/>
        <v>0.41897708510293091</v>
      </c>
      <c r="AD114" s="2">
        <f t="shared" si="65"/>
        <v>2.0424950059287905</v>
      </c>
      <c r="AE114" s="2">
        <f t="shared" si="65"/>
        <v>13.778877887788779</v>
      </c>
      <c r="AF114" s="2">
        <f t="shared" si="65"/>
        <v>17.763751127141568</v>
      </c>
      <c r="AG114" s="2">
        <f t="shared" si="65"/>
        <v>2.7442827442827444</v>
      </c>
      <c r="AH114" s="2">
        <f t="shared" si="65"/>
        <v>39.77900552486188</v>
      </c>
      <c r="AI114" s="2">
        <f t="shared" si="65"/>
        <v>10.123239436619718</v>
      </c>
      <c r="AJ114" s="2">
        <f t="shared" si="65"/>
        <v>8.6198991288399824</v>
      </c>
      <c r="AK114" s="2">
        <f t="shared" si="65"/>
        <v>1.6086471125545521</v>
      </c>
      <c r="AL114" s="2">
        <f t="shared" si="65"/>
        <v>4.2559949182150234</v>
      </c>
      <c r="AM114" s="2">
        <f t="shared" si="65"/>
        <v>15.110966057441253</v>
      </c>
      <c r="AN114" s="2">
        <f t="shared" si="65"/>
        <v>3.7970883986192403</v>
      </c>
      <c r="AO114" s="2">
        <f t="shared" si="65"/>
        <v>9.3676814988290413</v>
      </c>
      <c r="AP114" s="2">
        <f t="shared" si="65"/>
        <v>6.5439065439065445</v>
      </c>
      <c r="AQ114" s="2">
        <f t="shared" si="65"/>
        <v>2.0760327068068385</v>
      </c>
      <c r="AR114" s="2">
        <f t="shared" si="65"/>
        <v>0.48300702837150261</v>
      </c>
      <c r="AS114" s="2">
        <f t="shared" si="65"/>
        <v>6.658268850098974</v>
      </c>
      <c r="AT114" s="2">
        <f t="shared" si="65"/>
        <v>0.50771333723882051</v>
      </c>
      <c r="AU114" s="25">
        <f t="shared" si="65"/>
        <v>7.7358005654073496</v>
      </c>
      <c r="AV114" s="2">
        <f t="shared" ref="AV114:BO114" si="66">AV88</f>
        <v>1.5888481259321352</v>
      </c>
      <c r="AW114" s="2">
        <f t="shared" si="66"/>
        <v>1.1636356087028732</v>
      </c>
      <c r="AX114" s="2">
        <f t="shared" si="66"/>
        <v>3.2645861374219383</v>
      </c>
      <c r="AY114" s="2">
        <f t="shared" si="66"/>
        <v>1.6306100313663412</v>
      </c>
      <c r="AZ114" s="2">
        <f t="shared" si="66"/>
        <v>0.73923779648210242</v>
      </c>
      <c r="BA114" s="2">
        <f t="shared" si="66"/>
        <v>2.214660615682098</v>
      </c>
      <c r="BB114" s="2">
        <f t="shared" si="66"/>
        <v>1.9163813309143154</v>
      </c>
      <c r="BC114" s="25">
        <f t="shared" si="66"/>
        <v>0.94536492808554651</v>
      </c>
      <c r="BD114" s="2">
        <f t="shared" si="66"/>
        <v>1.358136814442076</v>
      </c>
      <c r="BE114" s="2">
        <f t="shared" si="66"/>
        <v>0.83536134696158493</v>
      </c>
      <c r="BF114" s="2">
        <f t="shared" si="66"/>
        <v>8.9839388473761073</v>
      </c>
      <c r="BG114" s="2">
        <f t="shared" si="66"/>
        <v>8.328160562797434</v>
      </c>
      <c r="BH114" s="2">
        <f t="shared" si="66"/>
        <v>0.4248450679683326</v>
      </c>
      <c r="BI114" s="2">
        <f t="shared" si="66"/>
        <v>2.6810047958084211</v>
      </c>
      <c r="BJ114" s="2">
        <f t="shared" si="66"/>
        <v>1.052170100832968</v>
      </c>
      <c r="BK114" s="2">
        <f t="shared" si="66"/>
        <v>2.0760327068068385</v>
      </c>
      <c r="BL114" s="2">
        <f t="shared" si="66"/>
        <v>1.6086471125545521</v>
      </c>
      <c r="BM114" s="2">
        <f t="shared" si="66"/>
        <v>0.48300702837150261</v>
      </c>
      <c r="BN114" s="2">
        <f t="shared" si="66"/>
        <v>2.1590841095398607</v>
      </c>
      <c r="BO114" s="2">
        <f t="shared" si="66"/>
        <v>2.0490167560729771</v>
      </c>
    </row>
    <row r="115" spans="1:67">
      <c r="A115" t="s">
        <v>186</v>
      </c>
      <c r="B115" s="2">
        <f>B89+B91+B96</f>
        <v>12.024938803441898</v>
      </c>
      <c r="C115" s="2">
        <f t="shared" ref="C115:AU115" si="67">C89+C91+C96</f>
        <v>9.0533254168500363</v>
      </c>
      <c r="D115" s="2">
        <f t="shared" si="67"/>
        <v>11.051703339556463</v>
      </c>
      <c r="E115" s="2">
        <f t="shared" si="67"/>
        <v>8.6028731014741719</v>
      </c>
      <c r="F115" s="2">
        <f t="shared" si="67"/>
        <v>12.449693889216951</v>
      </c>
      <c r="G115" s="2">
        <f t="shared" si="67"/>
        <v>11.316002783086121</v>
      </c>
      <c r="H115" s="2">
        <f t="shared" si="67"/>
        <v>12.228454683875038</v>
      </c>
      <c r="I115" s="36">
        <f t="shared" si="67"/>
        <v>8.9929745439152065</v>
      </c>
      <c r="J115" s="25">
        <f>J89+J91+J96</f>
        <v>11.565439027457748</v>
      </c>
      <c r="K115" s="2">
        <f t="shared" si="67"/>
        <v>5.3472207550757398</v>
      </c>
      <c r="L115" s="2">
        <f t="shared" si="67"/>
        <v>8.7647767532297127</v>
      </c>
      <c r="M115" s="2">
        <f t="shared" si="67"/>
        <v>6.2103034580098795</v>
      </c>
      <c r="N115" s="2">
        <f t="shared" si="67"/>
        <v>5.8540983121988708</v>
      </c>
      <c r="O115" s="2">
        <f t="shared" si="67"/>
        <v>8.8362105986429622</v>
      </c>
      <c r="P115" s="2">
        <f t="shared" si="67"/>
        <v>10.245056153444017</v>
      </c>
      <c r="Q115" s="2">
        <f t="shared" si="67"/>
        <v>6.1368689396673144</v>
      </c>
      <c r="R115" s="2">
        <f t="shared" si="67"/>
        <v>9.7215189873417707</v>
      </c>
      <c r="S115" s="2">
        <f t="shared" si="67"/>
        <v>9.5254161043634724</v>
      </c>
      <c r="T115" s="2">
        <f t="shared" si="67"/>
        <v>4.0537582629251849</v>
      </c>
      <c r="U115" s="2">
        <f t="shared" si="67"/>
        <v>2.6427962489343564</v>
      </c>
      <c r="V115" s="2">
        <f t="shared" si="67"/>
        <v>15.863277826468011</v>
      </c>
      <c r="W115" s="2">
        <f t="shared" si="67"/>
        <v>7.2193716173472975</v>
      </c>
      <c r="X115" s="2">
        <f t="shared" si="67"/>
        <v>34.212002243409984</v>
      </c>
      <c r="Y115" s="2">
        <f t="shared" si="67"/>
        <v>5.8458813108945975</v>
      </c>
      <c r="Z115" s="2">
        <f t="shared" si="67"/>
        <v>19.582909460834184</v>
      </c>
      <c r="AA115" s="2">
        <f t="shared" si="67"/>
        <v>23.18181818181818</v>
      </c>
      <c r="AB115" s="2">
        <f t="shared" si="67"/>
        <v>6.5488565488565484</v>
      </c>
      <c r="AC115" s="2">
        <f t="shared" si="67"/>
        <v>9.4964957990946033</v>
      </c>
      <c r="AD115" s="2">
        <f t="shared" si="67"/>
        <v>6.7082572204833477</v>
      </c>
      <c r="AE115" s="2">
        <f t="shared" si="67"/>
        <v>8.7458745874587454</v>
      </c>
      <c r="AF115" s="2">
        <f t="shared" si="67"/>
        <v>6.7628494138863839</v>
      </c>
      <c r="AG115" s="2">
        <f t="shared" si="67"/>
        <v>26.112266112266113</v>
      </c>
      <c r="AH115" s="2">
        <f t="shared" si="67"/>
        <v>9.3922651933701644</v>
      </c>
      <c r="AI115" s="2">
        <f t="shared" si="67"/>
        <v>9.4190140845070438</v>
      </c>
      <c r="AJ115" s="2">
        <f t="shared" si="67"/>
        <v>17.148097203117839</v>
      </c>
      <c r="AK115" s="2">
        <f t="shared" si="67"/>
        <v>9.9715822592103933</v>
      </c>
      <c r="AL115" s="2">
        <f t="shared" si="67"/>
        <v>17.802127997459106</v>
      </c>
      <c r="AM115" s="2">
        <f t="shared" si="67"/>
        <v>6.4947780678851181</v>
      </c>
      <c r="AN115" s="2">
        <f t="shared" si="67"/>
        <v>6.4485467006853776</v>
      </c>
      <c r="AO115" s="2">
        <f t="shared" si="67"/>
        <v>11.241217798594848</v>
      </c>
      <c r="AP115" s="2">
        <f t="shared" si="67"/>
        <v>5.771705771705772</v>
      </c>
      <c r="AQ115" s="2">
        <f t="shared" si="67"/>
        <v>10.26335350961028</v>
      </c>
      <c r="AR115" s="2">
        <f t="shared" si="67"/>
        <v>5.1035678531988893</v>
      </c>
      <c r="AS115" s="2">
        <f t="shared" si="67"/>
        <v>6.7482454561813929</v>
      </c>
      <c r="AT115" s="2">
        <f t="shared" si="67"/>
        <v>22.300331966412809</v>
      </c>
      <c r="AU115" s="25">
        <f t="shared" si="67"/>
        <v>11.282446671806733</v>
      </c>
      <c r="AV115" s="2">
        <f t="shared" ref="AV115:BO115" si="68">AV89+AV91+AV96</f>
        <v>8.0351408136382929</v>
      </c>
      <c r="AW115" s="2">
        <f t="shared" si="68"/>
        <v>10.188299285832919</v>
      </c>
      <c r="AX115" s="2">
        <f t="shared" si="68"/>
        <v>6.0501433742695427</v>
      </c>
      <c r="AY115" s="2">
        <f t="shared" si="68"/>
        <v>8.1058331344146133</v>
      </c>
      <c r="AZ115" s="2">
        <f t="shared" si="68"/>
        <v>9.3104647534369533</v>
      </c>
      <c r="BA115" s="2">
        <f t="shared" si="68"/>
        <v>11.133951800878114</v>
      </c>
      <c r="BB115" s="2">
        <f t="shared" si="68"/>
        <v>9.003151365154606</v>
      </c>
      <c r="BC115" s="25">
        <f t="shared" si="68"/>
        <v>12.845381636408579</v>
      </c>
      <c r="BD115" s="2">
        <f t="shared" si="68"/>
        <v>8.9329624526952784</v>
      </c>
      <c r="BE115" s="2">
        <f t="shared" si="68"/>
        <v>10.245056153444017</v>
      </c>
      <c r="BF115" s="2">
        <f t="shared" si="68"/>
        <v>8.8362105986429622</v>
      </c>
      <c r="BG115" s="2">
        <f t="shared" si="68"/>
        <v>5.8540983121988708</v>
      </c>
      <c r="BH115" s="2">
        <f t="shared" si="68"/>
        <v>8.6651886124096951</v>
      </c>
      <c r="BI115" s="2">
        <f t="shared" si="68"/>
        <v>5.3472207550757398</v>
      </c>
      <c r="BJ115" s="2">
        <f t="shared" si="68"/>
        <v>8.7753078793192767</v>
      </c>
      <c r="BK115" s="2">
        <f t="shared" si="68"/>
        <v>10.26335350961028</v>
      </c>
      <c r="BL115" s="2">
        <f t="shared" si="68"/>
        <v>9.9715822592103933</v>
      </c>
      <c r="BM115" s="2">
        <f t="shared" si="68"/>
        <v>5.1035678531988893</v>
      </c>
      <c r="BN115" s="2">
        <f t="shared" si="68"/>
        <v>6.69099999335155</v>
      </c>
      <c r="BO115" s="2">
        <f t="shared" si="68"/>
        <v>7.2016614015031077</v>
      </c>
    </row>
    <row r="116" spans="1:67">
      <c r="A116" t="s">
        <v>187</v>
      </c>
      <c r="B116" s="2">
        <f>B90</f>
        <v>6.4944381605671149</v>
      </c>
      <c r="C116" s="2">
        <f t="shared" ref="C116:AU116" si="69">C90</f>
        <v>7.2198400826475009</v>
      </c>
      <c r="D116" s="2">
        <f t="shared" si="69"/>
        <v>6.1854737485556175</v>
      </c>
      <c r="E116" s="2">
        <f t="shared" si="69"/>
        <v>7.5572744857846406</v>
      </c>
      <c r="F116" s="2">
        <f t="shared" si="69"/>
        <v>8.1162273502319202</v>
      </c>
      <c r="G116" s="2">
        <f t="shared" si="69"/>
        <v>7.0104380885214868</v>
      </c>
      <c r="H116" s="2">
        <f t="shared" si="69"/>
        <v>6.3463088842632116</v>
      </c>
      <c r="I116" s="36">
        <f t="shared" si="69"/>
        <v>6.5956902937992004</v>
      </c>
      <c r="J116" s="25">
        <f>J90</f>
        <v>7.0549718270841595</v>
      </c>
      <c r="K116" s="2">
        <f t="shared" si="69"/>
        <v>5.288065408911331</v>
      </c>
      <c r="L116" s="2">
        <f t="shared" si="69"/>
        <v>6.7543033006882895</v>
      </c>
      <c r="M116" s="2">
        <f t="shared" si="69"/>
        <v>4.3695601035050577</v>
      </c>
      <c r="N116" s="2">
        <f t="shared" si="69"/>
        <v>6.3181697259909546</v>
      </c>
      <c r="O116" s="2">
        <f t="shared" si="69"/>
        <v>5.48999398780383</v>
      </c>
      <c r="P116" s="2">
        <f t="shared" si="69"/>
        <v>6.0810844915544493</v>
      </c>
      <c r="Q116" s="2">
        <f t="shared" si="69"/>
        <v>7.1973180299626334</v>
      </c>
      <c r="R116" s="2">
        <f t="shared" si="69"/>
        <v>8.5063291139240516</v>
      </c>
      <c r="S116" s="2">
        <f t="shared" si="69"/>
        <v>5.6230319388214127</v>
      </c>
      <c r="T116" s="2">
        <f t="shared" si="69"/>
        <v>10.856717594011295</v>
      </c>
      <c r="U116" s="2">
        <f t="shared" si="69"/>
        <v>11.84995737425405</v>
      </c>
      <c r="V116" s="2">
        <f t="shared" si="69"/>
        <v>3.724802804557406</v>
      </c>
      <c r="W116" s="2">
        <f t="shared" si="69"/>
        <v>7.1497856188936533</v>
      </c>
      <c r="X116" s="2">
        <f t="shared" si="69"/>
        <v>9.6466629276500271</v>
      </c>
      <c r="Y116" s="2">
        <f t="shared" si="69"/>
        <v>4.2515500442869794</v>
      </c>
      <c r="Z116" s="2">
        <f t="shared" si="69"/>
        <v>9.8677517802644967</v>
      </c>
      <c r="AA116" s="2">
        <f t="shared" si="69"/>
        <v>7.0867768595041323</v>
      </c>
      <c r="AB116" s="2">
        <f t="shared" si="69"/>
        <v>14.241164241164242</v>
      </c>
      <c r="AC116" s="2">
        <f t="shared" si="69"/>
        <v>7.0478499190359392</v>
      </c>
      <c r="AD116" s="2">
        <f t="shared" si="69"/>
        <v>7.9915821858542264</v>
      </c>
      <c r="AE116" s="2">
        <f t="shared" si="69"/>
        <v>7.673267326732673</v>
      </c>
      <c r="AF116" s="2">
        <f t="shared" si="69"/>
        <v>8.3859332732191163</v>
      </c>
      <c r="AG116" s="2">
        <f t="shared" si="69"/>
        <v>8.1496881496881493</v>
      </c>
      <c r="AH116" s="2">
        <f t="shared" si="69"/>
        <v>0</v>
      </c>
      <c r="AI116" s="2">
        <f t="shared" si="69"/>
        <v>15.933098591549296</v>
      </c>
      <c r="AJ116" s="2">
        <f t="shared" si="69"/>
        <v>9.7203117835855117</v>
      </c>
      <c r="AK116" s="2">
        <f t="shared" si="69"/>
        <v>7.175479549375825</v>
      </c>
      <c r="AL116" s="2">
        <f t="shared" si="69"/>
        <v>7.1462601238685082</v>
      </c>
      <c r="AM116" s="2">
        <f t="shared" si="69"/>
        <v>4.4712793733681462</v>
      </c>
      <c r="AN116" s="2">
        <f t="shared" si="69"/>
        <v>8.464655560558306</v>
      </c>
      <c r="AO116" s="2">
        <f t="shared" si="69"/>
        <v>14.051522248243559</v>
      </c>
      <c r="AP116" s="2">
        <f t="shared" si="69"/>
        <v>8.7516087516087513</v>
      </c>
      <c r="AQ116" s="2">
        <f t="shared" si="69"/>
        <v>5.7874057555484759</v>
      </c>
      <c r="AR116" s="2">
        <f t="shared" si="69"/>
        <v>6.3059250926279509</v>
      </c>
      <c r="AS116" s="2">
        <f t="shared" si="69"/>
        <v>2.6093215763901387</v>
      </c>
      <c r="AT116" s="2">
        <f t="shared" si="69"/>
        <v>6.5807459480570207</v>
      </c>
      <c r="AU116" s="25">
        <f t="shared" si="69"/>
        <v>6.8619892058596772</v>
      </c>
      <c r="AV116" s="2">
        <f t="shared" ref="AV116:BO116" si="70">AV90</f>
        <v>6.5012682480758563</v>
      </c>
      <c r="AW116" s="2">
        <f t="shared" si="70"/>
        <v>6.0572717710236397</v>
      </c>
      <c r="AX116" s="2">
        <f t="shared" si="70"/>
        <v>7.800730665373651</v>
      </c>
      <c r="AY116" s="2">
        <f t="shared" si="70"/>
        <v>7.313822547750962</v>
      </c>
      <c r="AZ116" s="2">
        <f t="shared" si="70"/>
        <v>7.4013131517245148</v>
      </c>
      <c r="BA116" s="2">
        <f t="shared" si="70"/>
        <v>6.1976863567138993</v>
      </c>
      <c r="BB116" s="2">
        <f t="shared" si="70"/>
        <v>7.5190995799927638</v>
      </c>
      <c r="BC116" s="25">
        <f t="shared" si="70"/>
        <v>8.1893194143084287</v>
      </c>
      <c r="BD116" s="2">
        <f t="shared" si="70"/>
        <v>6.5350608304166835</v>
      </c>
      <c r="BE116" s="2">
        <f t="shared" si="70"/>
        <v>6.0810844915544493</v>
      </c>
      <c r="BF116" s="2">
        <f t="shared" si="70"/>
        <v>5.48999398780383</v>
      </c>
      <c r="BG116" s="2">
        <f t="shared" si="70"/>
        <v>6.3181697259909546</v>
      </c>
      <c r="BH116" s="2">
        <f t="shared" si="70"/>
        <v>6.6613322205892809</v>
      </c>
      <c r="BI116" s="2">
        <f t="shared" si="70"/>
        <v>5.288065408911331</v>
      </c>
      <c r="BJ116" s="2">
        <f t="shared" si="70"/>
        <v>7.0817225299908335</v>
      </c>
      <c r="BK116" s="2">
        <f t="shared" si="70"/>
        <v>5.7874057555484759</v>
      </c>
      <c r="BL116" s="2">
        <f t="shared" si="70"/>
        <v>7.175479549375825</v>
      </c>
      <c r="BM116" s="2">
        <f t="shared" si="70"/>
        <v>6.3059250926279509</v>
      </c>
      <c r="BN116" s="2">
        <f t="shared" si="70"/>
        <v>8.0230169336019319</v>
      </c>
      <c r="BO116" s="2">
        <f t="shared" si="70"/>
        <v>6.9791039525932339</v>
      </c>
    </row>
    <row r="117" spans="1:67">
      <c r="A117" t="s">
        <v>188</v>
      </c>
      <c r="B117" s="2">
        <f>B92+B93</f>
        <v>14.395672491981987</v>
      </c>
      <c r="C117" s="2">
        <f t="shared" ref="C117:AU117" si="71">C92+C93</f>
        <v>14.76511933074255</v>
      </c>
      <c r="D117" s="2">
        <f t="shared" si="71"/>
        <v>14.306182807380747</v>
      </c>
      <c r="E117" s="2">
        <f t="shared" si="71"/>
        <v>13.427902196244366</v>
      </c>
      <c r="F117" s="2">
        <f t="shared" si="71"/>
        <v>14.694925843609573</v>
      </c>
      <c r="G117" s="2">
        <f t="shared" si="71"/>
        <v>14.461751447271721</v>
      </c>
      <c r="H117" s="2">
        <f t="shared" si="71"/>
        <v>14.376703055562121</v>
      </c>
      <c r="I117" s="36">
        <f t="shared" si="71"/>
        <v>14.451566684847647</v>
      </c>
      <c r="J117" s="25">
        <f>J92+J93</f>
        <v>14.462845040903535</v>
      </c>
      <c r="K117" s="2">
        <f t="shared" si="71"/>
        <v>13.003612701497898</v>
      </c>
      <c r="L117" s="2">
        <f t="shared" si="71"/>
        <v>13.621929835025229</v>
      </c>
      <c r="M117" s="2">
        <f t="shared" si="71"/>
        <v>30.669254293107507</v>
      </c>
      <c r="N117" s="2">
        <f t="shared" si="71"/>
        <v>14.684756584197926</v>
      </c>
      <c r="O117" s="2">
        <f t="shared" si="71"/>
        <v>16.301640470669074</v>
      </c>
      <c r="P117" s="2">
        <f t="shared" si="71"/>
        <v>13.706992590990213</v>
      </c>
      <c r="Q117" s="2">
        <f t="shared" si="71"/>
        <v>12.697451895654602</v>
      </c>
      <c r="R117" s="2">
        <f t="shared" si="71"/>
        <v>9.2658227848101262</v>
      </c>
      <c r="S117" s="2">
        <f t="shared" si="71"/>
        <v>17.037786774628881</v>
      </c>
      <c r="T117" s="2">
        <f t="shared" si="71"/>
        <v>12.839819638401261</v>
      </c>
      <c r="U117" s="2">
        <f t="shared" si="71"/>
        <v>13.384484228473998</v>
      </c>
      <c r="V117" s="2">
        <f t="shared" si="71"/>
        <v>15.994741454864155</v>
      </c>
      <c r="W117" s="2">
        <f t="shared" si="71"/>
        <v>15.276586771631404</v>
      </c>
      <c r="X117" s="2">
        <f t="shared" si="71"/>
        <v>9.9831744251261902</v>
      </c>
      <c r="Y117" s="2">
        <f t="shared" si="71"/>
        <v>22.054915854738706</v>
      </c>
      <c r="Z117" s="2">
        <f t="shared" si="71"/>
        <v>12.614445574771109</v>
      </c>
      <c r="AA117" s="2">
        <f t="shared" si="71"/>
        <v>11.487603305785125</v>
      </c>
      <c r="AB117" s="2">
        <f t="shared" si="71"/>
        <v>13.305613305613306</v>
      </c>
      <c r="AC117" s="2">
        <f t="shared" si="71"/>
        <v>15.090173921619154</v>
      </c>
      <c r="AD117" s="2">
        <f t="shared" si="71"/>
        <v>17.749694658391288</v>
      </c>
      <c r="AE117" s="2">
        <f t="shared" si="71"/>
        <v>10.891089108910892</v>
      </c>
      <c r="AF117" s="2">
        <f t="shared" si="71"/>
        <v>6.1316501352569883</v>
      </c>
      <c r="AG117" s="2">
        <f t="shared" si="71"/>
        <v>7.8586278586278588</v>
      </c>
      <c r="AH117" s="2">
        <f t="shared" si="71"/>
        <v>0</v>
      </c>
      <c r="AI117" s="2">
        <f t="shared" si="71"/>
        <v>6.3380281690140841</v>
      </c>
      <c r="AJ117" s="2">
        <f t="shared" si="71"/>
        <v>9.9954149472718932</v>
      </c>
      <c r="AK117" s="2">
        <f t="shared" si="71"/>
        <v>15.482594133766366</v>
      </c>
      <c r="AL117" s="2">
        <f t="shared" si="71"/>
        <v>15.372399555343815</v>
      </c>
      <c r="AM117" s="2">
        <f t="shared" si="71"/>
        <v>9.6932114882506522</v>
      </c>
      <c r="AN117" s="2">
        <f t="shared" si="71"/>
        <v>12.61193656511081</v>
      </c>
      <c r="AO117" s="2">
        <f t="shared" si="71"/>
        <v>8.6651053864168617</v>
      </c>
      <c r="AP117" s="2">
        <f t="shared" si="71"/>
        <v>11.909711909711909</v>
      </c>
      <c r="AQ117" s="2">
        <f t="shared" si="71"/>
        <v>13.135818201125625</v>
      </c>
      <c r="AR117" s="2">
        <f t="shared" si="71"/>
        <v>16.515124931625611</v>
      </c>
      <c r="AS117" s="2">
        <f t="shared" si="71"/>
        <v>14.846140003599064</v>
      </c>
      <c r="AT117" s="2">
        <f t="shared" si="71"/>
        <v>6.8346026166764311</v>
      </c>
      <c r="AU117" s="25">
        <f t="shared" si="71"/>
        <v>6.6306861989205856</v>
      </c>
      <c r="AV117" s="2">
        <f t="shared" ref="AV117:BO117" si="72">AV92+AV93</f>
        <v>14.225243761271805</v>
      </c>
      <c r="AW117" s="2">
        <f t="shared" si="72"/>
        <v>13.81152078835188</v>
      </c>
      <c r="AX117" s="2">
        <f t="shared" si="72"/>
        <v>12.990628422381434</v>
      </c>
      <c r="AY117" s="2">
        <f t="shared" si="72"/>
        <v>15.733423789003773</v>
      </c>
      <c r="AZ117" s="2">
        <f t="shared" si="72"/>
        <v>14.901463217043021</v>
      </c>
      <c r="BA117" s="2">
        <f t="shared" si="72"/>
        <v>14.353304650003475</v>
      </c>
      <c r="BB117" s="2">
        <f t="shared" si="72"/>
        <v>13.49646847848315</v>
      </c>
      <c r="BC117" s="25">
        <f t="shared" si="72"/>
        <v>14.600327757788826</v>
      </c>
      <c r="BD117" s="2">
        <f t="shared" si="72"/>
        <v>14.518843410474181</v>
      </c>
      <c r="BE117" s="2">
        <f t="shared" si="72"/>
        <v>13.706992590990213</v>
      </c>
      <c r="BF117" s="2">
        <f t="shared" si="72"/>
        <v>16.301640470669074</v>
      </c>
      <c r="BG117" s="2">
        <f t="shared" si="72"/>
        <v>14.684756584197926</v>
      </c>
      <c r="BH117" s="2">
        <f t="shared" si="72"/>
        <v>14.286533122095381</v>
      </c>
      <c r="BI117" s="2">
        <f t="shared" si="72"/>
        <v>13.003612701497898</v>
      </c>
      <c r="BJ117" s="2">
        <f t="shared" si="72"/>
        <v>14.56548164680563</v>
      </c>
      <c r="BK117" s="2">
        <f t="shared" si="72"/>
        <v>13.135818201125625</v>
      </c>
      <c r="BL117" s="2">
        <f t="shared" si="72"/>
        <v>15.482594133766366</v>
      </c>
      <c r="BM117" s="2">
        <f t="shared" si="72"/>
        <v>16.515124931625611</v>
      </c>
      <c r="BN117" s="2">
        <f t="shared" si="72"/>
        <v>17.408301254562499</v>
      </c>
      <c r="BO117" s="2">
        <f t="shared" si="72"/>
        <v>15.260405744552754</v>
      </c>
    </row>
    <row r="118" spans="1:67">
      <c r="A118" t="s">
        <v>189</v>
      </c>
      <c r="B118" s="2">
        <f>100-SUM(B114:B117)</f>
        <v>65.72221107797634</v>
      </c>
      <c r="C118" s="2">
        <f t="shared" ref="C118:AU118" si="73">100-SUM(C114:C117)</f>
        <v>68.051173260138796</v>
      </c>
      <c r="D118" s="2">
        <f t="shared" si="73"/>
        <v>66.333392759830318</v>
      </c>
      <c r="E118" s="2">
        <f t="shared" si="73"/>
        <v>68.312820623234344</v>
      </c>
      <c r="F118" s="2">
        <f t="shared" si="73"/>
        <v>63.73657935578111</v>
      </c>
      <c r="G118" s="2">
        <f t="shared" si="73"/>
        <v>65.598732935505424</v>
      </c>
      <c r="H118" s="2">
        <f t="shared" si="73"/>
        <v>65.757658229986774</v>
      </c>
      <c r="I118" s="36">
        <f t="shared" si="73"/>
        <v>68.49274253290892</v>
      </c>
      <c r="J118" s="25">
        <f>100-SUM(J114:J117)</f>
        <v>65.28798730057099</v>
      </c>
      <c r="K118" s="2">
        <f t="shared" si="73"/>
        <v>73.680096338706619</v>
      </c>
      <c r="L118" s="2">
        <f t="shared" si="73"/>
        <v>70.480132647827176</v>
      </c>
      <c r="M118" s="2">
        <f t="shared" si="73"/>
        <v>57.192425311691366</v>
      </c>
      <c r="N118" s="2">
        <f t="shared" si="73"/>
        <v>64.81481481481481</v>
      </c>
      <c r="O118" s="2">
        <f t="shared" si="73"/>
        <v>60.388216095508028</v>
      </c>
      <c r="P118" s="2">
        <f t="shared" si="73"/>
        <v>69.131505417049738</v>
      </c>
      <c r="Q118" s="2">
        <f t="shared" si="73"/>
        <v>70.778865517361794</v>
      </c>
      <c r="R118" s="2">
        <f t="shared" si="73"/>
        <v>64.962025316455694</v>
      </c>
      <c r="S118" s="2">
        <f t="shared" si="73"/>
        <v>60.526315789473685</v>
      </c>
      <c r="T118" s="2">
        <f t="shared" si="73"/>
        <v>70.638707700389617</v>
      </c>
      <c r="U118" s="2">
        <f t="shared" si="73"/>
        <v>67.455242966751911</v>
      </c>
      <c r="V118" s="2">
        <f t="shared" si="73"/>
        <v>60.429447852760731</v>
      </c>
      <c r="W118" s="2">
        <f t="shared" si="73"/>
        <v>68.485274478105012</v>
      </c>
      <c r="X118" s="2">
        <f t="shared" si="73"/>
        <v>42.512619181155358</v>
      </c>
      <c r="Y118" s="2">
        <f t="shared" si="73"/>
        <v>63.418954827280778</v>
      </c>
      <c r="Z118" s="2">
        <f t="shared" si="73"/>
        <v>52.899287894201422</v>
      </c>
      <c r="AA118" s="2">
        <f t="shared" si="73"/>
        <v>53.264462809917362</v>
      </c>
      <c r="AB118" s="2">
        <f t="shared" si="73"/>
        <v>52.390852390852388</v>
      </c>
      <c r="AC118" s="2">
        <f t="shared" si="73"/>
        <v>67.946503275147364</v>
      </c>
      <c r="AD118" s="2">
        <f t="shared" si="73"/>
        <v>65.507970929342349</v>
      </c>
      <c r="AE118" s="2">
        <f t="shared" si="73"/>
        <v>58.910891089108908</v>
      </c>
      <c r="AF118" s="2">
        <f t="shared" si="73"/>
        <v>60.95581605049594</v>
      </c>
      <c r="AG118" s="2">
        <f t="shared" si="73"/>
        <v>55.13513513513513</v>
      </c>
      <c r="AH118" s="2">
        <f t="shared" si="73"/>
        <v>50.828729281767956</v>
      </c>
      <c r="AI118" s="2">
        <f t="shared" si="73"/>
        <v>58.186619718309856</v>
      </c>
      <c r="AJ118" s="2">
        <f t="shared" si="73"/>
        <v>54.51627693718477</v>
      </c>
      <c r="AK118" s="2">
        <f t="shared" si="73"/>
        <v>65.761696945092865</v>
      </c>
      <c r="AL118" s="2">
        <f t="shared" si="73"/>
        <v>55.423217405113547</v>
      </c>
      <c r="AM118" s="2">
        <f t="shared" si="73"/>
        <v>64.229765013054831</v>
      </c>
      <c r="AN118" s="2">
        <f t="shared" si="73"/>
        <v>68.67777277502627</v>
      </c>
      <c r="AO118" s="2">
        <f t="shared" si="73"/>
        <v>56.674473067915692</v>
      </c>
      <c r="AP118" s="2">
        <f t="shared" si="73"/>
        <v>67.023067023067028</v>
      </c>
      <c r="AQ118" s="2">
        <f t="shared" si="73"/>
        <v>68.737389826908782</v>
      </c>
      <c r="AR118" s="2">
        <f t="shared" si="73"/>
        <v>71.592375094176049</v>
      </c>
      <c r="AS118" s="2">
        <f t="shared" si="73"/>
        <v>69.138024113730424</v>
      </c>
      <c r="AT118" s="2">
        <f t="shared" si="73"/>
        <v>63.776606131614919</v>
      </c>
      <c r="AU118" s="25">
        <f t="shared" si="73"/>
        <v>67.489077358005659</v>
      </c>
      <c r="AV118" s="2">
        <f t="shared" ref="AV118:BO118" si="74">100-SUM(AV114:AV117)</f>
        <v>69.649499051081904</v>
      </c>
      <c r="AW118" s="2">
        <f t="shared" si="74"/>
        <v>68.779272546088691</v>
      </c>
      <c r="AX118" s="2">
        <f t="shared" si="74"/>
        <v>69.893911400553435</v>
      </c>
      <c r="AY118" s="2">
        <f t="shared" si="74"/>
        <v>67.216310497464306</v>
      </c>
      <c r="AZ118" s="2">
        <f t="shared" si="74"/>
        <v>67.647521081313414</v>
      </c>
      <c r="BA118" s="2">
        <f t="shared" si="74"/>
        <v>66.100396576722417</v>
      </c>
      <c r="BB118" s="2">
        <f t="shared" si="74"/>
        <v>68.064899245455166</v>
      </c>
      <c r="BC118" s="25">
        <f t="shared" si="74"/>
        <v>63.419606263408625</v>
      </c>
      <c r="BD118" s="2">
        <f t="shared" si="74"/>
        <v>68.654996491971787</v>
      </c>
      <c r="BE118" s="2">
        <f t="shared" si="74"/>
        <v>69.131505417049738</v>
      </c>
      <c r="BF118" s="2">
        <f t="shared" si="74"/>
        <v>60.388216095508028</v>
      </c>
      <c r="BG118" s="2">
        <f t="shared" si="74"/>
        <v>64.81481481481481</v>
      </c>
      <c r="BH118" s="2">
        <f t="shared" si="74"/>
        <v>69.962100976937307</v>
      </c>
      <c r="BI118" s="2">
        <f t="shared" si="74"/>
        <v>73.680096338706619</v>
      </c>
      <c r="BJ118" s="2">
        <f t="shared" si="74"/>
        <v>68.525317843051283</v>
      </c>
      <c r="BK118" s="2">
        <f t="shared" si="74"/>
        <v>68.737389826908782</v>
      </c>
      <c r="BL118" s="2">
        <f t="shared" si="74"/>
        <v>65.761696945092865</v>
      </c>
      <c r="BM118" s="2">
        <f t="shared" si="74"/>
        <v>71.592375094176049</v>
      </c>
      <c r="BN118" s="2">
        <f t="shared" si="74"/>
        <v>65.718597708944159</v>
      </c>
      <c r="BO118" s="2">
        <f t="shared" si="74"/>
        <v>68.50981214527792</v>
      </c>
    </row>
    <row r="120" spans="1:67">
      <c r="A120" s="77" t="s">
        <v>296</v>
      </c>
    </row>
    <row r="121" spans="1:67">
      <c r="A121" s="68" t="s">
        <v>290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5.7109375" style="14" customWidth="1"/>
    <col min="2" max="2" width="11" customWidth="1"/>
    <col min="3" max="7" width="10.42578125" customWidth="1"/>
    <col min="8" max="8" width="11" customWidth="1"/>
    <col min="9" max="10" width="10.42578125" style="34" customWidth="1"/>
    <col min="48" max="55" width="10.42578125" customWidth="1"/>
  </cols>
  <sheetData>
    <row r="1" spans="1:67" s="3" customFormat="1" ht="51">
      <c r="A1" s="13" t="s">
        <v>265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40</v>
      </c>
      <c r="H1" s="3" t="s">
        <v>41</v>
      </c>
      <c r="I1" s="31" t="s">
        <v>79</v>
      </c>
      <c r="J1" s="17" t="s">
        <v>259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  <c r="R1" s="3" t="s">
        <v>49</v>
      </c>
      <c r="S1" s="3" t="s">
        <v>50</v>
      </c>
      <c r="T1" s="3" t="s">
        <v>51</v>
      </c>
      <c r="U1" s="3" t="s">
        <v>52</v>
      </c>
      <c r="V1" s="3" t="s">
        <v>53</v>
      </c>
      <c r="W1" s="3" t="s">
        <v>54</v>
      </c>
      <c r="X1" s="3" t="s">
        <v>55</v>
      </c>
      <c r="Y1" s="3" t="s">
        <v>56</v>
      </c>
      <c r="Z1" s="3" t="s">
        <v>57</v>
      </c>
      <c r="AA1" s="3" t="s">
        <v>58</v>
      </c>
      <c r="AB1" s="3" t="s">
        <v>59</v>
      </c>
      <c r="AC1" s="3" t="s">
        <v>60</v>
      </c>
      <c r="AD1" s="3" t="s">
        <v>61</v>
      </c>
      <c r="AE1" s="3" t="s">
        <v>62</v>
      </c>
      <c r="AF1" s="3" t="s">
        <v>63</v>
      </c>
      <c r="AG1" s="3" t="s">
        <v>64</v>
      </c>
      <c r="AH1" s="3" t="s">
        <v>65</v>
      </c>
      <c r="AI1" s="3" t="s">
        <v>66</v>
      </c>
      <c r="AJ1" s="3" t="s">
        <v>67</v>
      </c>
      <c r="AK1" s="3" t="s">
        <v>68</v>
      </c>
      <c r="AL1" s="3" t="s">
        <v>69</v>
      </c>
      <c r="AM1" s="3" t="s">
        <v>70</v>
      </c>
      <c r="AN1" s="3" t="s">
        <v>71</v>
      </c>
      <c r="AO1" s="3" t="s">
        <v>72</v>
      </c>
      <c r="AP1" s="3" t="s">
        <v>73</v>
      </c>
      <c r="AQ1" s="3" t="s">
        <v>74</v>
      </c>
      <c r="AR1" s="3" t="s">
        <v>75</v>
      </c>
      <c r="AS1" s="3" t="s">
        <v>76</v>
      </c>
      <c r="AT1" s="3" t="s">
        <v>77</v>
      </c>
      <c r="AU1" s="17" t="s">
        <v>78</v>
      </c>
      <c r="AV1" s="16" t="s">
        <v>306</v>
      </c>
      <c r="AW1" s="16" t="s">
        <v>307</v>
      </c>
      <c r="AX1" s="16" t="s">
        <v>308</v>
      </c>
      <c r="AY1" s="16" t="s">
        <v>309</v>
      </c>
      <c r="AZ1" s="3" t="s">
        <v>204</v>
      </c>
      <c r="BA1" s="3" t="s">
        <v>205</v>
      </c>
      <c r="BB1" s="3" t="s">
        <v>206</v>
      </c>
      <c r="BC1" s="17" t="s">
        <v>207</v>
      </c>
      <c r="BD1" s="3" t="s">
        <v>208</v>
      </c>
      <c r="BE1" s="3" t="s">
        <v>209</v>
      </c>
      <c r="BF1" s="3" t="s">
        <v>210</v>
      </c>
      <c r="BG1" s="3" t="s">
        <v>211</v>
      </c>
      <c r="BH1" s="3" t="s">
        <v>212</v>
      </c>
      <c r="BI1" s="3" t="s">
        <v>213</v>
      </c>
      <c r="BJ1" s="3" t="s">
        <v>214</v>
      </c>
      <c r="BK1" s="3" t="s">
        <v>215</v>
      </c>
      <c r="BL1" s="3" t="s">
        <v>216</v>
      </c>
      <c r="BM1" s="3" t="s">
        <v>217</v>
      </c>
      <c r="BN1" s="3" t="s">
        <v>218</v>
      </c>
      <c r="BO1" s="3" t="s">
        <v>219</v>
      </c>
    </row>
    <row r="2" spans="1:67" s="3" customFormat="1">
      <c r="A2" s="13" t="s">
        <v>193</v>
      </c>
      <c r="I2" s="31"/>
      <c r="J2" s="17"/>
      <c r="AU2" s="17"/>
      <c r="BC2" s="17"/>
    </row>
    <row r="3" spans="1:67">
      <c r="A3" s="14" t="s">
        <v>201</v>
      </c>
      <c r="B3" s="1">
        <v>141996548</v>
      </c>
      <c r="C3" s="33">
        <v>2733537</v>
      </c>
      <c r="D3" s="1">
        <v>16614362</v>
      </c>
      <c r="E3" s="33">
        <v>882461</v>
      </c>
      <c r="F3" s="1">
        <v>11440956</v>
      </c>
      <c r="G3" s="1">
        <f>SUM(C3:F3)</f>
        <v>31671316</v>
      </c>
      <c r="H3" s="1">
        <f>B3-G3</f>
        <v>110325232</v>
      </c>
      <c r="I3" s="33">
        <f>SUM(K3:AU3)</f>
        <v>3070975</v>
      </c>
      <c r="J3" s="21">
        <f>G3-I3</f>
        <v>28600341</v>
      </c>
      <c r="K3" s="1">
        <v>47333</v>
      </c>
      <c r="L3" s="33">
        <v>419155</v>
      </c>
      <c r="M3" s="1">
        <v>17004</v>
      </c>
      <c r="N3" s="33">
        <v>67662</v>
      </c>
      <c r="O3" s="1">
        <v>58215</v>
      </c>
      <c r="P3" s="33">
        <v>1386825</v>
      </c>
      <c r="Q3" s="1">
        <v>85907</v>
      </c>
      <c r="R3" s="33">
        <v>1975</v>
      </c>
      <c r="S3" s="1">
        <v>8892</v>
      </c>
      <c r="T3" s="33">
        <v>22843</v>
      </c>
      <c r="U3" s="1">
        <v>4692</v>
      </c>
      <c r="V3" s="33">
        <v>2282</v>
      </c>
      <c r="W3" s="1">
        <v>142270</v>
      </c>
      <c r="X3" s="33">
        <v>1783</v>
      </c>
      <c r="Y3" s="1">
        <v>1129</v>
      </c>
      <c r="Z3" s="33">
        <v>3932</v>
      </c>
      <c r="AA3" s="1">
        <v>4840</v>
      </c>
      <c r="AB3" s="33">
        <v>962</v>
      </c>
      <c r="AC3" s="1">
        <v>314337</v>
      </c>
      <c r="AD3" s="33">
        <v>280833</v>
      </c>
      <c r="AE3" s="1">
        <v>1212</v>
      </c>
      <c r="AF3" s="33">
        <v>1109</v>
      </c>
      <c r="AG3" s="1">
        <v>2405</v>
      </c>
      <c r="AH3" s="33">
        <v>181</v>
      </c>
      <c r="AI3" s="1">
        <v>1136</v>
      </c>
      <c r="AJ3" s="33">
        <v>2181</v>
      </c>
      <c r="AK3" s="1">
        <v>19706</v>
      </c>
      <c r="AL3" s="33">
        <v>6297</v>
      </c>
      <c r="AM3" s="1">
        <v>3064</v>
      </c>
      <c r="AN3" s="33">
        <v>19989</v>
      </c>
      <c r="AO3" s="1">
        <v>427</v>
      </c>
      <c r="AP3" s="33">
        <v>10101</v>
      </c>
      <c r="AQ3" s="1">
        <v>18834</v>
      </c>
      <c r="AR3" s="33">
        <v>96893</v>
      </c>
      <c r="AS3" s="1">
        <v>5557</v>
      </c>
      <c r="AT3" s="33">
        <v>5121</v>
      </c>
      <c r="AU3" s="21">
        <v>3891</v>
      </c>
      <c r="AV3" s="18">
        <f>SUM(K3:N3)</f>
        <v>551154</v>
      </c>
      <c r="AW3" s="18">
        <f>SUM(O3:P3)</f>
        <v>1445040</v>
      </c>
      <c r="AX3" s="18">
        <f>SUM(Q3:T3)</f>
        <v>119617</v>
      </c>
      <c r="AY3" s="18">
        <f>SUM(U3:AU3)</f>
        <v>955164</v>
      </c>
      <c r="AZ3" s="18">
        <f>C3-AV3</f>
        <v>2182383</v>
      </c>
      <c r="BA3" s="18">
        <f>D3-AW3</f>
        <v>15169322</v>
      </c>
      <c r="BB3" s="18">
        <f>E3-AX3</f>
        <v>762844</v>
      </c>
      <c r="BC3" s="19">
        <f>F3-AY3</f>
        <v>10485792</v>
      </c>
      <c r="BD3" s="18">
        <f>SUM(BE3:BO3)</f>
        <v>2981732</v>
      </c>
      <c r="BE3" s="18">
        <f>P3</f>
        <v>1386825</v>
      </c>
      <c r="BF3" s="18">
        <f>O3</f>
        <v>58215</v>
      </c>
      <c r="BG3" s="18">
        <f>N3</f>
        <v>67662</v>
      </c>
      <c r="BH3" s="18">
        <f>L3+M3</f>
        <v>436159</v>
      </c>
      <c r="BI3" s="18">
        <f>K3</f>
        <v>47333</v>
      </c>
      <c r="BJ3" s="18">
        <f>Q3+AC3+AE3</f>
        <v>401456</v>
      </c>
      <c r="BK3" s="18">
        <f>AQ3</f>
        <v>18834</v>
      </c>
      <c r="BL3" s="18">
        <f>AK3</f>
        <v>19706</v>
      </c>
      <c r="BM3" s="18">
        <f>AR3</f>
        <v>96893</v>
      </c>
      <c r="BN3" s="18">
        <f>AD3+AN3</f>
        <v>300822</v>
      </c>
      <c r="BO3" s="18">
        <f>W3+AS3</f>
        <v>147827</v>
      </c>
    </row>
    <row r="4" spans="1:67">
      <c r="A4" s="14" t="s">
        <v>121</v>
      </c>
      <c r="B4" s="1">
        <v>74285626</v>
      </c>
      <c r="C4" s="33">
        <v>1455469</v>
      </c>
      <c r="D4" s="1">
        <v>8967227</v>
      </c>
      <c r="E4" s="33">
        <v>461057</v>
      </c>
      <c r="F4" s="1">
        <v>6216697</v>
      </c>
      <c r="G4" s="1">
        <f t="shared" ref="G4:G67" si="0">SUM(C4:F4)</f>
        <v>17100450</v>
      </c>
      <c r="H4" s="1">
        <f t="shared" ref="H4:H67" si="1">B4-G4</f>
        <v>57185176</v>
      </c>
      <c r="I4" s="33">
        <f t="shared" ref="I4:I67" si="2">SUM(K4:AU4)</f>
        <v>1638115</v>
      </c>
      <c r="J4" s="21">
        <f t="shared" ref="J4:J67" si="3">G4-I4</f>
        <v>15462335</v>
      </c>
      <c r="K4" s="1">
        <v>24167</v>
      </c>
      <c r="L4" s="33">
        <v>217315</v>
      </c>
      <c r="M4" s="1">
        <v>9175</v>
      </c>
      <c r="N4" s="33">
        <v>37127</v>
      </c>
      <c r="O4" s="1">
        <v>31030</v>
      </c>
      <c r="P4" s="33">
        <v>742633</v>
      </c>
      <c r="Q4" s="1">
        <v>44637</v>
      </c>
      <c r="R4" s="33">
        <v>977</v>
      </c>
      <c r="S4" s="1">
        <v>4545</v>
      </c>
      <c r="T4" s="33">
        <v>12167</v>
      </c>
      <c r="U4" s="1">
        <v>2647</v>
      </c>
      <c r="V4" s="33">
        <v>1126</v>
      </c>
      <c r="W4" s="1">
        <v>75766</v>
      </c>
      <c r="X4" s="33">
        <v>1071</v>
      </c>
      <c r="Y4" s="1">
        <v>488</v>
      </c>
      <c r="Z4" s="33">
        <v>2098</v>
      </c>
      <c r="AA4" s="1">
        <v>2531</v>
      </c>
      <c r="AB4" s="33">
        <v>482</v>
      </c>
      <c r="AC4" s="1">
        <v>167619</v>
      </c>
      <c r="AD4" s="33">
        <v>152159</v>
      </c>
      <c r="AE4" s="1">
        <v>729</v>
      </c>
      <c r="AF4" s="33">
        <v>651</v>
      </c>
      <c r="AG4" s="1">
        <v>1480</v>
      </c>
      <c r="AH4" s="33">
        <v>125</v>
      </c>
      <c r="AI4" s="1">
        <v>688</v>
      </c>
      <c r="AJ4" s="33">
        <v>1256</v>
      </c>
      <c r="AK4" s="1">
        <v>11223</v>
      </c>
      <c r="AL4" s="33">
        <v>3349</v>
      </c>
      <c r="AM4" s="1">
        <v>1792</v>
      </c>
      <c r="AN4" s="33">
        <v>9945</v>
      </c>
      <c r="AO4" s="1">
        <v>288</v>
      </c>
      <c r="AP4" s="33">
        <v>5083</v>
      </c>
      <c r="AQ4" s="1">
        <v>10254</v>
      </c>
      <c r="AR4" s="33">
        <v>53417</v>
      </c>
      <c r="AS4" s="1">
        <v>2988</v>
      </c>
      <c r="AT4" s="33">
        <v>2928</v>
      </c>
      <c r="AU4" s="21">
        <v>2159</v>
      </c>
      <c r="AV4" s="18">
        <f t="shared" ref="AV4:AV67" si="4">SUM(K4:N4)</f>
        <v>287784</v>
      </c>
      <c r="AW4" s="18">
        <f t="shared" ref="AW4:AW67" si="5">SUM(O4:P4)</f>
        <v>773663</v>
      </c>
      <c r="AX4" s="18">
        <f t="shared" ref="AX4:AX67" si="6">SUM(Q4:T4)</f>
        <v>62326</v>
      </c>
      <c r="AY4" s="18">
        <f t="shared" ref="AY4:AY67" si="7">SUM(U4:AU4)</f>
        <v>514342</v>
      </c>
      <c r="AZ4" s="18">
        <f t="shared" ref="AZ4:AZ67" si="8">C4-AV4</f>
        <v>1167685</v>
      </c>
      <c r="BA4" s="18">
        <f t="shared" ref="BA4:BA67" si="9">D4-AW4</f>
        <v>8193564</v>
      </c>
      <c r="BB4" s="18">
        <f t="shared" ref="BB4:BB67" si="10">E4-AX4</f>
        <v>398731</v>
      </c>
      <c r="BC4" s="19">
        <f t="shared" ref="BC4:BC67" si="11">F4-AY4</f>
        <v>5702355</v>
      </c>
      <c r="BD4" s="18">
        <f t="shared" ref="BD4:BD67" si="12">SUM(BE4:BO4)</f>
        <v>1590184</v>
      </c>
      <c r="BE4" s="18">
        <f t="shared" ref="BE4:BE67" si="13">P4</f>
        <v>742633</v>
      </c>
      <c r="BF4" s="18">
        <f t="shared" ref="BF4:BF67" si="14">O4</f>
        <v>31030</v>
      </c>
      <c r="BG4" s="18">
        <f t="shared" ref="BG4:BG67" si="15">N4</f>
        <v>37127</v>
      </c>
      <c r="BH4" s="18">
        <f t="shared" ref="BH4:BH67" si="16">L4+M4</f>
        <v>226490</v>
      </c>
      <c r="BI4" s="18">
        <f t="shared" ref="BI4:BI67" si="17">K4</f>
        <v>24167</v>
      </c>
      <c r="BJ4" s="18">
        <f t="shared" ref="BJ4:BJ67" si="18">Q4+AC4+AE4</f>
        <v>212985</v>
      </c>
      <c r="BK4" s="18">
        <f t="shared" ref="BK4:BK67" si="19">AQ4</f>
        <v>10254</v>
      </c>
      <c r="BL4" s="18">
        <f t="shared" ref="BL4:BL67" si="20">AK4</f>
        <v>11223</v>
      </c>
      <c r="BM4" s="18">
        <f t="shared" ref="BM4:BM67" si="21">AR4</f>
        <v>53417</v>
      </c>
      <c r="BN4" s="18">
        <f t="shared" ref="BN4:BN67" si="22">AD4+AN4</f>
        <v>162104</v>
      </c>
      <c r="BO4" s="18">
        <f t="shared" ref="BO4:BO67" si="23">W4+AS4</f>
        <v>78754</v>
      </c>
    </row>
    <row r="5" spans="1:67">
      <c r="A5" s="14" t="s">
        <v>146</v>
      </c>
      <c r="B5" s="1">
        <v>24331122</v>
      </c>
      <c r="C5" s="33">
        <v>469362</v>
      </c>
      <c r="D5" s="1">
        <v>3076488</v>
      </c>
      <c r="E5" s="33">
        <v>144893</v>
      </c>
      <c r="F5" s="1">
        <v>1917907</v>
      </c>
      <c r="G5" s="1">
        <f t="shared" si="0"/>
        <v>5608650</v>
      </c>
      <c r="H5" s="1">
        <f t="shared" si="1"/>
        <v>18722472</v>
      </c>
      <c r="I5" s="33">
        <f t="shared" si="2"/>
        <v>515259</v>
      </c>
      <c r="J5" s="21">
        <f t="shared" si="3"/>
        <v>5093391</v>
      </c>
      <c r="K5" s="1">
        <v>7588</v>
      </c>
      <c r="L5" s="33">
        <v>73780</v>
      </c>
      <c r="M5" s="1">
        <v>2082</v>
      </c>
      <c r="N5" s="33">
        <v>7703</v>
      </c>
      <c r="O5" s="1">
        <v>5805</v>
      </c>
      <c r="P5" s="33">
        <v>283144</v>
      </c>
      <c r="Q5" s="1">
        <v>13480</v>
      </c>
      <c r="R5" s="33">
        <v>232</v>
      </c>
      <c r="S5" s="1">
        <v>1036</v>
      </c>
      <c r="T5" s="33">
        <v>3096</v>
      </c>
      <c r="U5" s="1">
        <v>852</v>
      </c>
      <c r="V5" s="33">
        <v>119</v>
      </c>
      <c r="W5" s="1">
        <v>17230</v>
      </c>
      <c r="X5" s="33">
        <v>97</v>
      </c>
      <c r="Y5" s="1">
        <v>96</v>
      </c>
      <c r="Z5" s="33">
        <v>291</v>
      </c>
      <c r="AA5" s="1">
        <v>337</v>
      </c>
      <c r="AB5" s="33">
        <v>136</v>
      </c>
      <c r="AC5" s="1">
        <v>43679</v>
      </c>
      <c r="AD5" s="33">
        <v>32803</v>
      </c>
      <c r="AE5" s="1">
        <v>134</v>
      </c>
      <c r="AF5" s="33">
        <v>236</v>
      </c>
      <c r="AG5" s="1">
        <v>86</v>
      </c>
      <c r="AH5" s="33">
        <v>25</v>
      </c>
      <c r="AI5" s="1">
        <v>151</v>
      </c>
      <c r="AJ5" s="33">
        <v>131</v>
      </c>
      <c r="AK5" s="1">
        <v>2215</v>
      </c>
      <c r="AL5" s="33">
        <v>484</v>
      </c>
      <c r="AM5" s="1">
        <v>618</v>
      </c>
      <c r="AN5" s="33">
        <v>1762</v>
      </c>
      <c r="AO5" s="1">
        <v>44</v>
      </c>
      <c r="AP5" s="33">
        <v>1139</v>
      </c>
      <c r="AQ5" s="1">
        <v>2192</v>
      </c>
      <c r="AR5" s="33">
        <v>11138</v>
      </c>
      <c r="AS5" s="1">
        <v>485</v>
      </c>
      <c r="AT5" s="33">
        <v>484</v>
      </c>
      <c r="AU5" s="21">
        <v>349</v>
      </c>
      <c r="AV5" s="18">
        <f t="shared" si="4"/>
        <v>91153</v>
      </c>
      <c r="AW5" s="18">
        <f t="shared" si="5"/>
        <v>288949</v>
      </c>
      <c r="AX5" s="18">
        <f t="shared" si="6"/>
        <v>17844</v>
      </c>
      <c r="AY5" s="18">
        <f t="shared" si="7"/>
        <v>117313</v>
      </c>
      <c r="AZ5" s="18">
        <f t="shared" si="8"/>
        <v>378209</v>
      </c>
      <c r="BA5" s="18">
        <f t="shared" si="9"/>
        <v>2787539</v>
      </c>
      <c r="BB5" s="18">
        <f t="shared" si="10"/>
        <v>127049</v>
      </c>
      <c r="BC5" s="19">
        <f t="shared" si="11"/>
        <v>1800594</v>
      </c>
      <c r="BD5" s="18">
        <f t="shared" si="12"/>
        <v>505220</v>
      </c>
      <c r="BE5" s="18">
        <f t="shared" si="13"/>
        <v>283144</v>
      </c>
      <c r="BF5" s="18">
        <f t="shared" si="14"/>
        <v>5805</v>
      </c>
      <c r="BG5" s="18">
        <f t="shared" si="15"/>
        <v>7703</v>
      </c>
      <c r="BH5" s="18">
        <f t="shared" si="16"/>
        <v>75862</v>
      </c>
      <c r="BI5" s="18">
        <f t="shared" si="17"/>
        <v>7588</v>
      </c>
      <c r="BJ5" s="18">
        <f t="shared" si="18"/>
        <v>57293</v>
      </c>
      <c r="BK5" s="18">
        <f t="shared" si="19"/>
        <v>2192</v>
      </c>
      <c r="BL5" s="18">
        <f t="shared" si="20"/>
        <v>2215</v>
      </c>
      <c r="BM5" s="18">
        <f t="shared" si="21"/>
        <v>11138</v>
      </c>
      <c r="BN5" s="18">
        <f t="shared" si="22"/>
        <v>34565</v>
      </c>
      <c r="BO5" s="18">
        <f t="shared" si="23"/>
        <v>17715</v>
      </c>
    </row>
    <row r="6" spans="1:67">
      <c r="A6" s="14" t="s">
        <v>147</v>
      </c>
      <c r="B6" s="1">
        <v>11402139</v>
      </c>
      <c r="C6" s="33">
        <v>216035</v>
      </c>
      <c r="D6" s="1">
        <v>1360855</v>
      </c>
      <c r="E6" s="33">
        <v>59558</v>
      </c>
      <c r="F6" s="1">
        <v>920016</v>
      </c>
      <c r="G6" s="1">
        <f t="shared" si="0"/>
        <v>2556464</v>
      </c>
      <c r="H6" s="1">
        <f t="shared" si="1"/>
        <v>8845675</v>
      </c>
      <c r="I6" s="33">
        <f t="shared" si="2"/>
        <v>216775</v>
      </c>
      <c r="J6" s="21">
        <f t="shared" si="3"/>
        <v>2339689</v>
      </c>
      <c r="K6" s="1">
        <v>2928</v>
      </c>
      <c r="L6" s="33">
        <v>28268</v>
      </c>
      <c r="M6" s="1">
        <v>1102</v>
      </c>
      <c r="N6" s="33">
        <v>3694</v>
      </c>
      <c r="O6" s="1">
        <v>2929</v>
      </c>
      <c r="P6" s="33">
        <v>119262</v>
      </c>
      <c r="Q6" s="1">
        <v>5003</v>
      </c>
      <c r="R6" s="33">
        <v>206</v>
      </c>
      <c r="S6" s="1">
        <v>526</v>
      </c>
      <c r="T6" s="33">
        <v>1136</v>
      </c>
      <c r="U6" s="1">
        <v>400</v>
      </c>
      <c r="V6" s="33">
        <v>83</v>
      </c>
      <c r="W6" s="1">
        <v>6933</v>
      </c>
      <c r="X6" s="33">
        <v>71</v>
      </c>
      <c r="Y6" s="1">
        <v>84</v>
      </c>
      <c r="Z6" s="33">
        <v>207</v>
      </c>
      <c r="AA6" s="1">
        <v>159</v>
      </c>
      <c r="AB6" s="33">
        <v>99</v>
      </c>
      <c r="AC6" s="1">
        <v>19139</v>
      </c>
      <c r="AD6" s="33">
        <v>13679</v>
      </c>
      <c r="AE6" s="1">
        <v>72</v>
      </c>
      <c r="AF6" s="33">
        <v>145</v>
      </c>
      <c r="AG6" s="1">
        <v>56</v>
      </c>
      <c r="AH6" s="33">
        <v>4</v>
      </c>
      <c r="AI6" s="1">
        <v>134</v>
      </c>
      <c r="AJ6" s="33">
        <v>115</v>
      </c>
      <c r="AK6" s="1">
        <v>1053</v>
      </c>
      <c r="AL6" s="33">
        <v>291</v>
      </c>
      <c r="AM6" s="1">
        <v>311</v>
      </c>
      <c r="AN6" s="33">
        <v>649</v>
      </c>
      <c r="AO6" s="1">
        <v>39</v>
      </c>
      <c r="AP6" s="33">
        <v>588</v>
      </c>
      <c r="AQ6" s="1">
        <v>905</v>
      </c>
      <c r="AR6" s="33">
        <v>5961</v>
      </c>
      <c r="AS6" s="1">
        <v>176</v>
      </c>
      <c r="AT6" s="33">
        <v>293</v>
      </c>
      <c r="AU6" s="21">
        <v>75</v>
      </c>
      <c r="AV6" s="18">
        <f t="shared" si="4"/>
        <v>35992</v>
      </c>
      <c r="AW6" s="18">
        <f t="shared" si="5"/>
        <v>122191</v>
      </c>
      <c r="AX6" s="18">
        <f t="shared" si="6"/>
        <v>6871</v>
      </c>
      <c r="AY6" s="18">
        <f t="shared" si="7"/>
        <v>51721</v>
      </c>
      <c r="AZ6" s="18">
        <f t="shared" si="8"/>
        <v>180043</v>
      </c>
      <c r="BA6" s="18">
        <f t="shared" si="9"/>
        <v>1238664</v>
      </c>
      <c r="BB6" s="18">
        <f t="shared" si="10"/>
        <v>52687</v>
      </c>
      <c r="BC6" s="19">
        <f t="shared" si="11"/>
        <v>868295</v>
      </c>
      <c r="BD6" s="18">
        <f t="shared" si="12"/>
        <v>211753</v>
      </c>
      <c r="BE6" s="18">
        <f t="shared" si="13"/>
        <v>119262</v>
      </c>
      <c r="BF6" s="18">
        <f t="shared" si="14"/>
        <v>2929</v>
      </c>
      <c r="BG6" s="18">
        <f t="shared" si="15"/>
        <v>3694</v>
      </c>
      <c r="BH6" s="18">
        <f t="shared" si="16"/>
        <v>29370</v>
      </c>
      <c r="BI6" s="18">
        <f t="shared" si="17"/>
        <v>2928</v>
      </c>
      <c r="BJ6" s="18">
        <f t="shared" si="18"/>
        <v>24214</v>
      </c>
      <c r="BK6" s="18">
        <f t="shared" si="19"/>
        <v>905</v>
      </c>
      <c r="BL6" s="18">
        <f t="shared" si="20"/>
        <v>1053</v>
      </c>
      <c r="BM6" s="18">
        <f t="shared" si="21"/>
        <v>5961</v>
      </c>
      <c r="BN6" s="18">
        <f t="shared" si="22"/>
        <v>14328</v>
      </c>
      <c r="BO6" s="18">
        <f t="shared" si="23"/>
        <v>7109</v>
      </c>
    </row>
    <row r="7" spans="1:67">
      <c r="A7" s="14" t="s">
        <v>148</v>
      </c>
      <c r="B7" s="1">
        <v>8396710</v>
      </c>
      <c r="C7" s="33">
        <v>156937</v>
      </c>
      <c r="D7" s="1">
        <v>1002692</v>
      </c>
      <c r="E7" s="33">
        <v>46841</v>
      </c>
      <c r="F7" s="1">
        <v>677442</v>
      </c>
      <c r="G7" s="1">
        <f t="shared" si="0"/>
        <v>1883912</v>
      </c>
      <c r="H7" s="1">
        <f t="shared" si="1"/>
        <v>6512798</v>
      </c>
      <c r="I7" s="33">
        <f t="shared" si="2"/>
        <v>160882</v>
      </c>
      <c r="J7" s="21">
        <f t="shared" si="3"/>
        <v>1723030</v>
      </c>
      <c r="K7" s="1">
        <v>2325</v>
      </c>
      <c r="L7" s="33">
        <v>21280</v>
      </c>
      <c r="M7" s="1">
        <v>623</v>
      </c>
      <c r="N7" s="33">
        <v>2947</v>
      </c>
      <c r="O7" s="1">
        <v>2236</v>
      </c>
      <c r="P7" s="33">
        <v>86770</v>
      </c>
      <c r="Q7" s="1">
        <v>3821</v>
      </c>
      <c r="R7" s="33">
        <v>193</v>
      </c>
      <c r="S7" s="1">
        <v>493</v>
      </c>
      <c r="T7" s="33">
        <v>910</v>
      </c>
      <c r="U7" s="1">
        <v>350</v>
      </c>
      <c r="V7" s="33">
        <v>38</v>
      </c>
      <c r="W7" s="1">
        <v>5300</v>
      </c>
      <c r="X7" s="33">
        <v>71</v>
      </c>
      <c r="Y7" s="1">
        <v>84</v>
      </c>
      <c r="Z7" s="33">
        <v>192</v>
      </c>
      <c r="AA7" s="1">
        <v>150</v>
      </c>
      <c r="AB7" s="33">
        <v>99</v>
      </c>
      <c r="AC7" s="1">
        <v>14050</v>
      </c>
      <c r="AD7" s="33">
        <v>10766</v>
      </c>
      <c r="AE7" s="1">
        <v>66</v>
      </c>
      <c r="AF7" s="33">
        <v>116</v>
      </c>
      <c r="AG7" s="1">
        <v>51</v>
      </c>
      <c r="AH7" s="33">
        <v>4</v>
      </c>
      <c r="AI7" s="1">
        <v>124</v>
      </c>
      <c r="AJ7" s="33">
        <v>107</v>
      </c>
      <c r="AK7" s="1">
        <v>729</v>
      </c>
      <c r="AL7" s="33">
        <v>256</v>
      </c>
      <c r="AM7" s="1">
        <v>158</v>
      </c>
      <c r="AN7" s="33">
        <v>576</v>
      </c>
      <c r="AO7" s="1">
        <v>32</v>
      </c>
      <c r="AP7" s="33">
        <v>480</v>
      </c>
      <c r="AQ7" s="1">
        <v>560</v>
      </c>
      <c r="AR7" s="33">
        <v>4487</v>
      </c>
      <c r="AS7" s="1">
        <v>133</v>
      </c>
      <c r="AT7" s="33">
        <v>238</v>
      </c>
      <c r="AU7" s="21">
        <v>67</v>
      </c>
      <c r="AV7" s="18">
        <f t="shared" si="4"/>
        <v>27175</v>
      </c>
      <c r="AW7" s="18">
        <f t="shared" si="5"/>
        <v>89006</v>
      </c>
      <c r="AX7" s="18">
        <f t="shared" si="6"/>
        <v>5417</v>
      </c>
      <c r="AY7" s="18">
        <f t="shared" si="7"/>
        <v>39284</v>
      </c>
      <c r="AZ7" s="18">
        <f t="shared" si="8"/>
        <v>129762</v>
      </c>
      <c r="BA7" s="18">
        <f t="shared" si="9"/>
        <v>913686</v>
      </c>
      <c r="BB7" s="18">
        <f t="shared" si="10"/>
        <v>41424</v>
      </c>
      <c r="BC7" s="19">
        <f t="shared" si="11"/>
        <v>638158</v>
      </c>
      <c r="BD7" s="18">
        <f t="shared" si="12"/>
        <v>156669</v>
      </c>
      <c r="BE7" s="18">
        <f t="shared" si="13"/>
        <v>86770</v>
      </c>
      <c r="BF7" s="18">
        <f t="shared" si="14"/>
        <v>2236</v>
      </c>
      <c r="BG7" s="18">
        <f t="shared" si="15"/>
        <v>2947</v>
      </c>
      <c r="BH7" s="18">
        <f t="shared" si="16"/>
        <v>21903</v>
      </c>
      <c r="BI7" s="18">
        <f t="shared" si="17"/>
        <v>2325</v>
      </c>
      <c r="BJ7" s="18">
        <f t="shared" si="18"/>
        <v>17937</v>
      </c>
      <c r="BK7" s="18">
        <f t="shared" si="19"/>
        <v>560</v>
      </c>
      <c r="BL7" s="18">
        <f t="shared" si="20"/>
        <v>729</v>
      </c>
      <c r="BM7" s="18">
        <f t="shared" si="21"/>
        <v>4487</v>
      </c>
      <c r="BN7" s="18">
        <f t="shared" si="22"/>
        <v>11342</v>
      </c>
      <c r="BO7" s="18">
        <f t="shared" si="23"/>
        <v>5433</v>
      </c>
    </row>
    <row r="8" spans="1:67">
      <c r="A8" s="14" t="s">
        <v>149</v>
      </c>
      <c r="B8" s="1">
        <v>3005429</v>
      </c>
      <c r="C8" s="33">
        <v>59098</v>
      </c>
      <c r="D8" s="1">
        <v>358163</v>
      </c>
      <c r="E8" s="33">
        <v>12717</v>
      </c>
      <c r="F8" s="1">
        <v>242574</v>
      </c>
      <c r="G8" s="1">
        <f t="shared" si="0"/>
        <v>672552</v>
      </c>
      <c r="H8" s="1">
        <f t="shared" si="1"/>
        <v>2332877</v>
      </c>
      <c r="I8" s="33">
        <f t="shared" si="2"/>
        <v>55893</v>
      </c>
      <c r="J8" s="21">
        <f t="shared" si="3"/>
        <v>616659</v>
      </c>
      <c r="K8" s="1">
        <v>603</v>
      </c>
      <c r="L8" s="33">
        <v>6988</v>
      </c>
      <c r="M8" s="1">
        <v>479</v>
      </c>
      <c r="N8" s="33">
        <v>747</v>
      </c>
      <c r="O8" s="1">
        <v>693</v>
      </c>
      <c r="P8" s="33">
        <v>32492</v>
      </c>
      <c r="Q8" s="1">
        <v>1182</v>
      </c>
      <c r="R8" s="33">
        <v>13</v>
      </c>
      <c r="S8" s="1">
        <v>33</v>
      </c>
      <c r="T8" s="33">
        <v>226</v>
      </c>
      <c r="U8" s="1">
        <v>50</v>
      </c>
      <c r="V8" s="33">
        <v>45</v>
      </c>
      <c r="W8" s="1">
        <v>1633</v>
      </c>
      <c r="X8" s="33">
        <v>0</v>
      </c>
      <c r="Y8" s="1">
        <v>0</v>
      </c>
      <c r="Z8" s="33">
        <v>15</v>
      </c>
      <c r="AA8" s="1">
        <v>9</v>
      </c>
      <c r="AB8" s="33">
        <v>0</v>
      </c>
      <c r="AC8" s="1">
        <v>5089</v>
      </c>
      <c r="AD8" s="33">
        <v>2913</v>
      </c>
      <c r="AE8" s="1">
        <v>6</v>
      </c>
      <c r="AF8" s="33">
        <v>29</v>
      </c>
      <c r="AG8" s="1">
        <v>5</v>
      </c>
      <c r="AH8" s="33">
        <v>0</v>
      </c>
      <c r="AI8" s="1">
        <v>10</v>
      </c>
      <c r="AJ8" s="33">
        <v>8</v>
      </c>
      <c r="AK8" s="1">
        <v>324</v>
      </c>
      <c r="AL8" s="33">
        <v>35</v>
      </c>
      <c r="AM8" s="1">
        <v>153</v>
      </c>
      <c r="AN8" s="33">
        <v>73</v>
      </c>
      <c r="AO8" s="1">
        <v>7</v>
      </c>
      <c r="AP8" s="33">
        <v>108</v>
      </c>
      <c r="AQ8" s="1">
        <v>345</v>
      </c>
      <c r="AR8" s="33">
        <v>1474</v>
      </c>
      <c r="AS8" s="1">
        <v>43</v>
      </c>
      <c r="AT8" s="33">
        <v>55</v>
      </c>
      <c r="AU8" s="21">
        <v>8</v>
      </c>
      <c r="AV8" s="18">
        <f t="shared" si="4"/>
        <v>8817</v>
      </c>
      <c r="AW8" s="18">
        <f t="shared" si="5"/>
        <v>33185</v>
      </c>
      <c r="AX8" s="18">
        <f t="shared" si="6"/>
        <v>1454</v>
      </c>
      <c r="AY8" s="18">
        <f t="shared" si="7"/>
        <v>12437</v>
      </c>
      <c r="AZ8" s="18">
        <f t="shared" si="8"/>
        <v>50281</v>
      </c>
      <c r="BA8" s="18">
        <f t="shared" si="9"/>
        <v>324978</v>
      </c>
      <c r="BB8" s="18">
        <f t="shared" si="10"/>
        <v>11263</v>
      </c>
      <c r="BC8" s="19">
        <f t="shared" si="11"/>
        <v>230137</v>
      </c>
      <c r="BD8" s="18">
        <f t="shared" si="12"/>
        <v>55084</v>
      </c>
      <c r="BE8" s="18">
        <f t="shared" si="13"/>
        <v>32492</v>
      </c>
      <c r="BF8" s="18">
        <f t="shared" si="14"/>
        <v>693</v>
      </c>
      <c r="BG8" s="18">
        <f t="shared" si="15"/>
        <v>747</v>
      </c>
      <c r="BH8" s="18">
        <f t="shared" si="16"/>
        <v>7467</v>
      </c>
      <c r="BI8" s="18">
        <f t="shared" si="17"/>
        <v>603</v>
      </c>
      <c r="BJ8" s="18">
        <f t="shared" si="18"/>
        <v>6277</v>
      </c>
      <c r="BK8" s="18">
        <f t="shared" si="19"/>
        <v>345</v>
      </c>
      <c r="BL8" s="18">
        <f t="shared" si="20"/>
        <v>324</v>
      </c>
      <c r="BM8" s="18">
        <f t="shared" si="21"/>
        <v>1474</v>
      </c>
      <c r="BN8" s="18">
        <f t="shared" si="22"/>
        <v>2986</v>
      </c>
      <c r="BO8" s="18">
        <f t="shared" si="23"/>
        <v>1676</v>
      </c>
    </row>
    <row r="9" spans="1:67">
      <c r="A9" s="14" t="s">
        <v>150</v>
      </c>
      <c r="B9" s="1">
        <v>5542465</v>
      </c>
      <c r="C9" s="33">
        <v>113904</v>
      </c>
      <c r="D9" s="1">
        <v>750990</v>
      </c>
      <c r="E9" s="33">
        <v>37641</v>
      </c>
      <c r="F9" s="1">
        <v>451064</v>
      </c>
      <c r="G9" s="1">
        <f t="shared" si="0"/>
        <v>1353599</v>
      </c>
      <c r="H9" s="1">
        <f t="shared" si="1"/>
        <v>4188866</v>
      </c>
      <c r="I9" s="33">
        <f t="shared" si="2"/>
        <v>128104</v>
      </c>
      <c r="J9" s="21">
        <f t="shared" si="3"/>
        <v>1225495</v>
      </c>
      <c r="K9" s="1">
        <v>2343</v>
      </c>
      <c r="L9" s="33">
        <v>20163</v>
      </c>
      <c r="M9" s="1">
        <v>361</v>
      </c>
      <c r="N9" s="33">
        <v>1612</v>
      </c>
      <c r="O9" s="1">
        <v>704</v>
      </c>
      <c r="P9" s="33">
        <v>84028</v>
      </c>
      <c r="Q9" s="1">
        <v>3593</v>
      </c>
      <c r="R9" s="33">
        <v>6</v>
      </c>
      <c r="S9" s="1">
        <v>97</v>
      </c>
      <c r="T9" s="33">
        <v>837</v>
      </c>
      <c r="U9" s="1">
        <v>63</v>
      </c>
      <c r="V9" s="33">
        <v>6</v>
      </c>
      <c r="W9" s="1">
        <v>1761</v>
      </c>
      <c r="X9" s="33">
        <v>0</v>
      </c>
      <c r="Y9" s="1">
        <v>0</v>
      </c>
      <c r="Z9" s="33">
        <v>0</v>
      </c>
      <c r="AA9" s="1">
        <v>88</v>
      </c>
      <c r="AB9" s="33">
        <v>10</v>
      </c>
      <c r="AC9" s="1">
        <v>7151</v>
      </c>
      <c r="AD9" s="33">
        <v>3668</v>
      </c>
      <c r="AE9" s="1">
        <v>27</v>
      </c>
      <c r="AF9" s="33">
        <v>29</v>
      </c>
      <c r="AG9" s="1">
        <v>0</v>
      </c>
      <c r="AH9" s="33">
        <v>13</v>
      </c>
      <c r="AI9" s="1">
        <v>12</v>
      </c>
      <c r="AJ9" s="33">
        <v>0</v>
      </c>
      <c r="AK9" s="1">
        <v>69</v>
      </c>
      <c r="AL9" s="33">
        <v>80</v>
      </c>
      <c r="AM9" s="1">
        <v>80</v>
      </c>
      <c r="AN9" s="33">
        <v>119</v>
      </c>
      <c r="AO9" s="1">
        <v>0</v>
      </c>
      <c r="AP9" s="33">
        <v>25</v>
      </c>
      <c r="AQ9" s="1">
        <v>100</v>
      </c>
      <c r="AR9" s="33">
        <v>905</v>
      </c>
      <c r="AS9" s="1">
        <v>46</v>
      </c>
      <c r="AT9" s="33">
        <v>71</v>
      </c>
      <c r="AU9" s="21">
        <v>37</v>
      </c>
      <c r="AV9" s="18">
        <f t="shared" si="4"/>
        <v>24479</v>
      </c>
      <c r="AW9" s="18">
        <f t="shared" si="5"/>
        <v>84732</v>
      </c>
      <c r="AX9" s="18">
        <f t="shared" si="6"/>
        <v>4533</v>
      </c>
      <c r="AY9" s="18">
        <f t="shared" si="7"/>
        <v>14360</v>
      </c>
      <c r="AZ9" s="18">
        <f t="shared" si="8"/>
        <v>89425</v>
      </c>
      <c r="BA9" s="18">
        <f t="shared" si="9"/>
        <v>666258</v>
      </c>
      <c r="BB9" s="18">
        <f t="shared" si="10"/>
        <v>33108</v>
      </c>
      <c r="BC9" s="19">
        <f t="shared" si="11"/>
        <v>436704</v>
      </c>
      <c r="BD9" s="18">
        <f t="shared" si="12"/>
        <v>126650</v>
      </c>
      <c r="BE9" s="18">
        <f t="shared" si="13"/>
        <v>84028</v>
      </c>
      <c r="BF9" s="18">
        <f t="shared" si="14"/>
        <v>704</v>
      </c>
      <c r="BG9" s="18">
        <f t="shared" si="15"/>
        <v>1612</v>
      </c>
      <c r="BH9" s="18">
        <f t="shared" si="16"/>
        <v>20524</v>
      </c>
      <c r="BI9" s="18">
        <f t="shared" si="17"/>
        <v>2343</v>
      </c>
      <c r="BJ9" s="18">
        <f t="shared" si="18"/>
        <v>10771</v>
      </c>
      <c r="BK9" s="18">
        <f t="shared" si="19"/>
        <v>100</v>
      </c>
      <c r="BL9" s="18">
        <f t="shared" si="20"/>
        <v>69</v>
      </c>
      <c r="BM9" s="18">
        <f t="shared" si="21"/>
        <v>905</v>
      </c>
      <c r="BN9" s="18">
        <f t="shared" si="22"/>
        <v>3787</v>
      </c>
      <c r="BO9" s="18">
        <f t="shared" si="23"/>
        <v>1807</v>
      </c>
    </row>
    <row r="10" spans="1:67">
      <c r="A10" s="14" t="s">
        <v>151</v>
      </c>
      <c r="B10" s="1">
        <v>2609708</v>
      </c>
      <c r="C10" s="33">
        <v>53141</v>
      </c>
      <c r="D10" s="1">
        <v>355697</v>
      </c>
      <c r="E10" s="33">
        <v>12326</v>
      </c>
      <c r="F10" s="1">
        <v>200880</v>
      </c>
      <c r="G10" s="1">
        <f t="shared" si="0"/>
        <v>622044</v>
      </c>
      <c r="H10" s="1">
        <f t="shared" si="1"/>
        <v>1987664</v>
      </c>
      <c r="I10" s="33">
        <f t="shared" si="2"/>
        <v>54277</v>
      </c>
      <c r="J10" s="21">
        <f t="shared" si="3"/>
        <v>567767</v>
      </c>
      <c r="K10" s="1">
        <v>1499</v>
      </c>
      <c r="L10" s="33">
        <v>7704</v>
      </c>
      <c r="M10" s="1">
        <v>144</v>
      </c>
      <c r="N10" s="33">
        <v>405</v>
      </c>
      <c r="O10" s="1">
        <v>191</v>
      </c>
      <c r="P10" s="33">
        <v>36816</v>
      </c>
      <c r="Q10" s="1">
        <v>1432</v>
      </c>
      <c r="R10" s="33">
        <v>6</v>
      </c>
      <c r="S10" s="1">
        <v>14</v>
      </c>
      <c r="T10" s="33">
        <v>204</v>
      </c>
      <c r="U10" s="1">
        <v>7</v>
      </c>
      <c r="V10" s="33">
        <v>2</v>
      </c>
      <c r="W10" s="1">
        <v>607</v>
      </c>
      <c r="X10" s="33">
        <v>0</v>
      </c>
      <c r="Y10" s="1">
        <v>0</v>
      </c>
      <c r="Z10" s="33">
        <v>0</v>
      </c>
      <c r="AA10" s="1">
        <v>3</v>
      </c>
      <c r="AB10" s="33">
        <v>0</v>
      </c>
      <c r="AC10" s="1">
        <v>3347</v>
      </c>
      <c r="AD10" s="33">
        <v>1386</v>
      </c>
      <c r="AE10" s="1">
        <v>4</v>
      </c>
      <c r="AF10" s="33">
        <v>0</v>
      </c>
      <c r="AG10" s="1">
        <v>0</v>
      </c>
      <c r="AH10" s="33">
        <v>0</v>
      </c>
      <c r="AI10" s="1">
        <v>0</v>
      </c>
      <c r="AJ10" s="33">
        <v>0</v>
      </c>
      <c r="AK10" s="1">
        <v>47</v>
      </c>
      <c r="AL10" s="33">
        <v>32</v>
      </c>
      <c r="AM10" s="1">
        <v>13</v>
      </c>
      <c r="AN10" s="33">
        <v>41</v>
      </c>
      <c r="AO10" s="1">
        <v>0</v>
      </c>
      <c r="AP10" s="33">
        <v>0</v>
      </c>
      <c r="AQ10" s="1">
        <v>55</v>
      </c>
      <c r="AR10" s="33">
        <v>264</v>
      </c>
      <c r="AS10" s="1">
        <v>22</v>
      </c>
      <c r="AT10" s="33">
        <v>0</v>
      </c>
      <c r="AU10" s="21">
        <v>32</v>
      </c>
      <c r="AV10" s="18">
        <f t="shared" si="4"/>
        <v>9752</v>
      </c>
      <c r="AW10" s="18">
        <f t="shared" si="5"/>
        <v>37007</v>
      </c>
      <c r="AX10" s="18">
        <f t="shared" si="6"/>
        <v>1656</v>
      </c>
      <c r="AY10" s="18">
        <f t="shared" si="7"/>
        <v>5862</v>
      </c>
      <c r="AZ10" s="18">
        <f t="shared" si="8"/>
        <v>43389</v>
      </c>
      <c r="BA10" s="18">
        <f t="shared" si="9"/>
        <v>318690</v>
      </c>
      <c r="BB10" s="18">
        <f t="shared" si="10"/>
        <v>10670</v>
      </c>
      <c r="BC10" s="19">
        <f t="shared" si="11"/>
        <v>195018</v>
      </c>
      <c r="BD10" s="18">
        <f t="shared" si="12"/>
        <v>53964</v>
      </c>
      <c r="BE10" s="18">
        <f t="shared" si="13"/>
        <v>36816</v>
      </c>
      <c r="BF10" s="18">
        <f t="shared" si="14"/>
        <v>191</v>
      </c>
      <c r="BG10" s="18">
        <f t="shared" si="15"/>
        <v>405</v>
      </c>
      <c r="BH10" s="18">
        <f t="shared" si="16"/>
        <v>7848</v>
      </c>
      <c r="BI10" s="18">
        <f t="shared" si="17"/>
        <v>1499</v>
      </c>
      <c r="BJ10" s="18">
        <f t="shared" si="18"/>
        <v>4783</v>
      </c>
      <c r="BK10" s="18">
        <f t="shared" si="19"/>
        <v>55</v>
      </c>
      <c r="BL10" s="18">
        <f t="shared" si="20"/>
        <v>47</v>
      </c>
      <c r="BM10" s="18">
        <f t="shared" si="21"/>
        <v>264</v>
      </c>
      <c r="BN10" s="18">
        <f t="shared" si="22"/>
        <v>1427</v>
      </c>
      <c r="BO10" s="18">
        <f t="shared" si="23"/>
        <v>629</v>
      </c>
    </row>
    <row r="11" spans="1:67">
      <c r="A11" s="14" t="s">
        <v>152</v>
      </c>
      <c r="B11" s="1">
        <v>2255776</v>
      </c>
      <c r="C11" s="33">
        <v>51201</v>
      </c>
      <c r="D11" s="1">
        <v>305741</v>
      </c>
      <c r="E11" s="33">
        <v>17268</v>
      </c>
      <c r="F11" s="1">
        <v>202712</v>
      </c>
      <c r="G11" s="1">
        <f t="shared" si="0"/>
        <v>576922</v>
      </c>
      <c r="H11" s="1">
        <f t="shared" si="1"/>
        <v>1678854</v>
      </c>
      <c r="I11" s="33">
        <f t="shared" si="2"/>
        <v>55592</v>
      </c>
      <c r="J11" s="21">
        <f t="shared" si="3"/>
        <v>521330</v>
      </c>
      <c r="K11" s="1">
        <v>697</v>
      </c>
      <c r="L11" s="33">
        <v>10220</v>
      </c>
      <c r="M11" s="1">
        <v>119</v>
      </c>
      <c r="N11" s="33">
        <v>1047</v>
      </c>
      <c r="O11" s="1">
        <v>342</v>
      </c>
      <c r="P11" s="33">
        <v>34552</v>
      </c>
      <c r="Q11" s="1">
        <v>1518</v>
      </c>
      <c r="R11" s="33">
        <v>0</v>
      </c>
      <c r="S11" s="1">
        <v>58</v>
      </c>
      <c r="T11" s="33">
        <v>557</v>
      </c>
      <c r="U11" s="1">
        <v>49</v>
      </c>
      <c r="V11" s="33">
        <v>4</v>
      </c>
      <c r="W11" s="1">
        <v>859</v>
      </c>
      <c r="X11" s="33">
        <v>0</v>
      </c>
      <c r="Y11" s="1">
        <v>0</v>
      </c>
      <c r="Z11" s="33">
        <v>0</v>
      </c>
      <c r="AA11" s="1">
        <v>44</v>
      </c>
      <c r="AB11" s="33">
        <v>4</v>
      </c>
      <c r="AC11" s="1">
        <v>3097</v>
      </c>
      <c r="AD11" s="33">
        <v>1660</v>
      </c>
      <c r="AE11" s="1">
        <v>23</v>
      </c>
      <c r="AF11" s="33">
        <v>14</v>
      </c>
      <c r="AG11" s="1">
        <v>0</v>
      </c>
      <c r="AH11" s="33">
        <v>13</v>
      </c>
      <c r="AI11" s="1">
        <v>12</v>
      </c>
      <c r="AJ11" s="33">
        <v>0</v>
      </c>
      <c r="AK11" s="1">
        <v>22</v>
      </c>
      <c r="AL11" s="33">
        <v>27</v>
      </c>
      <c r="AM11" s="1">
        <v>67</v>
      </c>
      <c r="AN11" s="33">
        <v>68</v>
      </c>
      <c r="AO11" s="1">
        <v>0</v>
      </c>
      <c r="AP11" s="33">
        <v>7</v>
      </c>
      <c r="AQ11" s="1">
        <v>28</v>
      </c>
      <c r="AR11" s="33">
        <v>462</v>
      </c>
      <c r="AS11" s="1">
        <v>22</v>
      </c>
      <c r="AT11" s="33">
        <v>0</v>
      </c>
      <c r="AU11" s="21">
        <v>0</v>
      </c>
      <c r="AV11" s="18">
        <f t="shared" si="4"/>
        <v>12083</v>
      </c>
      <c r="AW11" s="18">
        <f t="shared" si="5"/>
        <v>34894</v>
      </c>
      <c r="AX11" s="18">
        <f t="shared" si="6"/>
        <v>2133</v>
      </c>
      <c r="AY11" s="18">
        <f t="shared" si="7"/>
        <v>6482</v>
      </c>
      <c r="AZ11" s="18">
        <f t="shared" si="8"/>
        <v>39118</v>
      </c>
      <c r="BA11" s="18">
        <f t="shared" si="9"/>
        <v>270847</v>
      </c>
      <c r="BB11" s="18">
        <f t="shared" si="10"/>
        <v>15135</v>
      </c>
      <c r="BC11" s="19">
        <f t="shared" si="11"/>
        <v>196230</v>
      </c>
      <c r="BD11" s="18">
        <f t="shared" si="12"/>
        <v>54736</v>
      </c>
      <c r="BE11" s="18">
        <f t="shared" si="13"/>
        <v>34552</v>
      </c>
      <c r="BF11" s="18">
        <f t="shared" si="14"/>
        <v>342</v>
      </c>
      <c r="BG11" s="18">
        <f t="shared" si="15"/>
        <v>1047</v>
      </c>
      <c r="BH11" s="18">
        <f t="shared" si="16"/>
        <v>10339</v>
      </c>
      <c r="BI11" s="18">
        <f t="shared" si="17"/>
        <v>697</v>
      </c>
      <c r="BJ11" s="18">
        <f t="shared" si="18"/>
        <v>4638</v>
      </c>
      <c r="BK11" s="18">
        <f t="shared" si="19"/>
        <v>28</v>
      </c>
      <c r="BL11" s="18">
        <f t="shared" si="20"/>
        <v>22</v>
      </c>
      <c r="BM11" s="18">
        <f t="shared" si="21"/>
        <v>462</v>
      </c>
      <c r="BN11" s="18">
        <f t="shared" si="22"/>
        <v>1728</v>
      </c>
      <c r="BO11" s="18">
        <f t="shared" si="23"/>
        <v>881</v>
      </c>
    </row>
    <row r="12" spans="1:67">
      <c r="A12" s="14" t="s">
        <v>153</v>
      </c>
      <c r="B12" s="1">
        <v>676981</v>
      </c>
      <c r="C12" s="33">
        <v>9562</v>
      </c>
      <c r="D12" s="1">
        <v>89552</v>
      </c>
      <c r="E12" s="33">
        <v>8047</v>
      </c>
      <c r="F12" s="1">
        <v>47472</v>
      </c>
      <c r="G12" s="1">
        <f t="shared" si="0"/>
        <v>154633</v>
      </c>
      <c r="H12" s="1">
        <f t="shared" si="1"/>
        <v>522348</v>
      </c>
      <c r="I12" s="33">
        <f t="shared" si="2"/>
        <v>18235</v>
      </c>
      <c r="J12" s="21">
        <f t="shared" si="3"/>
        <v>136398</v>
      </c>
      <c r="K12" s="1">
        <v>147</v>
      </c>
      <c r="L12" s="33">
        <v>2239</v>
      </c>
      <c r="M12" s="1">
        <v>98</v>
      </c>
      <c r="N12" s="33">
        <v>160</v>
      </c>
      <c r="O12" s="1">
        <v>171</v>
      </c>
      <c r="P12" s="33">
        <v>12660</v>
      </c>
      <c r="Q12" s="1">
        <v>643</v>
      </c>
      <c r="R12" s="33">
        <v>0</v>
      </c>
      <c r="S12" s="1">
        <v>25</v>
      </c>
      <c r="T12" s="33">
        <v>76</v>
      </c>
      <c r="U12" s="1">
        <v>7</v>
      </c>
      <c r="V12" s="33">
        <v>0</v>
      </c>
      <c r="W12" s="1">
        <v>295</v>
      </c>
      <c r="X12" s="33">
        <v>0</v>
      </c>
      <c r="Y12" s="1">
        <v>0</v>
      </c>
      <c r="Z12" s="33">
        <v>0</v>
      </c>
      <c r="AA12" s="1">
        <v>41</v>
      </c>
      <c r="AB12" s="33">
        <v>6</v>
      </c>
      <c r="AC12" s="1">
        <v>707</v>
      </c>
      <c r="AD12" s="33">
        <v>622</v>
      </c>
      <c r="AE12" s="1">
        <v>0</v>
      </c>
      <c r="AF12" s="33">
        <v>15</v>
      </c>
      <c r="AG12" s="1">
        <v>0</v>
      </c>
      <c r="AH12" s="33">
        <v>0</v>
      </c>
      <c r="AI12" s="1">
        <v>0</v>
      </c>
      <c r="AJ12" s="33">
        <v>0</v>
      </c>
      <c r="AK12" s="1">
        <v>0</v>
      </c>
      <c r="AL12" s="33">
        <v>21</v>
      </c>
      <c r="AM12" s="1">
        <v>0</v>
      </c>
      <c r="AN12" s="33">
        <v>10</v>
      </c>
      <c r="AO12" s="1">
        <v>0</v>
      </c>
      <c r="AP12" s="33">
        <v>18</v>
      </c>
      <c r="AQ12" s="1">
        <v>17</v>
      </c>
      <c r="AR12" s="33">
        <v>179</v>
      </c>
      <c r="AS12" s="1">
        <v>2</v>
      </c>
      <c r="AT12" s="33">
        <v>71</v>
      </c>
      <c r="AU12" s="21">
        <v>5</v>
      </c>
      <c r="AV12" s="18">
        <f t="shared" si="4"/>
        <v>2644</v>
      </c>
      <c r="AW12" s="18">
        <f t="shared" si="5"/>
        <v>12831</v>
      </c>
      <c r="AX12" s="18">
        <f t="shared" si="6"/>
        <v>744</v>
      </c>
      <c r="AY12" s="18">
        <f t="shared" si="7"/>
        <v>2016</v>
      </c>
      <c r="AZ12" s="18">
        <f t="shared" si="8"/>
        <v>6918</v>
      </c>
      <c r="BA12" s="18">
        <f t="shared" si="9"/>
        <v>76721</v>
      </c>
      <c r="BB12" s="18">
        <f t="shared" si="10"/>
        <v>7303</v>
      </c>
      <c r="BC12" s="19">
        <f t="shared" si="11"/>
        <v>45456</v>
      </c>
      <c r="BD12" s="18">
        <f t="shared" si="12"/>
        <v>17950</v>
      </c>
      <c r="BE12" s="18">
        <f t="shared" si="13"/>
        <v>12660</v>
      </c>
      <c r="BF12" s="18">
        <f t="shared" si="14"/>
        <v>171</v>
      </c>
      <c r="BG12" s="18">
        <f t="shared" si="15"/>
        <v>160</v>
      </c>
      <c r="BH12" s="18">
        <f t="shared" si="16"/>
        <v>2337</v>
      </c>
      <c r="BI12" s="18">
        <f t="shared" si="17"/>
        <v>147</v>
      </c>
      <c r="BJ12" s="18">
        <f t="shared" si="18"/>
        <v>1350</v>
      </c>
      <c r="BK12" s="18">
        <f t="shared" si="19"/>
        <v>17</v>
      </c>
      <c r="BL12" s="18">
        <f t="shared" si="20"/>
        <v>0</v>
      </c>
      <c r="BM12" s="18">
        <f t="shared" si="21"/>
        <v>179</v>
      </c>
      <c r="BN12" s="18">
        <f t="shared" si="22"/>
        <v>632</v>
      </c>
      <c r="BO12" s="18">
        <f t="shared" si="23"/>
        <v>297</v>
      </c>
    </row>
    <row r="13" spans="1:67">
      <c r="A13" s="14" t="s">
        <v>154</v>
      </c>
      <c r="B13" s="1">
        <v>5406335</v>
      </c>
      <c r="C13" s="33">
        <v>98747</v>
      </c>
      <c r="D13" s="1">
        <v>723138</v>
      </c>
      <c r="E13" s="33">
        <v>34722</v>
      </c>
      <c r="F13" s="1">
        <v>396519</v>
      </c>
      <c r="G13" s="1">
        <f t="shared" si="0"/>
        <v>1253126</v>
      </c>
      <c r="H13" s="1">
        <f t="shared" si="1"/>
        <v>4153209</v>
      </c>
      <c r="I13" s="33">
        <f t="shared" si="2"/>
        <v>123352</v>
      </c>
      <c r="J13" s="21">
        <f t="shared" si="3"/>
        <v>1129774</v>
      </c>
      <c r="K13" s="1">
        <v>1929</v>
      </c>
      <c r="L13" s="33">
        <v>17833</v>
      </c>
      <c r="M13" s="1">
        <v>487</v>
      </c>
      <c r="N13" s="33">
        <v>1790</v>
      </c>
      <c r="O13" s="1">
        <v>1529</v>
      </c>
      <c r="P13" s="33">
        <v>57743</v>
      </c>
      <c r="Q13" s="1">
        <v>3970</v>
      </c>
      <c r="R13" s="33">
        <v>14</v>
      </c>
      <c r="S13" s="1">
        <v>342</v>
      </c>
      <c r="T13" s="33">
        <v>735</v>
      </c>
      <c r="U13" s="1">
        <v>342</v>
      </c>
      <c r="V13" s="33">
        <v>30</v>
      </c>
      <c r="W13" s="1">
        <v>5961</v>
      </c>
      <c r="X13" s="33">
        <v>26</v>
      </c>
      <c r="Y13" s="1">
        <v>12</v>
      </c>
      <c r="Z13" s="33">
        <v>81</v>
      </c>
      <c r="AA13" s="1">
        <v>65</v>
      </c>
      <c r="AB13" s="33">
        <v>27</v>
      </c>
      <c r="AC13" s="1">
        <v>12034</v>
      </c>
      <c r="AD13" s="33">
        <v>11169</v>
      </c>
      <c r="AE13" s="1">
        <v>30</v>
      </c>
      <c r="AF13" s="33">
        <v>45</v>
      </c>
      <c r="AG13" s="1">
        <v>24</v>
      </c>
      <c r="AH13" s="33">
        <v>8</v>
      </c>
      <c r="AI13" s="1">
        <v>0</v>
      </c>
      <c r="AJ13" s="33">
        <v>16</v>
      </c>
      <c r="AK13" s="1">
        <v>723</v>
      </c>
      <c r="AL13" s="33">
        <v>96</v>
      </c>
      <c r="AM13" s="1">
        <v>164</v>
      </c>
      <c r="AN13" s="33">
        <v>806</v>
      </c>
      <c r="AO13" s="1">
        <v>5</v>
      </c>
      <c r="AP13" s="33">
        <v>419</v>
      </c>
      <c r="AQ13" s="1">
        <v>1075</v>
      </c>
      <c r="AR13" s="33">
        <v>3267</v>
      </c>
      <c r="AS13" s="1">
        <v>260</v>
      </c>
      <c r="AT13" s="33">
        <v>120</v>
      </c>
      <c r="AU13" s="21">
        <v>175</v>
      </c>
      <c r="AV13" s="18">
        <f t="shared" si="4"/>
        <v>22039</v>
      </c>
      <c r="AW13" s="18">
        <f t="shared" si="5"/>
        <v>59272</v>
      </c>
      <c r="AX13" s="18">
        <f t="shared" si="6"/>
        <v>5061</v>
      </c>
      <c r="AY13" s="18">
        <f t="shared" si="7"/>
        <v>36980</v>
      </c>
      <c r="AZ13" s="18">
        <f t="shared" si="8"/>
        <v>76708</v>
      </c>
      <c r="BA13" s="18">
        <f t="shared" si="9"/>
        <v>663866</v>
      </c>
      <c r="BB13" s="18">
        <f t="shared" si="10"/>
        <v>29661</v>
      </c>
      <c r="BC13" s="19">
        <f t="shared" si="11"/>
        <v>359539</v>
      </c>
      <c r="BD13" s="18">
        <f t="shared" si="12"/>
        <v>120606</v>
      </c>
      <c r="BE13" s="18">
        <f t="shared" si="13"/>
        <v>57743</v>
      </c>
      <c r="BF13" s="18">
        <f t="shared" si="14"/>
        <v>1529</v>
      </c>
      <c r="BG13" s="18">
        <f t="shared" si="15"/>
        <v>1790</v>
      </c>
      <c r="BH13" s="18">
        <f t="shared" si="16"/>
        <v>18320</v>
      </c>
      <c r="BI13" s="18">
        <f t="shared" si="17"/>
        <v>1929</v>
      </c>
      <c r="BJ13" s="18">
        <f t="shared" si="18"/>
        <v>16034</v>
      </c>
      <c r="BK13" s="18">
        <f t="shared" si="19"/>
        <v>1075</v>
      </c>
      <c r="BL13" s="18">
        <f t="shared" si="20"/>
        <v>723</v>
      </c>
      <c r="BM13" s="18">
        <f t="shared" si="21"/>
        <v>3267</v>
      </c>
      <c r="BN13" s="18">
        <f t="shared" si="22"/>
        <v>11975</v>
      </c>
      <c r="BO13" s="18">
        <f t="shared" si="23"/>
        <v>6221</v>
      </c>
    </row>
    <row r="14" spans="1:67">
      <c r="A14" s="14" t="s">
        <v>155</v>
      </c>
      <c r="B14" s="1">
        <v>874036</v>
      </c>
      <c r="C14" s="33">
        <v>18376</v>
      </c>
      <c r="D14" s="1">
        <v>90608</v>
      </c>
      <c r="E14" s="33">
        <v>5562</v>
      </c>
      <c r="F14" s="1">
        <v>62122</v>
      </c>
      <c r="G14" s="1">
        <f t="shared" si="0"/>
        <v>176668</v>
      </c>
      <c r="H14" s="1">
        <f t="shared" si="1"/>
        <v>697368</v>
      </c>
      <c r="I14" s="33">
        <f t="shared" si="2"/>
        <v>17979</v>
      </c>
      <c r="J14" s="21">
        <f t="shared" si="3"/>
        <v>158689</v>
      </c>
      <c r="K14" s="1">
        <v>367</v>
      </c>
      <c r="L14" s="33">
        <v>3039</v>
      </c>
      <c r="M14" s="1">
        <v>74</v>
      </c>
      <c r="N14" s="33">
        <v>498</v>
      </c>
      <c r="O14" s="1">
        <v>408</v>
      </c>
      <c r="P14" s="33">
        <v>7048</v>
      </c>
      <c r="Q14" s="1">
        <v>321</v>
      </c>
      <c r="R14" s="33">
        <v>4</v>
      </c>
      <c r="S14" s="1">
        <v>18</v>
      </c>
      <c r="T14" s="33">
        <v>185</v>
      </c>
      <c r="U14" s="1">
        <v>83</v>
      </c>
      <c r="V14" s="33">
        <v>0</v>
      </c>
      <c r="W14" s="1">
        <v>1196</v>
      </c>
      <c r="X14" s="33">
        <v>26</v>
      </c>
      <c r="Y14" s="1">
        <v>0</v>
      </c>
      <c r="Z14" s="33">
        <v>16</v>
      </c>
      <c r="AA14" s="1">
        <v>23</v>
      </c>
      <c r="AB14" s="33">
        <v>0</v>
      </c>
      <c r="AC14" s="1">
        <v>1627</v>
      </c>
      <c r="AD14" s="33">
        <v>1756</v>
      </c>
      <c r="AE14" s="1">
        <v>3</v>
      </c>
      <c r="AF14" s="33">
        <v>3</v>
      </c>
      <c r="AG14" s="1">
        <v>0</v>
      </c>
      <c r="AH14" s="33">
        <v>2</v>
      </c>
      <c r="AI14" s="1">
        <v>0</v>
      </c>
      <c r="AJ14" s="33">
        <v>0</v>
      </c>
      <c r="AK14" s="1">
        <v>26</v>
      </c>
      <c r="AL14" s="33">
        <v>46</v>
      </c>
      <c r="AM14" s="1">
        <v>62</v>
      </c>
      <c r="AN14" s="33">
        <v>84</v>
      </c>
      <c r="AO14" s="1">
        <v>0</v>
      </c>
      <c r="AP14" s="33">
        <v>70</v>
      </c>
      <c r="AQ14" s="1">
        <v>302</v>
      </c>
      <c r="AR14" s="33">
        <v>510</v>
      </c>
      <c r="AS14" s="1">
        <v>105</v>
      </c>
      <c r="AT14" s="33">
        <v>47</v>
      </c>
      <c r="AU14" s="21">
        <v>30</v>
      </c>
      <c r="AV14" s="18">
        <f t="shared" si="4"/>
        <v>3978</v>
      </c>
      <c r="AW14" s="18">
        <f t="shared" si="5"/>
        <v>7456</v>
      </c>
      <c r="AX14" s="18">
        <f t="shared" si="6"/>
        <v>528</v>
      </c>
      <c r="AY14" s="18">
        <f t="shared" si="7"/>
        <v>6017</v>
      </c>
      <c r="AZ14" s="18">
        <f t="shared" si="8"/>
        <v>14398</v>
      </c>
      <c r="BA14" s="18">
        <f t="shared" si="9"/>
        <v>83152</v>
      </c>
      <c r="BB14" s="18">
        <f t="shared" si="10"/>
        <v>5034</v>
      </c>
      <c r="BC14" s="19">
        <f t="shared" si="11"/>
        <v>56105</v>
      </c>
      <c r="BD14" s="18">
        <f t="shared" si="12"/>
        <v>17364</v>
      </c>
      <c r="BE14" s="18">
        <f t="shared" si="13"/>
        <v>7048</v>
      </c>
      <c r="BF14" s="18">
        <f t="shared" si="14"/>
        <v>408</v>
      </c>
      <c r="BG14" s="18">
        <f t="shared" si="15"/>
        <v>498</v>
      </c>
      <c r="BH14" s="18">
        <f t="shared" si="16"/>
        <v>3113</v>
      </c>
      <c r="BI14" s="18">
        <f t="shared" si="17"/>
        <v>367</v>
      </c>
      <c r="BJ14" s="18">
        <f t="shared" si="18"/>
        <v>1951</v>
      </c>
      <c r="BK14" s="18">
        <f t="shared" si="19"/>
        <v>302</v>
      </c>
      <c r="BL14" s="18">
        <f t="shared" si="20"/>
        <v>26</v>
      </c>
      <c r="BM14" s="18">
        <f t="shared" si="21"/>
        <v>510</v>
      </c>
      <c r="BN14" s="18">
        <f t="shared" si="22"/>
        <v>1840</v>
      </c>
      <c r="BO14" s="18">
        <f t="shared" si="23"/>
        <v>1301</v>
      </c>
    </row>
    <row r="15" spans="1:67">
      <c r="A15" s="14" t="s">
        <v>156</v>
      </c>
      <c r="B15" s="1">
        <v>817615</v>
      </c>
      <c r="C15" s="33">
        <v>12471</v>
      </c>
      <c r="D15" s="1">
        <v>106048</v>
      </c>
      <c r="E15" s="33">
        <v>4345</v>
      </c>
      <c r="F15" s="1">
        <v>57756</v>
      </c>
      <c r="G15" s="1">
        <f t="shared" si="0"/>
        <v>180620</v>
      </c>
      <c r="H15" s="1">
        <f t="shared" si="1"/>
        <v>636995</v>
      </c>
      <c r="I15" s="33">
        <f t="shared" si="2"/>
        <v>17038</v>
      </c>
      <c r="J15" s="21">
        <f t="shared" si="3"/>
        <v>163582</v>
      </c>
      <c r="K15" s="1">
        <v>208</v>
      </c>
      <c r="L15" s="33">
        <v>2057</v>
      </c>
      <c r="M15" s="1">
        <v>20</v>
      </c>
      <c r="N15" s="33">
        <v>248</v>
      </c>
      <c r="O15" s="1">
        <v>108</v>
      </c>
      <c r="P15" s="33">
        <v>10268</v>
      </c>
      <c r="Q15" s="1">
        <v>379</v>
      </c>
      <c r="R15" s="33">
        <v>0</v>
      </c>
      <c r="S15" s="1">
        <v>54</v>
      </c>
      <c r="T15" s="33">
        <v>81</v>
      </c>
      <c r="U15" s="1">
        <v>0</v>
      </c>
      <c r="V15" s="33">
        <v>0</v>
      </c>
      <c r="W15" s="1">
        <v>638</v>
      </c>
      <c r="X15" s="33">
        <v>0</v>
      </c>
      <c r="Y15" s="1">
        <v>3</v>
      </c>
      <c r="Z15" s="33">
        <v>21</v>
      </c>
      <c r="AA15" s="1">
        <v>11</v>
      </c>
      <c r="AB15" s="33">
        <v>6</v>
      </c>
      <c r="AC15" s="1">
        <v>1044</v>
      </c>
      <c r="AD15" s="33">
        <v>921</v>
      </c>
      <c r="AE15" s="1">
        <v>0</v>
      </c>
      <c r="AF15" s="33">
        <v>0</v>
      </c>
      <c r="AG15" s="1">
        <v>0</v>
      </c>
      <c r="AH15" s="33">
        <v>6</v>
      </c>
      <c r="AI15" s="1">
        <v>0</v>
      </c>
      <c r="AJ15" s="33">
        <v>0</v>
      </c>
      <c r="AK15" s="1">
        <v>101</v>
      </c>
      <c r="AL15" s="33">
        <v>8</v>
      </c>
      <c r="AM15" s="1">
        <v>0</v>
      </c>
      <c r="AN15" s="33">
        <v>144</v>
      </c>
      <c r="AO15" s="1">
        <v>0</v>
      </c>
      <c r="AP15" s="33">
        <v>74</v>
      </c>
      <c r="AQ15" s="1">
        <v>160</v>
      </c>
      <c r="AR15" s="33">
        <v>364</v>
      </c>
      <c r="AS15" s="1">
        <v>30</v>
      </c>
      <c r="AT15" s="33">
        <v>0</v>
      </c>
      <c r="AU15" s="21">
        <v>84</v>
      </c>
      <c r="AV15" s="18">
        <f t="shared" si="4"/>
        <v>2533</v>
      </c>
      <c r="AW15" s="18">
        <f t="shared" si="5"/>
        <v>10376</v>
      </c>
      <c r="AX15" s="18">
        <f t="shared" si="6"/>
        <v>514</v>
      </c>
      <c r="AY15" s="18">
        <f t="shared" si="7"/>
        <v>3615</v>
      </c>
      <c r="AZ15" s="18">
        <f t="shared" si="8"/>
        <v>9938</v>
      </c>
      <c r="BA15" s="18">
        <f t="shared" si="9"/>
        <v>95672</v>
      </c>
      <c r="BB15" s="18">
        <f t="shared" si="10"/>
        <v>3831</v>
      </c>
      <c r="BC15" s="19">
        <f t="shared" si="11"/>
        <v>54141</v>
      </c>
      <c r="BD15" s="18">
        <f t="shared" si="12"/>
        <v>16690</v>
      </c>
      <c r="BE15" s="18">
        <f t="shared" si="13"/>
        <v>10268</v>
      </c>
      <c r="BF15" s="18">
        <f t="shared" si="14"/>
        <v>108</v>
      </c>
      <c r="BG15" s="18">
        <f t="shared" si="15"/>
        <v>248</v>
      </c>
      <c r="BH15" s="18">
        <f t="shared" si="16"/>
        <v>2077</v>
      </c>
      <c r="BI15" s="18">
        <f t="shared" si="17"/>
        <v>208</v>
      </c>
      <c r="BJ15" s="18">
        <f t="shared" si="18"/>
        <v>1423</v>
      </c>
      <c r="BK15" s="18">
        <f t="shared" si="19"/>
        <v>160</v>
      </c>
      <c r="BL15" s="18">
        <f t="shared" si="20"/>
        <v>101</v>
      </c>
      <c r="BM15" s="18">
        <f t="shared" si="21"/>
        <v>364</v>
      </c>
      <c r="BN15" s="18">
        <f t="shared" si="22"/>
        <v>1065</v>
      </c>
      <c r="BO15" s="18">
        <f t="shared" si="23"/>
        <v>668</v>
      </c>
    </row>
    <row r="16" spans="1:67">
      <c r="A16" s="14" t="s">
        <v>157</v>
      </c>
      <c r="B16" s="1">
        <v>2305405</v>
      </c>
      <c r="C16" s="33">
        <v>43207</v>
      </c>
      <c r="D16" s="1">
        <v>271133</v>
      </c>
      <c r="E16" s="33">
        <v>16530</v>
      </c>
      <c r="F16" s="1">
        <v>183597</v>
      </c>
      <c r="G16" s="1">
        <f t="shared" si="0"/>
        <v>514467</v>
      </c>
      <c r="H16" s="1">
        <f t="shared" si="1"/>
        <v>1790938</v>
      </c>
      <c r="I16" s="33">
        <f t="shared" si="2"/>
        <v>60115</v>
      </c>
      <c r="J16" s="21">
        <f t="shared" si="3"/>
        <v>454352</v>
      </c>
      <c r="K16" s="1">
        <v>1057</v>
      </c>
      <c r="L16" s="33">
        <v>8580</v>
      </c>
      <c r="M16" s="1">
        <v>272</v>
      </c>
      <c r="N16" s="33">
        <v>776</v>
      </c>
      <c r="O16" s="1">
        <v>863</v>
      </c>
      <c r="P16" s="33">
        <v>22828</v>
      </c>
      <c r="Q16" s="1">
        <v>2719</v>
      </c>
      <c r="R16" s="33">
        <v>10</v>
      </c>
      <c r="S16" s="1">
        <v>173</v>
      </c>
      <c r="T16" s="33">
        <v>278</v>
      </c>
      <c r="U16" s="1">
        <v>231</v>
      </c>
      <c r="V16" s="33">
        <v>30</v>
      </c>
      <c r="W16" s="1">
        <v>3319</v>
      </c>
      <c r="X16" s="33">
        <v>0</v>
      </c>
      <c r="Y16" s="1">
        <v>9</v>
      </c>
      <c r="Z16" s="33">
        <v>44</v>
      </c>
      <c r="AA16" s="1">
        <v>31</v>
      </c>
      <c r="AB16" s="33">
        <v>21</v>
      </c>
      <c r="AC16" s="1">
        <v>7521</v>
      </c>
      <c r="AD16" s="33">
        <v>7097</v>
      </c>
      <c r="AE16" s="1">
        <v>25</v>
      </c>
      <c r="AF16" s="33">
        <v>16</v>
      </c>
      <c r="AG16" s="1">
        <v>10</v>
      </c>
      <c r="AH16" s="33">
        <v>0</v>
      </c>
      <c r="AI16" s="1">
        <v>0</v>
      </c>
      <c r="AJ16" s="33">
        <v>16</v>
      </c>
      <c r="AK16" s="1">
        <v>540</v>
      </c>
      <c r="AL16" s="33">
        <v>38</v>
      </c>
      <c r="AM16" s="1">
        <v>63</v>
      </c>
      <c r="AN16" s="33">
        <v>545</v>
      </c>
      <c r="AO16" s="1">
        <v>5</v>
      </c>
      <c r="AP16" s="33">
        <v>256</v>
      </c>
      <c r="AQ16" s="1">
        <v>523</v>
      </c>
      <c r="AR16" s="33">
        <v>1997</v>
      </c>
      <c r="AS16" s="1">
        <v>114</v>
      </c>
      <c r="AT16" s="33">
        <v>47</v>
      </c>
      <c r="AU16" s="21">
        <v>61</v>
      </c>
      <c r="AV16" s="18">
        <f t="shared" si="4"/>
        <v>10685</v>
      </c>
      <c r="AW16" s="18">
        <f t="shared" si="5"/>
        <v>23691</v>
      </c>
      <c r="AX16" s="18">
        <f t="shared" si="6"/>
        <v>3180</v>
      </c>
      <c r="AY16" s="18">
        <f t="shared" si="7"/>
        <v>22559</v>
      </c>
      <c r="AZ16" s="18">
        <f t="shared" si="8"/>
        <v>32522</v>
      </c>
      <c r="BA16" s="18">
        <f t="shared" si="9"/>
        <v>247442</v>
      </c>
      <c r="BB16" s="18">
        <f t="shared" si="10"/>
        <v>13350</v>
      </c>
      <c r="BC16" s="19">
        <f t="shared" si="11"/>
        <v>161038</v>
      </c>
      <c r="BD16" s="18">
        <f t="shared" si="12"/>
        <v>58776</v>
      </c>
      <c r="BE16" s="18">
        <f t="shared" si="13"/>
        <v>22828</v>
      </c>
      <c r="BF16" s="18">
        <f t="shared" si="14"/>
        <v>863</v>
      </c>
      <c r="BG16" s="18">
        <f t="shared" si="15"/>
        <v>776</v>
      </c>
      <c r="BH16" s="18">
        <f t="shared" si="16"/>
        <v>8852</v>
      </c>
      <c r="BI16" s="18">
        <f t="shared" si="17"/>
        <v>1057</v>
      </c>
      <c r="BJ16" s="18">
        <f t="shared" si="18"/>
        <v>10265</v>
      </c>
      <c r="BK16" s="18">
        <f t="shared" si="19"/>
        <v>523</v>
      </c>
      <c r="BL16" s="18">
        <f t="shared" si="20"/>
        <v>540</v>
      </c>
      <c r="BM16" s="18">
        <f t="shared" si="21"/>
        <v>1997</v>
      </c>
      <c r="BN16" s="18">
        <f t="shared" si="22"/>
        <v>7642</v>
      </c>
      <c r="BO16" s="18">
        <f t="shared" si="23"/>
        <v>3433</v>
      </c>
    </row>
    <row r="17" spans="1:67">
      <c r="A17" s="14" t="s">
        <v>158</v>
      </c>
      <c r="B17" s="1">
        <v>1409279</v>
      </c>
      <c r="C17" s="33">
        <v>24693</v>
      </c>
      <c r="D17" s="1">
        <v>255349</v>
      </c>
      <c r="E17" s="33">
        <v>8285</v>
      </c>
      <c r="F17" s="1">
        <v>93044</v>
      </c>
      <c r="G17" s="1">
        <f t="shared" si="0"/>
        <v>381371</v>
      </c>
      <c r="H17" s="1">
        <f t="shared" si="1"/>
        <v>1027908</v>
      </c>
      <c r="I17" s="33">
        <f t="shared" si="2"/>
        <v>28220</v>
      </c>
      <c r="J17" s="21">
        <f t="shared" si="3"/>
        <v>353151</v>
      </c>
      <c r="K17" s="1">
        <v>297</v>
      </c>
      <c r="L17" s="33">
        <v>4157</v>
      </c>
      <c r="M17" s="1">
        <v>121</v>
      </c>
      <c r="N17" s="33">
        <v>268</v>
      </c>
      <c r="O17" s="1">
        <v>150</v>
      </c>
      <c r="P17" s="33">
        <v>17599</v>
      </c>
      <c r="Q17" s="1">
        <v>551</v>
      </c>
      <c r="R17" s="33">
        <v>0</v>
      </c>
      <c r="S17" s="1">
        <v>97</v>
      </c>
      <c r="T17" s="33">
        <v>191</v>
      </c>
      <c r="U17" s="1">
        <v>28</v>
      </c>
      <c r="V17" s="33">
        <v>0</v>
      </c>
      <c r="W17" s="1">
        <v>808</v>
      </c>
      <c r="X17" s="33">
        <v>0</v>
      </c>
      <c r="Y17" s="1">
        <v>0</v>
      </c>
      <c r="Z17" s="33">
        <v>0</v>
      </c>
      <c r="AA17" s="1">
        <v>0</v>
      </c>
      <c r="AB17" s="33">
        <v>0</v>
      </c>
      <c r="AC17" s="1">
        <v>1842</v>
      </c>
      <c r="AD17" s="33">
        <v>1395</v>
      </c>
      <c r="AE17" s="1">
        <v>2</v>
      </c>
      <c r="AF17" s="33">
        <v>26</v>
      </c>
      <c r="AG17" s="1">
        <v>14</v>
      </c>
      <c r="AH17" s="33">
        <v>0</v>
      </c>
      <c r="AI17" s="1">
        <v>0</v>
      </c>
      <c r="AJ17" s="33">
        <v>0</v>
      </c>
      <c r="AK17" s="1">
        <v>56</v>
      </c>
      <c r="AL17" s="33">
        <v>4</v>
      </c>
      <c r="AM17" s="1">
        <v>39</v>
      </c>
      <c r="AN17" s="33">
        <v>33</v>
      </c>
      <c r="AO17" s="1">
        <v>0</v>
      </c>
      <c r="AP17" s="33">
        <v>19</v>
      </c>
      <c r="AQ17" s="1">
        <v>90</v>
      </c>
      <c r="AR17" s="33">
        <v>396</v>
      </c>
      <c r="AS17" s="1">
        <v>11</v>
      </c>
      <c r="AT17" s="33">
        <v>26</v>
      </c>
      <c r="AU17" s="21">
        <v>0</v>
      </c>
      <c r="AV17" s="18">
        <f t="shared" si="4"/>
        <v>4843</v>
      </c>
      <c r="AW17" s="18">
        <f t="shared" si="5"/>
        <v>17749</v>
      </c>
      <c r="AX17" s="18">
        <f t="shared" si="6"/>
        <v>839</v>
      </c>
      <c r="AY17" s="18">
        <f t="shared" si="7"/>
        <v>4789</v>
      </c>
      <c r="AZ17" s="18">
        <f t="shared" si="8"/>
        <v>19850</v>
      </c>
      <c r="BA17" s="18">
        <f t="shared" si="9"/>
        <v>237600</v>
      </c>
      <c r="BB17" s="18">
        <f t="shared" si="10"/>
        <v>7446</v>
      </c>
      <c r="BC17" s="19">
        <f t="shared" si="11"/>
        <v>88255</v>
      </c>
      <c r="BD17" s="18">
        <f t="shared" si="12"/>
        <v>27776</v>
      </c>
      <c r="BE17" s="18">
        <f t="shared" si="13"/>
        <v>17599</v>
      </c>
      <c r="BF17" s="18">
        <f t="shared" si="14"/>
        <v>150</v>
      </c>
      <c r="BG17" s="18">
        <f t="shared" si="15"/>
        <v>268</v>
      </c>
      <c r="BH17" s="18">
        <f t="shared" si="16"/>
        <v>4278</v>
      </c>
      <c r="BI17" s="18">
        <f t="shared" si="17"/>
        <v>297</v>
      </c>
      <c r="BJ17" s="18">
        <f t="shared" si="18"/>
        <v>2395</v>
      </c>
      <c r="BK17" s="18">
        <f t="shared" si="19"/>
        <v>90</v>
      </c>
      <c r="BL17" s="18">
        <f t="shared" si="20"/>
        <v>56</v>
      </c>
      <c r="BM17" s="18">
        <f t="shared" si="21"/>
        <v>396</v>
      </c>
      <c r="BN17" s="18">
        <f t="shared" si="22"/>
        <v>1428</v>
      </c>
      <c r="BO17" s="18">
        <f t="shared" si="23"/>
        <v>819</v>
      </c>
    </row>
    <row r="18" spans="1:67">
      <c r="A18" s="14" t="s">
        <v>159</v>
      </c>
      <c r="B18" s="1">
        <v>1980183</v>
      </c>
      <c r="C18" s="33">
        <v>40676</v>
      </c>
      <c r="D18" s="1">
        <v>241505</v>
      </c>
      <c r="E18" s="33">
        <v>12972</v>
      </c>
      <c r="F18" s="1">
        <v>150308</v>
      </c>
      <c r="G18" s="1">
        <f t="shared" si="0"/>
        <v>445461</v>
      </c>
      <c r="H18" s="1">
        <f t="shared" si="1"/>
        <v>1534722</v>
      </c>
      <c r="I18" s="33">
        <f t="shared" si="2"/>
        <v>47028</v>
      </c>
      <c r="J18" s="21">
        <f t="shared" si="3"/>
        <v>398433</v>
      </c>
      <c r="K18" s="1">
        <v>388</v>
      </c>
      <c r="L18" s="33">
        <v>7516</v>
      </c>
      <c r="M18" s="1">
        <v>132</v>
      </c>
      <c r="N18" s="33">
        <v>607</v>
      </c>
      <c r="O18" s="1">
        <v>643</v>
      </c>
      <c r="P18" s="33">
        <v>22111</v>
      </c>
      <c r="Q18" s="1">
        <v>914</v>
      </c>
      <c r="R18" s="33">
        <v>6</v>
      </c>
      <c r="S18" s="1">
        <v>71</v>
      </c>
      <c r="T18" s="33">
        <v>388</v>
      </c>
      <c r="U18" s="1">
        <v>47</v>
      </c>
      <c r="V18" s="33">
        <v>0</v>
      </c>
      <c r="W18" s="1">
        <v>2575</v>
      </c>
      <c r="X18" s="33">
        <v>0</v>
      </c>
      <c r="Y18" s="1">
        <v>0</v>
      </c>
      <c r="Z18" s="33">
        <v>3</v>
      </c>
      <c r="AA18" s="1">
        <v>25</v>
      </c>
      <c r="AB18" s="33">
        <v>0</v>
      </c>
      <c r="AC18" s="1">
        <v>5355</v>
      </c>
      <c r="AD18" s="33">
        <v>4287</v>
      </c>
      <c r="AE18" s="1">
        <v>5</v>
      </c>
      <c r="AF18" s="33">
        <v>17</v>
      </c>
      <c r="AG18" s="1">
        <v>6</v>
      </c>
      <c r="AH18" s="33">
        <v>0</v>
      </c>
      <c r="AI18" s="1">
        <v>5</v>
      </c>
      <c r="AJ18" s="33">
        <v>0</v>
      </c>
      <c r="AK18" s="1">
        <v>370</v>
      </c>
      <c r="AL18" s="33">
        <v>17</v>
      </c>
      <c r="AM18" s="1">
        <v>63</v>
      </c>
      <c r="AN18" s="33">
        <v>188</v>
      </c>
      <c r="AO18" s="1">
        <v>0</v>
      </c>
      <c r="AP18" s="33">
        <v>107</v>
      </c>
      <c r="AQ18" s="1">
        <v>112</v>
      </c>
      <c r="AR18" s="33">
        <v>1005</v>
      </c>
      <c r="AS18" s="1">
        <v>3</v>
      </c>
      <c r="AT18" s="33">
        <v>0</v>
      </c>
      <c r="AU18" s="21">
        <v>62</v>
      </c>
      <c r="AV18" s="18">
        <f t="shared" si="4"/>
        <v>8643</v>
      </c>
      <c r="AW18" s="18">
        <f t="shared" si="5"/>
        <v>22754</v>
      </c>
      <c r="AX18" s="18">
        <f t="shared" si="6"/>
        <v>1379</v>
      </c>
      <c r="AY18" s="18">
        <f t="shared" si="7"/>
        <v>14252</v>
      </c>
      <c r="AZ18" s="18">
        <f t="shared" si="8"/>
        <v>32033</v>
      </c>
      <c r="BA18" s="18">
        <f t="shared" si="9"/>
        <v>218751</v>
      </c>
      <c r="BB18" s="18">
        <f t="shared" si="10"/>
        <v>11593</v>
      </c>
      <c r="BC18" s="19">
        <f t="shared" si="11"/>
        <v>136056</v>
      </c>
      <c r="BD18" s="18">
        <f t="shared" si="12"/>
        <v>46211</v>
      </c>
      <c r="BE18" s="18">
        <f t="shared" si="13"/>
        <v>22111</v>
      </c>
      <c r="BF18" s="18">
        <f t="shared" si="14"/>
        <v>643</v>
      </c>
      <c r="BG18" s="18">
        <f t="shared" si="15"/>
        <v>607</v>
      </c>
      <c r="BH18" s="18">
        <f t="shared" si="16"/>
        <v>7648</v>
      </c>
      <c r="BI18" s="18">
        <f t="shared" si="17"/>
        <v>388</v>
      </c>
      <c r="BJ18" s="18">
        <f t="shared" si="18"/>
        <v>6274</v>
      </c>
      <c r="BK18" s="18">
        <f t="shared" si="19"/>
        <v>112</v>
      </c>
      <c r="BL18" s="18">
        <f t="shared" si="20"/>
        <v>370</v>
      </c>
      <c r="BM18" s="18">
        <f t="shared" si="21"/>
        <v>1005</v>
      </c>
      <c r="BN18" s="18">
        <f t="shared" si="22"/>
        <v>4475</v>
      </c>
      <c r="BO18" s="18">
        <f t="shared" si="23"/>
        <v>2578</v>
      </c>
    </row>
    <row r="19" spans="1:67">
      <c r="A19" s="14" t="s">
        <v>160</v>
      </c>
      <c r="B19" s="1">
        <v>1444416</v>
      </c>
      <c r="C19" s="33">
        <v>28736</v>
      </c>
      <c r="D19" s="1">
        <v>172009</v>
      </c>
      <c r="E19" s="33">
        <v>9248</v>
      </c>
      <c r="F19" s="1">
        <v>103658</v>
      </c>
      <c r="G19" s="1">
        <f t="shared" si="0"/>
        <v>313651</v>
      </c>
      <c r="H19" s="1">
        <f t="shared" si="1"/>
        <v>1130765</v>
      </c>
      <c r="I19" s="33">
        <f t="shared" si="2"/>
        <v>31760</v>
      </c>
      <c r="J19" s="21">
        <f t="shared" si="3"/>
        <v>281891</v>
      </c>
      <c r="K19" s="1">
        <v>237</v>
      </c>
      <c r="L19" s="33">
        <v>5185</v>
      </c>
      <c r="M19" s="1">
        <v>63</v>
      </c>
      <c r="N19" s="33">
        <v>385</v>
      </c>
      <c r="O19" s="1">
        <v>535</v>
      </c>
      <c r="P19" s="33">
        <v>15694</v>
      </c>
      <c r="Q19" s="1">
        <v>552</v>
      </c>
      <c r="R19" s="33">
        <v>6</v>
      </c>
      <c r="S19" s="1">
        <v>47</v>
      </c>
      <c r="T19" s="33">
        <v>214</v>
      </c>
      <c r="U19" s="1">
        <v>33</v>
      </c>
      <c r="V19" s="33">
        <v>0</v>
      </c>
      <c r="W19" s="1">
        <v>1552</v>
      </c>
      <c r="X19" s="33">
        <v>0</v>
      </c>
      <c r="Y19" s="1">
        <v>0</v>
      </c>
      <c r="Z19" s="33">
        <v>3</v>
      </c>
      <c r="AA19" s="1">
        <v>25</v>
      </c>
      <c r="AB19" s="33">
        <v>0</v>
      </c>
      <c r="AC19" s="1">
        <v>3507</v>
      </c>
      <c r="AD19" s="33">
        <v>2471</v>
      </c>
      <c r="AE19" s="1">
        <v>5</v>
      </c>
      <c r="AF19" s="33">
        <v>17</v>
      </c>
      <c r="AG19" s="1">
        <v>0</v>
      </c>
      <c r="AH19" s="33">
        <v>0</v>
      </c>
      <c r="AI19" s="1">
        <v>5</v>
      </c>
      <c r="AJ19" s="33">
        <v>0</v>
      </c>
      <c r="AK19" s="1">
        <v>111</v>
      </c>
      <c r="AL19" s="33">
        <v>17</v>
      </c>
      <c r="AM19" s="1">
        <v>47</v>
      </c>
      <c r="AN19" s="33">
        <v>136</v>
      </c>
      <c r="AO19" s="1">
        <v>0</v>
      </c>
      <c r="AP19" s="33">
        <v>60</v>
      </c>
      <c r="AQ19" s="1">
        <v>58</v>
      </c>
      <c r="AR19" s="33">
        <v>773</v>
      </c>
      <c r="AS19" s="1">
        <v>0</v>
      </c>
      <c r="AT19" s="33">
        <v>0</v>
      </c>
      <c r="AU19" s="21">
        <v>22</v>
      </c>
      <c r="AV19" s="18">
        <f t="shared" si="4"/>
        <v>5870</v>
      </c>
      <c r="AW19" s="18">
        <f t="shared" si="5"/>
        <v>16229</v>
      </c>
      <c r="AX19" s="18">
        <f t="shared" si="6"/>
        <v>819</v>
      </c>
      <c r="AY19" s="18">
        <f t="shared" si="7"/>
        <v>8842</v>
      </c>
      <c r="AZ19" s="18">
        <f t="shared" si="8"/>
        <v>22866</v>
      </c>
      <c r="BA19" s="18">
        <f t="shared" si="9"/>
        <v>155780</v>
      </c>
      <c r="BB19" s="18">
        <f t="shared" si="10"/>
        <v>8429</v>
      </c>
      <c r="BC19" s="19">
        <f t="shared" si="11"/>
        <v>94816</v>
      </c>
      <c r="BD19" s="18">
        <f t="shared" si="12"/>
        <v>31264</v>
      </c>
      <c r="BE19" s="18">
        <f t="shared" si="13"/>
        <v>15694</v>
      </c>
      <c r="BF19" s="18">
        <f t="shared" si="14"/>
        <v>535</v>
      </c>
      <c r="BG19" s="18">
        <f t="shared" si="15"/>
        <v>385</v>
      </c>
      <c r="BH19" s="18">
        <f t="shared" si="16"/>
        <v>5248</v>
      </c>
      <c r="BI19" s="18">
        <f t="shared" si="17"/>
        <v>237</v>
      </c>
      <c r="BJ19" s="18">
        <f t="shared" si="18"/>
        <v>4064</v>
      </c>
      <c r="BK19" s="18">
        <f t="shared" si="19"/>
        <v>58</v>
      </c>
      <c r="BL19" s="18">
        <f t="shared" si="20"/>
        <v>111</v>
      </c>
      <c r="BM19" s="18">
        <f t="shared" si="21"/>
        <v>773</v>
      </c>
      <c r="BN19" s="18">
        <f t="shared" si="22"/>
        <v>2607</v>
      </c>
      <c r="BO19" s="18">
        <f t="shared" si="23"/>
        <v>1552</v>
      </c>
    </row>
    <row r="20" spans="1:67">
      <c r="A20" s="14" t="s">
        <v>161</v>
      </c>
      <c r="B20" s="1">
        <v>535767</v>
      </c>
      <c r="C20" s="33">
        <v>11940</v>
      </c>
      <c r="D20" s="1">
        <v>69496</v>
      </c>
      <c r="E20" s="33">
        <v>3724</v>
      </c>
      <c r="F20" s="1">
        <v>46650</v>
      </c>
      <c r="G20" s="1">
        <f t="shared" si="0"/>
        <v>131810</v>
      </c>
      <c r="H20" s="1">
        <f t="shared" si="1"/>
        <v>403957</v>
      </c>
      <c r="I20" s="33">
        <f t="shared" si="2"/>
        <v>15268</v>
      </c>
      <c r="J20" s="21">
        <f t="shared" si="3"/>
        <v>116542</v>
      </c>
      <c r="K20" s="1">
        <v>151</v>
      </c>
      <c r="L20" s="33">
        <v>2331</v>
      </c>
      <c r="M20" s="1">
        <v>69</v>
      </c>
      <c r="N20" s="33">
        <v>222</v>
      </c>
      <c r="O20" s="1">
        <v>108</v>
      </c>
      <c r="P20" s="33">
        <v>6417</v>
      </c>
      <c r="Q20" s="1">
        <v>362</v>
      </c>
      <c r="R20" s="33">
        <v>0</v>
      </c>
      <c r="S20" s="1">
        <v>24</v>
      </c>
      <c r="T20" s="33">
        <v>174</v>
      </c>
      <c r="U20" s="1">
        <v>14</v>
      </c>
      <c r="V20" s="33">
        <v>0</v>
      </c>
      <c r="W20" s="1">
        <v>1023</v>
      </c>
      <c r="X20" s="33">
        <v>0</v>
      </c>
      <c r="Y20" s="1">
        <v>0</v>
      </c>
      <c r="Z20" s="33">
        <v>0</v>
      </c>
      <c r="AA20" s="1">
        <v>0</v>
      </c>
      <c r="AB20" s="33">
        <v>0</v>
      </c>
      <c r="AC20" s="1">
        <v>1848</v>
      </c>
      <c r="AD20" s="33">
        <v>1816</v>
      </c>
      <c r="AE20" s="1">
        <v>0</v>
      </c>
      <c r="AF20" s="33">
        <v>0</v>
      </c>
      <c r="AG20" s="1">
        <v>6</v>
      </c>
      <c r="AH20" s="33">
        <v>0</v>
      </c>
      <c r="AI20" s="1">
        <v>0</v>
      </c>
      <c r="AJ20" s="33">
        <v>0</v>
      </c>
      <c r="AK20" s="1">
        <v>259</v>
      </c>
      <c r="AL20" s="33">
        <v>0</v>
      </c>
      <c r="AM20" s="1">
        <v>16</v>
      </c>
      <c r="AN20" s="33">
        <v>52</v>
      </c>
      <c r="AO20" s="1">
        <v>0</v>
      </c>
      <c r="AP20" s="33">
        <v>47</v>
      </c>
      <c r="AQ20" s="1">
        <v>54</v>
      </c>
      <c r="AR20" s="33">
        <v>232</v>
      </c>
      <c r="AS20" s="1">
        <v>3</v>
      </c>
      <c r="AT20" s="33">
        <v>0</v>
      </c>
      <c r="AU20" s="21">
        <v>40</v>
      </c>
      <c r="AV20" s="18">
        <f t="shared" si="4"/>
        <v>2773</v>
      </c>
      <c r="AW20" s="18">
        <f t="shared" si="5"/>
        <v>6525</v>
      </c>
      <c r="AX20" s="18">
        <f t="shared" si="6"/>
        <v>560</v>
      </c>
      <c r="AY20" s="18">
        <f t="shared" si="7"/>
        <v>5410</v>
      </c>
      <c r="AZ20" s="18">
        <f t="shared" si="8"/>
        <v>9167</v>
      </c>
      <c r="BA20" s="18">
        <f t="shared" si="9"/>
        <v>62971</v>
      </c>
      <c r="BB20" s="18">
        <f t="shared" si="10"/>
        <v>3164</v>
      </c>
      <c r="BC20" s="19">
        <f t="shared" si="11"/>
        <v>41240</v>
      </c>
      <c r="BD20" s="18">
        <f t="shared" si="12"/>
        <v>14947</v>
      </c>
      <c r="BE20" s="18">
        <f t="shared" si="13"/>
        <v>6417</v>
      </c>
      <c r="BF20" s="18">
        <f t="shared" si="14"/>
        <v>108</v>
      </c>
      <c r="BG20" s="18">
        <f t="shared" si="15"/>
        <v>222</v>
      </c>
      <c r="BH20" s="18">
        <f t="shared" si="16"/>
        <v>2400</v>
      </c>
      <c r="BI20" s="18">
        <f t="shared" si="17"/>
        <v>151</v>
      </c>
      <c r="BJ20" s="18">
        <f t="shared" si="18"/>
        <v>2210</v>
      </c>
      <c r="BK20" s="18">
        <f t="shared" si="19"/>
        <v>54</v>
      </c>
      <c r="BL20" s="18">
        <f t="shared" si="20"/>
        <v>259</v>
      </c>
      <c r="BM20" s="18">
        <f t="shared" si="21"/>
        <v>232</v>
      </c>
      <c r="BN20" s="18">
        <f t="shared" si="22"/>
        <v>1868</v>
      </c>
      <c r="BO20" s="18">
        <f t="shared" si="23"/>
        <v>1026</v>
      </c>
    </row>
    <row r="21" spans="1:67">
      <c r="A21" s="14" t="s">
        <v>162</v>
      </c>
      <c r="B21" s="1">
        <v>10965412</v>
      </c>
      <c r="C21" s="33">
        <v>250255</v>
      </c>
      <c r="D21" s="1">
        <v>1415774</v>
      </c>
      <c r="E21" s="33">
        <v>77405</v>
      </c>
      <c r="F21" s="1">
        <v>857471</v>
      </c>
      <c r="G21" s="1">
        <f t="shared" si="0"/>
        <v>2600905</v>
      </c>
      <c r="H21" s="1">
        <f t="shared" si="1"/>
        <v>8364507</v>
      </c>
      <c r="I21" s="33">
        <f t="shared" si="2"/>
        <v>291117</v>
      </c>
      <c r="J21" s="21">
        <f t="shared" si="3"/>
        <v>2309788</v>
      </c>
      <c r="K21" s="1">
        <v>5570</v>
      </c>
      <c r="L21" s="33">
        <v>40936</v>
      </c>
      <c r="M21" s="1">
        <v>1330</v>
      </c>
      <c r="N21" s="33">
        <v>8089</v>
      </c>
      <c r="O21" s="1">
        <v>6391</v>
      </c>
      <c r="P21" s="33">
        <v>125319</v>
      </c>
      <c r="Q21" s="1">
        <v>7543</v>
      </c>
      <c r="R21" s="33">
        <v>204</v>
      </c>
      <c r="S21" s="1">
        <v>765</v>
      </c>
      <c r="T21" s="33">
        <v>2477</v>
      </c>
      <c r="U21" s="1">
        <v>449</v>
      </c>
      <c r="V21" s="33">
        <v>359</v>
      </c>
      <c r="W21" s="1">
        <v>15220</v>
      </c>
      <c r="X21" s="33">
        <v>114</v>
      </c>
      <c r="Y21" s="1">
        <v>97</v>
      </c>
      <c r="Z21" s="33">
        <v>265</v>
      </c>
      <c r="AA21" s="1">
        <v>363</v>
      </c>
      <c r="AB21" s="33">
        <v>30</v>
      </c>
      <c r="AC21" s="1">
        <v>27899</v>
      </c>
      <c r="AD21" s="33">
        <v>26762</v>
      </c>
      <c r="AE21" s="1">
        <v>113</v>
      </c>
      <c r="AF21" s="33">
        <v>75</v>
      </c>
      <c r="AG21" s="1">
        <v>258</v>
      </c>
      <c r="AH21" s="33">
        <v>40</v>
      </c>
      <c r="AI21" s="1">
        <v>121</v>
      </c>
      <c r="AJ21" s="33">
        <v>290</v>
      </c>
      <c r="AK21" s="1">
        <v>2162</v>
      </c>
      <c r="AL21" s="33">
        <v>575</v>
      </c>
      <c r="AM21" s="1">
        <v>292</v>
      </c>
      <c r="AN21" s="33">
        <v>1818</v>
      </c>
      <c r="AO21" s="1">
        <v>67</v>
      </c>
      <c r="AP21" s="33">
        <v>858</v>
      </c>
      <c r="AQ21" s="1">
        <v>2385</v>
      </c>
      <c r="AR21" s="33">
        <v>10032</v>
      </c>
      <c r="AS21" s="1">
        <v>919</v>
      </c>
      <c r="AT21" s="33">
        <v>456</v>
      </c>
      <c r="AU21" s="21">
        <v>474</v>
      </c>
      <c r="AV21" s="18">
        <f t="shared" si="4"/>
        <v>55925</v>
      </c>
      <c r="AW21" s="18">
        <f t="shared" si="5"/>
        <v>131710</v>
      </c>
      <c r="AX21" s="18">
        <f t="shared" si="6"/>
        <v>10989</v>
      </c>
      <c r="AY21" s="18">
        <f t="shared" si="7"/>
        <v>92493</v>
      </c>
      <c r="AZ21" s="18">
        <f t="shared" si="8"/>
        <v>194330</v>
      </c>
      <c r="BA21" s="18">
        <f t="shared" si="9"/>
        <v>1284064</v>
      </c>
      <c r="BB21" s="18">
        <f t="shared" si="10"/>
        <v>66416</v>
      </c>
      <c r="BC21" s="19">
        <f t="shared" si="11"/>
        <v>764978</v>
      </c>
      <c r="BD21" s="18">
        <f t="shared" si="12"/>
        <v>282488</v>
      </c>
      <c r="BE21" s="18">
        <f t="shared" si="13"/>
        <v>125319</v>
      </c>
      <c r="BF21" s="18">
        <f t="shared" si="14"/>
        <v>6391</v>
      </c>
      <c r="BG21" s="18">
        <f t="shared" si="15"/>
        <v>8089</v>
      </c>
      <c r="BH21" s="18">
        <f t="shared" si="16"/>
        <v>42266</v>
      </c>
      <c r="BI21" s="18">
        <f t="shared" si="17"/>
        <v>5570</v>
      </c>
      <c r="BJ21" s="18">
        <f t="shared" si="18"/>
        <v>35555</v>
      </c>
      <c r="BK21" s="18">
        <f t="shared" si="19"/>
        <v>2385</v>
      </c>
      <c r="BL21" s="18">
        <f t="shared" si="20"/>
        <v>2162</v>
      </c>
      <c r="BM21" s="18">
        <f t="shared" si="21"/>
        <v>10032</v>
      </c>
      <c r="BN21" s="18">
        <f t="shared" si="22"/>
        <v>28580</v>
      </c>
      <c r="BO21" s="18">
        <f t="shared" si="23"/>
        <v>16139</v>
      </c>
    </row>
    <row r="22" spans="1:67">
      <c r="A22" s="14" t="s">
        <v>163</v>
      </c>
      <c r="B22" s="1">
        <v>428861</v>
      </c>
      <c r="C22" s="33">
        <v>9736</v>
      </c>
      <c r="D22" s="1">
        <v>57072</v>
      </c>
      <c r="E22" s="33">
        <v>3606</v>
      </c>
      <c r="F22" s="1">
        <v>32809</v>
      </c>
      <c r="G22" s="1">
        <f t="shared" si="0"/>
        <v>103223</v>
      </c>
      <c r="H22" s="1">
        <f t="shared" si="1"/>
        <v>325638</v>
      </c>
      <c r="I22" s="33">
        <f t="shared" si="2"/>
        <v>12219</v>
      </c>
      <c r="J22" s="21">
        <f t="shared" si="3"/>
        <v>91004</v>
      </c>
      <c r="K22" s="1">
        <v>58</v>
      </c>
      <c r="L22" s="33">
        <v>1878</v>
      </c>
      <c r="M22" s="1">
        <v>25</v>
      </c>
      <c r="N22" s="33">
        <v>177</v>
      </c>
      <c r="O22" s="1">
        <v>165</v>
      </c>
      <c r="P22" s="33">
        <v>4987</v>
      </c>
      <c r="Q22" s="1">
        <v>439</v>
      </c>
      <c r="R22" s="33">
        <v>0</v>
      </c>
      <c r="S22" s="1">
        <v>13</v>
      </c>
      <c r="T22" s="33">
        <v>70</v>
      </c>
      <c r="U22" s="1">
        <v>3</v>
      </c>
      <c r="V22" s="33">
        <v>19</v>
      </c>
      <c r="W22" s="1">
        <v>601</v>
      </c>
      <c r="X22" s="33">
        <v>0</v>
      </c>
      <c r="Y22" s="1">
        <v>0</v>
      </c>
      <c r="Z22" s="33">
        <v>17</v>
      </c>
      <c r="AA22" s="1">
        <v>39</v>
      </c>
      <c r="AB22" s="33">
        <v>0</v>
      </c>
      <c r="AC22" s="1">
        <v>1046</v>
      </c>
      <c r="AD22" s="33">
        <v>1959</v>
      </c>
      <c r="AE22" s="1">
        <v>2</v>
      </c>
      <c r="AF22" s="33">
        <v>0</v>
      </c>
      <c r="AG22" s="1">
        <v>0</v>
      </c>
      <c r="AH22" s="33">
        <v>0</v>
      </c>
      <c r="AI22" s="1">
        <v>0</v>
      </c>
      <c r="AJ22" s="33">
        <v>0</v>
      </c>
      <c r="AK22" s="1">
        <v>119</v>
      </c>
      <c r="AL22" s="33">
        <v>25</v>
      </c>
      <c r="AM22" s="1">
        <v>0</v>
      </c>
      <c r="AN22" s="33">
        <v>145</v>
      </c>
      <c r="AO22" s="1">
        <v>0</v>
      </c>
      <c r="AP22" s="33">
        <v>76</v>
      </c>
      <c r="AQ22" s="1">
        <v>90</v>
      </c>
      <c r="AR22" s="33">
        <v>228</v>
      </c>
      <c r="AS22" s="1">
        <v>26</v>
      </c>
      <c r="AT22" s="33">
        <v>0</v>
      </c>
      <c r="AU22" s="21">
        <v>12</v>
      </c>
      <c r="AV22" s="18">
        <f t="shared" si="4"/>
        <v>2138</v>
      </c>
      <c r="AW22" s="18">
        <f t="shared" si="5"/>
        <v>5152</v>
      </c>
      <c r="AX22" s="18">
        <f t="shared" si="6"/>
        <v>522</v>
      </c>
      <c r="AY22" s="18">
        <f t="shared" si="7"/>
        <v>4407</v>
      </c>
      <c r="AZ22" s="18">
        <f t="shared" si="8"/>
        <v>7598</v>
      </c>
      <c r="BA22" s="18">
        <f t="shared" si="9"/>
        <v>51920</v>
      </c>
      <c r="BB22" s="18">
        <f t="shared" si="10"/>
        <v>3084</v>
      </c>
      <c r="BC22" s="19">
        <f t="shared" si="11"/>
        <v>28402</v>
      </c>
      <c r="BD22" s="18">
        <f t="shared" si="12"/>
        <v>11945</v>
      </c>
      <c r="BE22" s="18">
        <f t="shared" si="13"/>
        <v>4987</v>
      </c>
      <c r="BF22" s="18">
        <f t="shared" si="14"/>
        <v>165</v>
      </c>
      <c r="BG22" s="18">
        <f t="shared" si="15"/>
        <v>177</v>
      </c>
      <c r="BH22" s="18">
        <f t="shared" si="16"/>
        <v>1903</v>
      </c>
      <c r="BI22" s="18">
        <f t="shared" si="17"/>
        <v>58</v>
      </c>
      <c r="BJ22" s="18">
        <f t="shared" si="18"/>
        <v>1487</v>
      </c>
      <c r="BK22" s="18">
        <f t="shared" si="19"/>
        <v>90</v>
      </c>
      <c r="BL22" s="18">
        <f t="shared" si="20"/>
        <v>119</v>
      </c>
      <c r="BM22" s="18">
        <f t="shared" si="21"/>
        <v>228</v>
      </c>
      <c r="BN22" s="18">
        <f t="shared" si="22"/>
        <v>2104</v>
      </c>
      <c r="BO22" s="18">
        <f t="shared" si="23"/>
        <v>627</v>
      </c>
    </row>
    <row r="23" spans="1:67">
      <c r="A23" s="14" t="s">
        <v>164</v>
      </c>
      <c r="B23" s="1">
        <v>2468708</v>
      </c>
      <c r="C23" s="33">
        <v>61101</v>
      </c>
      <c r="D23" s="1">
        <v>297963</v>
      </c>
      <c r="E23" s="33">
        <v>19247</v>
      </c>
      <c r="F23" s="1">
        <v>203293</v>
      </c>
      <c r="G23" s="1">
        <f t="shared" si="0"/>
        <v>581604</v>
      </c>
      <c r="H23" s="1">
        <f t="shared" si="1"/>
        <v>1887104</v>
      </c>
      <c r="I23" s="33">
        <f t="shared" si="2"/>
        <v>79340</v>
      </c>
      <c r="J23" s="21">
        <f t="shared" si="3"/>
        <v>502264</v>
      </c>
      <c r="K23" s="1">
        <v>2398</v>
      </c>
      <c r="L23" s="33">
        <v>10301</v>
      </c>
      <c r="M23" s="1">
        <v>585</v>
      </c>
      <c r="N23" s="33">
        <v>3287</v>
      </c>
      <c r="O23" s="1">
        <v>3257</v>
      </c>
      <c r="P23" s="33">
        <v>26566</v>
      </c>
      <c r="Q23" s="1">
        <v>2022</v>
      </c>
      <c r="R23" s="33">
        <v>90</v>
      </c>
      <c r="S23" s="1">
        <v>275</v>
      </c>
      <c r="T23" s="33">
        <v>845</v>
      </c>
      <c r="U23" s="1">
        <v>188</v>
      </c>
      <c r="V23" s="33">
        <v>46</v>
      </c>
      <c r="W23" s="1">
        <v>4689</v>
      </c>
      <c r="X23" s="33">
        <v>54</v>
      </c>
      <c r="Y23" s="1">
        <v>12</v>
      </c>
      <c r="Z23" s="33">
        <v>108</v>
      </c>
      <c r="AA23" s="1">
        <v>84</v>
      </c>
      <c r="AB23" s="33">
        <v>9</v>
      </c>
      <c r="AC23" s="1">
        <v>9699</v>
      </c>
      <c r="AD23" s="33">
        <v>5905</v>
      </c>
      <c r="AE23" s="1">
        <v>73</v>
      </c>
      <c r="AF23" s="33">
        <v>44</v>
      </c>
      <c r="AG23" s="1">
        <v>71</v>
      </c>
      <c r="AH23" s="33">
        <v>34</v>
      </c>
      <c r="AI23" s="1">
        <v>89</v>
      </c>
      <c r="AJ23" s="33">
        <v>140</v>
      </c>
      <c r="AK23" s="1">
        <v>1073</v>
      </c>
      <c r="AL23" s="33">
        <v>289</v>
      </c>
      <c r="AM23" s="1">
        <v>116</v>
      </c>
      <c r="AN23" s="33">
        <v>481</v>
      </c>
      <c r="AO23" s="1">
        <v>58</v>
      </c>
      <c r="AP23" s="33">
        <v>190</v>
      </c>
      <c r="AQ23" s="1">
        <v>1117</v>
      </c>
      <c r="AR23" s="33">
        <v>4188</v>
      </c>
      <c r="AS23" s="1">
        <v>605</v>
      </c>
      <c r="AT23" s="33">
        <v>197</v>
      </c>
      <c r="AU23" s="21">
        <v>155</v>
      </c>
      <c r="AV23" s="18">
        <f t="shared" si="4"/>
        <v>16571</v>
      </c>
      <c r="AW23" s="18">
        <f t="shared" si="5"/>
        <v>29823</v>
      </c>
      <c r="AX23" s="18">
        <f t="shared" si="6"/>
        <v>3232</v>
      </c>
      <c r="AY23" s="18">
        <f t="shared" si="7"/>
        <v>29714</v>
      </c>
      <c r="AZ23" s="18">
        <f t="shared" si="8"/>
        <v>44530</v>
      </c>
      <c r="BA23" s="18">
        <f t="shared" si="9"/>
        <v>268140</v>
      </c>
      <c r="BB23" s="18">
        <f t="shared" si="10"/>
        <v>16015</v>
      </c>
      <c r="BC23" s="19">
        <f t="shared" si="11"/>
        <v>173579</v>
      </c>
      <c r="BD23" s="18">
        <f t="shared" si="12"/>
        <v>76246</v>
      </c>
      <c r="BE23" s="18">
        <f t="shared" si="13"/>
        <v>26566</v>
      </c>
      <c r="BF23" s="18">
        <f t="shared" si="14"/>
        <v>3257</v>
      </c>
      <c r="BG23" s="18">
        <f t="shared" si="15"/>
        <v>3287</v>
      </c>
      <c r="BH23" s="18">
        <f t="shared" si="16"/>
        <v>10886</v>
      </c>
      <c r="BI23" s="18">
        <f t="shared" si="17"/>
        <v>2398</v>
      </c>
      <c r="BJ23" s="18">
        <f t="shared" si="18"/>
        <v>11794</v>
      </c>
      <c r="BK23" s="18">
        <f t="shared" si="19"/>
        <v>1117</v>
      </c>
      <c r="BL23" s="18">
        <f t="shared" si="20"/>
        <v>1073</v>
      </c>
      <c r="BM23" s="18">
        <f t="shared" si="21"/>
        <v>4188</v>
      </c>
      <c r="BN23" s="18">
        <f t="shared" si="22"/>
        <v>6386</v>
      </c>
      <c r="BO23" s="18">
        <f t="shared" si="23"/>
        <v>5294</v>
      </c>
    </row>
    <row r="24" spans="1:67">
      <c r="A24" s="14" t="s">
        <v>165</v>
      </c>
      <c r="B24" s="1">
        <v>1322862</v>
      </c>
      <c r="C24" s="33">
        <v>32187</v>
      </c>
      <c r="D24" s="1">
        <v>174413</v>
      </c>
      <c r="E24" s="33">
        <v>10295</v>
      </c>
      <c r="F24" s="1">
        <v>100809</v>
      </c>
      <c r="G24" s="1">
        <f t="shared" si="0"/>
        <v>317704</v>
      </c>
      <c r="H24" s="1">
        <f t="shared" si="1"/>
        <v>1005158</v>
      </c>
      <c r="I24" s="33">
        <f t="shared" si="2"/>
        <v>36116</v>
      </c>
      <c r="J24" s="21">
        <f t="shared" si="3"/>
        <v>281588</v>
      </c>
      <c r="K24" s="1">
        <v>650</v>
      </c>
      <c r="L24" s="33">
        <v>4834</v>
      </c>
      <c r="M24" s="1">
        <v>203</v>
      </c>
      <c r="N24" s="33">
        <v>889</v>
      </c>
      <c r="O24" s="1">
        <v>808</v>
      </c>
      <c r="P24" s="33">
        <v>15784</v>
      </c>
      <c r="Q24" s="1">
        <v>939</v>
      </c>
      <c r="R24" s="33">
        <v>21</v>
      </c>
      <c r="S24" s="1">
        <v>80</v>
      </c>
      <c r="T24" s="33">
        <v>314</v>
      </c>
      <c r="U24" s="1">
        <v>52</v>
      </c>
      <c r="V24" s="33">
        <v>6</v>
      </c>
      <c r="W24" s="1">
        <v>2059</v>
      </c>
      <c r="X24" s="33">
        <v>27</v>
      </c>
      <c r="Y24" s="1">
        <v>0</v>
      </c>
      <c r="Z24" s="33">
        <v>0</v>
      </c>
      <c r="AA24" s="1">
        <v>51</v>
      </c>
      <c r="AB24" s="33">
        <v>0</v>
      </c>
      <c r="AC24" s="1">
        <v>4317</v>
      </c>
      <c r="AD24" s="33">
        <v>2307</v>
      </c>
      <c r="AE24" s="1">
        <v>4</v>
      </c>
      <c r="AF24" s="33">
        <v>40</v>
      </c>
      <c r="AG24" s="1">
        <v>0</v>
      </c>
      <c r="AH24" s="33">
        <v>12</v>
      </c>
      <c r="AI24" s="1">
        <v>18</v>
      </c>
      <c r="AJ24" s="33">
        <v>64</v>
      </c>
      <c r="AK24" s="1">
        <v>302</v>
      </c>
      <c r="AL24" s="33">
        <v>56</v>
      </c>
      <c r="AM24" s="1">
        <v>0</v>
      </c>
      <c r="AN24" s="33">
        <v>242</v>
      </c>
      <c r="AO24" s="1">
        <v>7</v>
      </c>
      <c r="AP24" s="33">
        <v>10</v>
      </c>
      <c r="AQ24" s="1">
        <v>152</v>
      </c>
      <c r="AR24" s="33">
        <v>1544</v>
      </c>
      <c r="AS24" s="1">
        <v>168</v>
      </c>
      <c r="AT24" s="33">
        <v>83</v>
      </c>
      <c r="AU24" s="21">
        <v>73</v>
      </c>
      <c r="AV24" s="18">
        <f t="shared" si="4"/>
        <v>6576</v>
      </c>
      <c r="AW24" s="18">
        <f t="shared" si="5"/>
        <v>16592</v>
      </c>
      <c r="AX24" s="18">
        <f t="shared" si="6"/>
        <v>1354</v>
      </c>
      <c r="AY24" s="18">
        <f t="shared" si="7"/>
        <v>11594</v>
      </c>
      <c r="AZ24" s="18">
        <f t="shared" si="8"/>
        <v>25611</v>
      </c>
      <c r="BA24" s="18">
        <f t="shared" si="9"/>
        <v>157821</v>
      </c>
      <c r="BB24" s="18">
        <f t="shared" si="10"/>
        <v>8941</v>
      </c>
      <c r="BC24" s="19">
        <f t="shared" si="11"/>
        <v>89215</v>
      </c>
      <c r="BD24" s="18">
        <f t="shared" si="12"/>
        <v>35202</v>
      </c>
      <c r="BE24" s="18">
        <f t="shared" si="13"/>
        <v>15784</v>
      </c>
      <c r="BF24" s="18">
        <f t="shared" si="14"/>
        <v>808</v>
      </c>
      <c r="BG24" s="18">
        <f t="shared" si="15"/>
        <v>889</v>
      </c>
      <c r="BH24" s="18">
        <f t="shared" si="16"/>
        <v>5037</v>
      </c>
      <c r="BI24" s="18">
        <f t="shared" si="17"/>
        <v>650</v>
      </c>
      <c r="BJ24" s="18">
        <f t="shared" si="18"/>
        <v>5260</v>
      </c>
      <c r="BK24" s="18">
        <f t="shared" si="19"/>
        <v>152</v>
      </c>
      <c r="BL24" s="18">
        <f t="shared" si="20"/>
        <v>302</v>
      </c>
      <c r="BM24" s="18">
        <f t="shared" si="21"/>
        <v>1544</v>
      </c>
      <c r="BN24" s="18">
        <f t="shared" si="22"/>
        <v>2549</v>
      </c>
      <c r="BO24" s="18">
        <f t="shared" si="23"/>
        <v>2227</v>
      </c>
    </row>
    <row r="25" spans="1:67">
      <c r="A25" s="14" t="s">
        <v>166</v>
      </c>
      <c r="B25" s="1">
        <v>1145846</v>
      </c>
      <c r="C25" s="33">
        <v>28914</v>
      </c>
      <c r="D25" s="1">
        <v>123550</v>
      </c>
      <c r="E25" s="33">
        <v>8952</v>
      </c>
      <c r="F25" s="1">
        <v>102484</v>
      </c>
      <c r="G25" s="1">
        <f t="shared" si="0"/>
        <v>263900</v>
      </c>
      <c r="H25" s="1">
        <f t="shared" si="1"/>
        <v>881946</v>
      </c>
      <c r="I25" s="33">
        <f t="shared" si="2"/>
        <v>43224</v>
      </c>
      <c r="J25" s="21">
        <f t="shared" si="3"/>
        <v>220676</v>
      </c>
      <c r="K25" s="1">
        <v>1748</v>
      </c>
      <c r="L25" s="33">
        <v>5467</v>
      </c>
      <c r="M25" s="1">
        <v>382</v>
      </c>
      <c r="N25" s="33">
        <v>2398</v>
      </c>
      <c r="O25" s="1">
        <v>2449</v>
      </c>
      <c r="P25" s="33">
        <v>10782</v>
      </c>
      <c r="Q25" s="1">
        <v>1083</v>
      </c>
      <c r="R25" s="33">
        <v>69</v>
      </c>
      <c r="S25" s="1">
        <v>195</v>
      </c>
      <c r="T25" s="33">
        <v>531</v>
      </c>
      <c r="U25" s="1">
        <v>136</v>
      </c>
      <c r="V25" s="33">
        <v>40</v>
      </c>
      <c r="W25" s="1">
        <v>2630</v>
      </c>
      <c r="X25" s="33">
        <v>27</v>
      </c>
      <c r="Y25" s="1">
        <v>12</v>
      </c>
      <c r="Z25" s="33">
        <v>108</v>
      </c>
      <c r="AA25" s="1">
        <v>33</v>
      </c>
      <c r="AB25" s="33">
        <v>9</v>
      </c>
      <c r="AC25" s="1">
        <v>5382</v>
      </c>
      <c r="AD25" s="33">
        <v>3598</v>
      </c>
      <c r="AE25" s="1">
        <v>69</v>
      </c>
      <c r="AF25" s="33">
        <v>4</v>
      </c>
      <c r="AG25" s="1">
        <v>71</v>
      </c>
      <c r="AH25" s="33">
        <v>22</v>
      </c>
      <c r="AI25" s="1">
        <v>71</v>
      </c>
      <c r="AJ25" s="33">
        <v>76</v>
      </c>
      <c r="AK25" s="1">
        <v>771</v>
      </c>
      <c r="AL25" s="33">
        <v>233</v>
      </c>
      <c r="AM25" s="1">
        <v>116</v>
      </c>
      <c r="AN25" s="33">
        <v>239</v>
      </c>
      <c r="AO25" s="1">
        <v>51</v>
      </c>
      <c r="AP25" s="33">
        <v>180</v>
      </c>
      <c r="AQ25" s="1">
        <v>965</v>
      </c>
      <c r="AR25" s="33">
        <v>2644</v>
      </c>
      <c r="AS25" s="1">
        <v>437</v>
      </c>
      <c r="AT25" s="33">
        <v>114</v>
      </c>
      <c r="AU25" s="21">
        <v>82</v>
      </c>
      <c r="AV25" s="18">
        <f t="shared" si="4"/>
        <v>9995</v>
      </c>
      <c r="AW25" s="18">
        <f t="shared" si="5"/>
        <v>13231</v>
      </c>
      <c r="AX25" s="18">
        <f t="shared" si="6"/>
        <v>1878</v>
      </c>
      <c r="AY25" s="18">
        <f t="shared" si="7"/>
        <v>18120</v>
      </c>
      <c r="AZ25" s="18">
        <f t="shared" si="8"/>
        <v>18919</v>
      </c>
      <c r="BA25" s="18">
        <f t="shared" si="9"/>
        <v>110319</v>
      </c>
      <c r="BB25" s="18">
        <f t="shared" si="10"/>
        <v>7074</v>
      </c>
      <c r="BC25" s="19">
        <f t="shared" si="11"/>
        <v>84364</v>
      </c>
      <c r="BD25" s="18">
        <f t="shared" si="12"/>
        <v>41044</v>
      </c>
      <c r="BE25" s="18">
        <f t="shared" si="13"/>
        <v>10782</v>
      </c>
      <c r="BF25" s="18">
        <f t="shared" si="14"/>
        <v>2449</v>
      </c>
      <c r="BG25" s="18">
        <f t="shared" si="15"/>
        <v>2398</v>
      </c>
      <c r="BH25" s="18">
        <f t="shared" si="16"/>
        <v>5849</v>
      </c>
      <c r="BI25" s="18">
        <f t="shared" si="17"/>
        <v>1748</v>
      </c>
      <c r="BJ25" s="18">
        <f t="shared" si="18"/>
        <v>6534</v>
      </c>
      <c r="BK25" s="18">
        <f t="shared" si="19"/>
        <v>965</v>
      </c>
      <c r="BL25" s="18">
        <f t="shared" si="20"/>
        <v>771</v>
      </c>
      <c r="BM25" s="18">
        <f t="shared" si="21"/>
        <v>2644</v>
      </c>
      <c r="BN25" s="18">
        <f t="shared" si="22"/>
        <v>3837</v>
      </c>
      <c r="BO25" s="18">
        <f t="shared" si="23"/>
        <v>3067</v>
      </c>
    </row>
    <row r="26" spans="1:67">
      <c r="A26" s="14" t="s">
        <v>167</v>
      </c>
      <c r="B26" s="1">
        <v>3540196</v>
      </c>
      <c r="C26" s="33">
        <v>77657</v>
      </c>
      <c r="D26" s="1">
        <v>450416</v>
      </c>
      <c r="E26" s="33">
        <v>22828</v>
      </c>
      <c r="F26" s="1">
        <v>278432</v>
      </c>
      <c r="G26" s="1">
        <f t="shared" si="0"/>
        <v>829333</v>
      </c>
      <c r="H26" s="1">
        <f t="shared" si="1"/>
        <v>2710863</v>
      </c>
      <c r="I26" s="33">
        <f t="shared" si="2"/>
        <v>85133</v>
      </c>
      <c r="J26" s="21">
        <f t="shared" si="3"/>
        <v>744200</v>
      </c>
      <c r="K26" s="1">
        <v>1505</v>
      </c>
      <c r="L26" s="33">
        <v>13056</v>
      </c>
      <c r="M26" s="1">
        <v>296</v>
      </c>
      <c r="N26" s="33">
        <v>1893</v>
      </c>
      <c r="O26" s="1">
        <v>985</v>
      </c>
      <c r="P26" s="33">
        <v>41529</v>
      </c>
      <c r="Q26" s="1">
        <v>2077</v>
      </c>
      <c r="R26" s="33">
        <v>70</v>
      </c>
      <c r="S26" s="1">
        <v>172</v>
      </c>
      <c r="T26" s="33">
        <v>628</v>
      </c>
      <c r="U26" s="1">
        <v>87</v>
      </c>
      <c r="V26" s="33">
        <v>200</v>
      </c>
      <c r="W26" s="1">
        <v>3777</v>
      </c>
      <c r="X26" s="33">
        <v>36</v>
      </c>
      <c r="Y26" s="1">
        <v>24</v>
      </c>
      <c r="Z26" s="33">
        <v>83</v>
      </c>
      <c r="AA26" s="1">
        <v>27</v>
      </c>
      <c r="AB26" s="33">
        <v>0</v>
      </c>
      <c r="AC26" s="1">
        <v>8335</v>
      </c>
      <c r="AD26" s="33">
        <v>6452</v>
      </c>
      <c r="AE26" s="1">
        <v>20</v>
      </c>
      <c r="AF26" s="33">
        <v>6</v>
      </c>
      <c r="AG26" s="1">
        <v>112</v>
      </c>
      <c r="AH26" s="33">
        <v>0</v>
      </c>
      <c r="AI26" s="1">
        <v>23</v>
      </c>
      <c r="AJ26" s="33">
        <v>96</v>
      </c>
      <c r="AK26" s="1">
        <v>453</v>
      </c>
      <c r="AL26" s="33">
        <v>30</v>
      </c>
      <c r="AM26" s="1">
        <v>0</v>
      </c>
      <c r="AN26" s="33">
        <v>431</v>
      </c>
      <c r="AO26" s="1">
        <v>0</v>
      </c>
      <c r="AP26" s="33">
        <v>180</v>
      </c>
      <c r="AQ26" s="1">
        <v>480</v>
      </c>
      <c r="AR26" s="33">
        <v>1817</v>
      </c>
      <c r="AS26" s="1">
        <v>41</v>
      </c>
      <c r="AT26" s="33">
        <v>32</v>
      </c>
      <c r="AU26" s="21">
        <v>180</v>
      </c>
      <c r="AV26" s="18">
        <f t="shared" si="4"/>
        <v>16750</v>
      </c>
      <c r="AW26" s="18">
        <f t="shared" si="5"/>
        <v>42514</v>
      </c>
      <c r="AX26" s="18">
        <f t="shared" si="6"/>
        <v>2947</v>
      </c>
      <c r="AY26" s="18">
        <f t="shared" si="7"/>
        <v>22922</v>
      </c>
      <c r="AZ26" s="18">
        <f t="shared" si="8"/>
        <v>60907</v>
      </c>
      <c r="BA26" s="18">
        <f t="shared" si="9"/>
        <v>407902</v>
      </c>
      <c r="BB26" s="18">
        <f t="shared" si="10"/>
        <v>19881</v>
      </c>
      <c r="BC26" s="19">
        <f t="shared" si="11"/>
        <v>255510</v>
      </c>
      <c r="BD26" s="18">
        <f t="shared" si="12"/>
        <v>83147</v>
      </c>
      <c r="BE26" s="18">
        <f t="shared" si="13"/>
        <v>41529</v>
      </c>
      <c r="BF26" s="18">
        <f t="shared" si="14"/>
        <v>985</v>
      </c>
      <c r="BG26" s="18">
        <f t="shared" si="15"/>
        <v>1893</v>
      </c>
      <c r="BH26" s="18">
        <f t="shared" si="16"/>
        <v>13352</v>
      </c>
      <c r="BI26" s="18">
        <f t="shared" si="17"/>
        <v>1505</v>
      </c>
      <c r="BJ26" s="18">
        <f t="shared" si="18"/>
        <v>10432</v>
      </c>
      <c r="BK26" s="18">
        <f t="shared" si="19"/>
        <v>480</v>
      </c>
      <c r="BL26" s="18">
        <f t="shared" si="20"/>
        <v>453</v>
      </c>
      <c r="BM26" s="18">
        <f t="shared" si="21"/>
        <v>1817</v>
      </c>
      <c r="BN26" s="18">
        <f t="shared" si="22"/>
        <v>6883</v>
      </c>
      <c r="BO26" s="18">
        <f t="shared" si="23"/>
        <v>3818</v>
      </c>
    </row>
    <row r="27" spans="1:67">
      <c r="A27" s="14" t="s">
        <v>168</v>
      </c>
      <c r="B27" s="1">
        <v>3402731</v>
      </c>
      <c r="C27" s="33">
        <v>76104</v>
      </c>
      <c r="D27" s="1">
        <v>444975</v>
      </c>
      <c r="E27" s="33">
        <v>22329</v>
      </c>
      <c r="F27" s="1">
        <v>270554</v>
      </c>
      <c r="G27" s="1">
        <f t="shared" si="0"/>
        <v>813962</v>
      </c>
      <c r="H27" s="1">
        <f t="shared" si="1"/>
        <v>2588769</v>
      </c>
      <c r="I27" s="33">
        <f t="shared" si="2"/>
        <v>86544</v>
      </c>
      <c r="J27" s="21">
        <f t="shared" si="3"/>
        <v>727418</v>
      </c>
      <c r="K27" s="1">
        <v>1279</v>
      </c>
      <c r="L27" s="33">
        <v>10860</v>
      </c>
      <c r="M27" s="1">
        <v>317</v>
      </c>
      <c r="N27" s="33">
        <v>2175</v>
      </c>
      <c r="O27" s="1">
        <v>1439</v>
      </c>
      <c r="P27" s="33">
        <v>37227</v>
      </c>
      <c r="Q27" s="1">
        <v>2036</v>
      </c>
      <c r="R27" s="33">
        <v>44</v>
      </c>
      <c r="S27" s="1">
        <v>288</v>
      </c>
      <c r="T27" s="33">
        <v>697</v>
      </c>
      <c r="U27" s="1">
        <v>132</v>
      </c>
      <c r="V27" s="33">
        <v>37</v>
      </c>
      <c r="W27" s="1">
        <v>5363</v>
      </c>
      <c r="X27" s="33">
        <v>24</v>
      </c>
      <c r="Y27" s="1">
        <v>50</v>
      </c>
      <c r="Z27" s="33">
        <v>57</v>
      </c>
      <c r="AA27" s="1">
        <v>204</v>
      </c>
      <c r="AB27" s="33">
        <v>21</v>
      </c>
      <c r="AC27" s="1">
        <v>7012</v>
      </c>
      <c r="AD27" s="33">
        <v>10981</v>
      </c>
      <c r="AE27" s="1">
        <v>18</v>
      </c>
      <c r="AF27" s="33">
        <v>7</v>
      </c>
      <c r="AG27" s="1">
        <v>75</v>
      </c>
      <c r="AH27" s="33">
        <v>0</v>
      </c>
      <c r="AI27" s="1">
        <v>9</v>
      </c>
      <c r="AJ27" s="33">
        <v>27</v>
      </c>
      <c r="AK27" s="1">
        <v>405</v>
      </c>
      <c r="AL27" s="33">
        <v>165</v>
      </c>
      <c r="AM27" s="1">
        <v>137</v>
      </c>
      <c r="AN27" s="33">
        <v>645</v>
      </c>
      <c r="AO27" s="1">
        <v>9</v>
      </c>
      <c r="AP27" s="33">
        <v>412</v>
      </c>
      <c r="AQ27" s="1">
        <v>589</v>
      </c>
      <c r="AR27" s="33">
        <v>3259</v>
      </c>
      <c r="AS27" s="1">
        <v>212</v>
      </c>
      <c r="AT27" s="33">
        <v>227</v>
      </c>
      <c r="AU27" s="21">
        <v>105</v>
      </c>
      <c r="AV27" s="18">
        <f t="shared" si="4"/>
        <v>14631</v>
      </c>
      <c r="AW27" s="18">
        <f t="shared" si="5"/>
        <v>38666</v>
      </c>
      <c r="AX27" s="18">
        <f t="shared" si="6"/>
        <v>3065</v>
      </c>
      <c r="AY27" s="18">
        <f t="shared" si="7"/>
        <v>30182</v>
      </c>
      <c r="AZ27" s="18">
        <f t="shared" si="8"/>
        <v>61473</v>
      </c>
      <c r="BA27" s="18">
        <f t="shared" si="9"/>
        <v>406309</v>
      </c>
      <c r="BB27" s="18">
        <f t="shared" si="10"/>
        <v>19264</v>
      </c>
      <c r="BC27" s="19">
        <f t="shared" si="11"/>
        <v>240372</v>
      </c>
      <c r="BD27" s="18">
        <f t="shared" si="12"/>
        <v>83817</v>
      </c>
      <c r="BE27" s="18">
        <f t="shared" si="13"/>
        <v>37227</v>
      </c>
      <c r="BF27" s="18">
        <f t="shared" si="14"/>
        <v>1439</v>
      </c>
      <c r="BG27" s="18">
        <f t="shared" si="15"/>
        <v>2175</v>
      </c>
      <c r="BH27" s="18">
        <f t="shared" si="16"/>
        <v>11177</v>
      </c>
      <c r="BI27" s="18">
        <f t="shared" si="17"/>
        <v>1279</v>
      </c>
      <c r="BJ27" s="18">
        <f t="shared" si="18"/>
        <v>9066</v>
      </c>
      <c r="BK27" s="18">
        <f t="shared" si="19"/>
        <v>589</v>
      </c>
      <c r="BL27" s="18">
        <f t="shared" si="20"/>
        <v>405</v>
      </c>
      <c r="BM27" s="18">
        <f t="shared" si="21"/>
        <v>3259</v>
      </c>
      <c r="BN27" s="18">
        <f t="shared" si="22"/>
        <v>11626</v>
      </c>
      <c r="BO27" s="18">
        <f t="shared" si="23"/>
        <v>5575</v>
      </c>
    </row>
    <row r="28" spans="1:67">
      <c r="A28" s="14" t="s">
        <v>169</v>
      </c>
      <c r="B28" s="1">
        <v>1124916</v>
      </c>
      <c r="C28" s="33">
        <v>25657</v>
      </c>
      <c r="D28" s="1">
        <v>165348</v>
      </c>
      <c r="E28" s="33">
        <v>9395</v>
      </c>
      <c r="F28" s="1">
        <v>72383</v>
      </c>
      <c r="G28" s="1">
        <f t="shared" si="0"/>
        <v>272783</v>
      </c>
      <c r="H28" s="1">
        <f t="shared" si="1"/>
        <v>852133</v>
      </c>
      <c r="I28" s="33">
        <f t="shared" si="2"/>
        <v>27881</v>
      </c>
      <c r="J28" s="21">
        <f t="shared" si="3"/>
        <v>244902</v>
      </c>
      <c r="K28" s="1">
        <v>330</v>
      </c>
      <c r="L28" s="33">
        <v>4841</v>
      </c>
      <c r="M28" s="1">
        <v>107</v>
      </c>
      <c r="N28" s="33">
        <v>557</v>
      </c>
      <c r="O28" s="1">
        <v>545</v>
      </c>
      <c r="P28" s="33">
        <v>15010</v>
      </c>
      <c r="Q28" s="1">
        <v>969</v>
      </c>
      <c r="R28" s="33">
        <v>0</v>
      </c>
      <c r="S28" s="1">
        <v>17</v>
      </c>
      <c r="T28" s="33">
        <v>237</v>
      </c>
      <c r="U28" s="1">
        <v>39</v>
      </c>
      <c r="V28" s="33">
        <v>57</v>
      </c>
      <c r="W28" s="1">
        <v>790</v>
      </c>
      <c r="X28" s="33">
        <v>0</v>
      </c>
      <c r="Y28" s="1">
        <v>11</v>
      </c>
      <c r="Z28" s="33">
        <v>0</v>
      </c>
      <c r="AA28" s="1">
        <v>9</v>
      </c>
      <c r="AB28" s="33">
        <v>0</v>
      </c>
      <c r="AC28" s="1">
        <v>1807</v>
      </c>
      <c r="AD28" s="33">
        <v>1465</v>
      </c>
      <c r="AE28" s="1">
        <v>0</v>
      </c>
      <c r="AF28" s="33">
        <v>18</v>
      </c>
      <c r="AG28" s="1">
        <v>0</v>
      </c>
      <c r="AH28" s="33">
        <v>6</v>
      </c>
      <c r="AI28" s="1">
        <v>0</v>
      </c>
      <c r="AJ28" s="33">
        <v>27</v>
      </c>
      <c r="AK28" s="1">
        <v>112</v>
      </c>
      <c r="AL28" s="33">
        <v>66</v>
      </c>
      <c r="AM28" s="1">
        <v>39</v>
      </c>
      <c r="AN28" s="33">
        <v>116</v>
      </c>
      <c r="AO28" s="1">
        <v>0</v>
      </c>
      <c r="AP28" s="33">
        <v>0</v>
      </c>
      <c r="AQ28" s="1">
        <v>109</v>
      </c>
      <c r="AR28" s="33">
        <v>540</v>
      </c>
      <c r="AS28" s="1">
        <v>35</v>
      </c>
      <c r="AT28" s="33">
        <v>0</v>
      </c>
      <c r="AU28" s="21">
        <v>22</v>
      </c>
      <c r="AV28" s="18">
        <f t="shared" si="4"/>
        <v>5835</v>
      </c>
      <c r="AW28" s="18">
        <f t="shared" si="5"/>
        <v>15555</v>
      </c>
      <c r="AX28" s="18">
        <f t="shared" si="6"/>
        <v>1223</v>
      </c>
      <c r="AY28" s="18">
        <f t="shared" si="7"/>
        <v>5268</v>
      </c>
      <c r="AZ28" s="18">
        <f t="shared" si="8"/>
        <v>19822</v>
      </c>
      <c r="BA28" s="18">
        <f t="shared" si="9"/>
        <v>149793</v>
      </c>
      <c r="BB28" s="18">
        <f t="shared" si="10"/>
        <v>8172</v>
      </c>
      <c r="BC28" s="19">
        <f t="shared" si="11"/>
        <v>67115</v>
      </c>
      <c r="BD28" s="18">
        <f t="shared" si="12"/>
        <v>27333</v>
      </c>
      <c r="BE28" s="18">
        <f t="shared" si="13"/>
        <v>15010</v>
      </c>
      <c r="BF28" s="18">
        <f t="shared" si="14"/>
        <v>545</v>
      </c>
      <c r="BG28" s="18">
        <f t="shared" si="15"/>
        <v>557</v>
      </c>
      <c r="BH28" s="18">
        <f t="shared" si="16"/>
        <v>4948</v>
      </c>
      <c r="BI28" s="18">
        <f t="shared" si="17"/>
        <v>330</v>
      </c>
      <c r="BJ28" s="18">
        <f t="shared" si="18"/>
        <v>2776</v>
      </c>
      <c r="BK28" s="18">
        <f t="shared" si="19"/>
        <v>109</v>
      </c>
      <c r="BL28" s="18">
        <f t="shared" si="20"/>
        <v>112</v>
      </c>
      <c r="BM28" s="18">
        <f t="shared" si="21"/>
        <v>540</v>
      </c>
      <c r="BN28" s="18">
        <f t="shared" si="22"/>
        <v>1581</v>
      </c>
      <c r="BO28" s="18">
        <f t="shared" si="23"/>
        <v>825</v>
      </c>
    </row>
    <row r="29" spans="1:67">
      <c r="A29" s="14" t="s">
        <v>170</v>
      </c>
      <c r="B29" s="1">
        <v>13113635</v>
      </c>
      <c r="C29" s="33">
        <v>284410</v>
      </c>
      <c r="D29" s="1">
        <v>1638328</v>
      </c>
      <c r="E29" s="33">
        <v>72592</v>
      </c>
      <c r="F29" s="1">
        <v>1103217</v>
      </c>
      <c r="G29" s="1">
        <f t="shared" si="0"/>
        <v>3098547</v>
      </c>
      <c r="H29" s="1">
        <f t="shared" si="1"/>
        <v>10015088</v>
      </c>
      <c r="I29" s="33">
        <f t="shared" si="2"/>
        <v>307945</v>
      </c>
      <c r="J29" s="21">
        <f t="shared" si="3"/>
        <v>2790602</v>
      </c>
      <c r="K29" s="1">
        <v>3494</v>
      </c>
      <c r="L29" s="33">
        <v>40755</v>
      </c>
      <c r="M29" s="1">
        <v>2447</v>
      </c>
      <c r="N29" s="33">
        <v>5951</v>
      </c>
      <c r="O29" s="1">
        <v>5492</v>
      </c>
      <c r="P29" s="33">
        <v>139462</v>
      </c>
      <c r="Q29" s="1">
        <v>7506</v>
      </c>
      <c r="R29" s="33">
        <v>148</v>
      </c>
      <c r="S29" s="1">
        <v>679</v>
      </c>
      <c r="T29" s="33">
        <v>1735</v>
      </c>
      <c r="U29" s="1">
        <v>498</v>
      </c>
      <c r="V29" s="33">
        <v>237</v>
      </c>
      <c r="W29" s="1">
        <v>14174</v>
      </c>
      <c r="X29" s="33">
        <v>105</v>
      </c>
      <c r="Y29" s="1">
        <v>98</v>
      </c>
      <c r="Z29" s="33">
        <v>298</v>
      </c>
      <c r="AA29" s="1">
        <v>334</v>
      </c>
      <c r="AB29" s="33">
        <v>32</v>
      </c>
      <c r="AC29" s="1">
        <v>33838</v>
      </c>
      <c r="AD29" s="33">
        <v>31002</v>
      </c>
      <c r="AE29" s="1">
        <v>102</v>
      </c>
      <c r="AF29" s="33">
        <v>43</v>
      </c>
      <c r="AG29" s="1">
        <v>178</v>
      </c>
      <c r="AH29" s="33">
        <v>8</v>
      </c>
      <c r="AI29" s="1">
        <v>80</v>
      </c>
      <c r="AJ29" s="33">
        <v>44</v>
      </c>
      <c r="AK29" s="1">
        <v>1707</v>
      </c>
      <c r="AL29" s="33">
        <v>370</v>
      </c>
      <c r="AM29" s="1">
        <v>346</v>
      </c>
      <c r="AN29" s="33">
        <v>1583</v>
      </c>
      <c r="AO29" s="1">
        <v>29</v>
      </c>
      <c r="AP29" s="33">
        <v>560</v>
      </c>
      <c r="AQ29" s="1">
        <v>1654</v>
      </c>
      <c r="AR29" s="33">
        <v>11918</v>
      </c>
      <c r="AS29" s="1">
        <v>491</v>
      </c>
      <c r="AT29" s="33">
        <v>289</v>
      </c>
      <c r="AU29" s="21">
        <v>258</v>
      </c>
      <c r="AV29" s="18">
        <f t="shared" si="4"/>
        <v>52647</v>
      </c>
      <c r="AW29" s="18">
        <f t="shared" si="5"/>
        <v>144954</v>
      </c>
      <c r="AX29" s="18">
        <f t="shared" si="6"/>
        <v>10068</v>
      </c>
      <c r="AY29" s="18">
        <f t="shared" si="7"/>
        <v>100276</v>
      </c>
      <c r="AZ29" s="18">
        <f t="shared" si="8"/>
        <v>231763</v>
      </c>
      <c r="BA29" s="18">
        <f t="shared" si="9"/>
        <v>1493374</v>
      </c>
      <c r="BB29" s="18">
        <f t="shared" si="10"/>
        <v>62524</v>
      </c>
      <c r="BC29" s="19">
        <f t="shared" si="11"/>
        <v>1002941</v>
      </c>
      <c r="BD29" s="18">
        <f t="shared" si="12"/>
        <v>301576</v>
      </c>
      <c r="BE29" s="18">
        <f t="shared" si="13"/>
        <v>139462</v>
      </c>
      <c r="BF29" s="18">
        <f t="shared" si="14"/>
        <v>5492</v>
      </c>
      <c r="BG29" s="18">
        <f t="shared" si="15"/>
        <v>5951</v>
      </c>
      <c r="BH29" s="18">
        <f t="shared" si="16"/>
        <v>43202</v>
      </c>
      <c r="BI29" s="18">
        <f t="shared" si="17"/>
        <v>3494</v>
      </c>
      <c r="BJ29" s="18">
        <f t="shared" si="18"/>
        <v>41446</v>
      </c>
      <c r="BK29" s="18">
        <f t="shared" si="19"/>
        <v>1654</v>
      </c>
      <c r="BL29" s="18">
        <f t="shared" si="20"/>
        <v>1707</v>
      </c>
      <c r="BM29" s="18">
        <f t="shared" si="21"/>
        <v>11918</v>
      </c>
      <c r="BN29" s="18">
        <f t="shared" si="22"/>
        <v>32585</v>
      </c>
      <c r="BO29" s="18">
        <f t="shared" si="23"/>
        <v>14665</v>
      </c>
    </row>
    <row r="30" spans="1:67">
      <c r="A30" s="14" t="s">
        <v>171</v>
      </c>
      <c r="B30" s="1">
        <v>7872791</v>
      </c>
      <c r="C30" s="33">
        <v>167882</v>
      </c>
      <c r="D30" s="1">
        <v>969389</v>
      </c>
      <c r="E30" s="33">
        <v>43608</v>
      </c>
      <c r="F30" s="1">
        <v>658377</v>
      </c>
      <c r="G30" s="1">
        <f t="shared" si="0"/>
        <v>1839256</v>
      </c>
      <c r="H30" s="1">
        <f t="shared" si="1"/>
        <v>6033535</v>
      </c>
      <c r="I30" s="33">
        <f t="shared" si="2"/>
        <v>180257</v>
      </c>
      <c r="J30" s="21">
        <f t="shared" si="3"/>
        <v>1658999</v>
      </c>
      <c r="K30" s="1">
        <v>1803</v>
      </c>
      <c r="L30" s="33">
        <v>23535</v>
      </c>
      <c r="M30" s="1">
        <v>1434</v>
      </c>
      <c r="N30" s="33">
        <v>3048</v>
      </c>
      <c r="O30" s="1">
        <v>3243</v>
      </c>
      <c r="P30" s="33">
        <v>85851</v>
      </c>
      <c r="Q30" s="1">
        <v>4164</v>
      </c>
      <c r="R30" s="33">
        <v>72</v>
      </c>
      <c r="S30" s="1">
        <v>309</v>
      </c>
      <c r="T30" s="33">
        <v>1027</v>
      </c>
      <c r="U30" s="1">
        <v>273</v>
      </c>
      <c r="V30" s="33">
        <v>133</v>
      </c>
      <c r="W30" s="1">
        <v>8474</v>
      </c>
      <c r="X30" s="33">
        <v>105</v>
      </c>
      <c r="Y30" s="1">
        <v>45</v>
      </c>
      <c r="Z30" s="33">
        <v>192</v>
      </c>
      <c r="AA30" s="1">
        <v>103</v>
      </c>
      <c r="AB30" s="33">
        <v>14</v>
      </c>
      <c r="AC30" s="1">
        <v>18072</v>
      </c>
      <c r="AD30" s="33">
        <v>18873</v>
      </c>
      <c r="AE30" s="1">
        <v>49</v>
      </c>
      <c r="AF30" s="33">
        <v>16</v>
      </c>
      <c r="AG30" s="1">
        <v>59</v>
      </c>
      <c r="AH30" s="33">
        <v>4</v>
      </c>
      <c r="AI30" s="1">
        <v>25</v>
      </c>
      <c r="AJ30" s="33">
        <v>24</v>
      </c>
      <c r="AK30" s="1">
        <v>1035</v>
      </c>
      <c r="AL30" s="33">
        <v>159</v>
      </c>
      <c r="AM30" s="1">
        <v>147</v>
      </c>
      <c r="AN30" s="33">
        <v>801</v>
      </c>
      <c r="AO30" s="1">
        <v>3</v>
      </c>
      <c r="AP30" s="33">
        <v>246</v>
      </c>
      <c r="AQ30" s="1">
        <v>747</v>
      </c>
      <c r="AR30" s="33">
        <v>5613</v>
      </c>
      <c r="AS30" s="1">
        <v>283</v>
      </c>
      <c r="AT30" s="33">
        <v>192</v>
      </c>
      <c r="AU30" s="21">
        <v>84</v>
      </c>
      <c r="AV30" s="18">
        <f t="shared" si="4"/>
        <v>29820</v>
      </c>
      <c r="AW30" s="18">
        <f t="shared" si="5"/>
        <v>89094</v>
      </c>
      <c r="AX30" s="18">
        <f t="shared" si="6"/>
        <v>5572</v>
      </c>
      <c r="AY30" s="18">
        <f t="shared" si="7"/>
        <v>55771</v>
      </c>
      <c r="AZ30" s="18">
        <f t="shared" si="8"/>
        <v>138062</v>
      </c>
      <c r="BA30" s="18">
        <f t="shared" si="9"/>
        <v>880295</v>
      </c>
      <c r="BB30" s="18">
        <f t="shared" si="10"/>
        <v>38036</v>
      </c>
      <c r="BC30" s="19">
        <f t="shared" si="11"/>
        <v>602606</v>
      </c>
      <c r="BD30" s="18">
        <f t="shared" si="12"/>
        <v>177025</v>
      </c>
      <c r="BE30" s="18">
        <f t="shared" si="13"/>
        <v>85851</v>
      </c>
      <c r="BF30" s="18">
        <f t="shared" si="14"/>
        <v>3243</v>
      </c>
      <c r="BG30" s="18">
        <f t="shared" si="15"/>
        <v>3048</v>
      </c>
      <c r="BH30" s="18">
        <f t="shared" si="16"/>
        <v>24969</v>
      </c>
      <c r="BI30" s="18">
        <f t="shared" si="17"/>
        <v>1803</v>
      </c>
      <c r="BJ30" s="18">
        <f t="shared" si="18"/>
        <v>22285</v>
      </c>
      <c r="BK30" s="18">
        <f t="shared" si="19"/>
        <v>747</v>
      </c>
      <c r="BL30" s="18">
        <f t="shared" si="20"/>
        <v>1035</v>
      </c>
      <c r="BM30" s="18">
        <f t="shared" si="21"/>
        <v>5613</v>
      </c>
      <c r="BN30" s="18">
        <f t="shared" si="22"/>
        <v>19674</v>
      </c>
      <c r="BO30" s="18">
        <f t="shared" si="23"/>
        <v>8757</v>
      </c>
    </row>
    <row r="31" spans="1:67">
      <c r="A31" s="14" t="s">
        <v>172</v>
      </c>
      <c r="B31" s="1">
        <v>5240844</v>
      </c>
      <c r="C31" s="33">
        <v>116528</v>
      </c>
      <c r="D31" s="1">
        <v>668939</v>
      </c>
      <c r="E31" s="33">
        <v>28984</v>
      </c>
      <c r="F31" s="1">
        <v>444840</v>
      </c>
      <c r="G31" s="1">
        <f t="shared" si="0"/>
        <v>1259291</v>
      </c>
      <c r="H31" s="1">
        <f t="shared" si="1"/>
        <v>3981553</v>
      </c>
      <c r="I31" s="33">
        <f t="shared" si="2"/>
        <v>127688</v>
      </c>
      <c r="J31" s="21">
        <f t="shared" si="3"/>
        <v>1131603</v>
      </c>
      <c r="K31" s="1">
        <v>1691</v>
      </c>
      <c r="L31" s="33">
        <v>17220</v>
      </c>
      <c r="M31" s="1">
        <v>1013</v>
      </c>
      <c r="N31" s="33">
        <v>2903</v>
      </c>
      <c r="O31" s="1">
        <v>2249</v>
      </c>
      <c r="P31" s="33">
        <v>53611</v>
      </c>
      <c r="Q31" s="1">
        <v>3342</v>
      </c>
      <c r="R31" s="33">
        <v>76</v>
      </c>
      <c r="S31" s="1">
        <v>370</v>
      </c>
      <c r="T31" s="33">
        <v>708</v>
      </c>
      <c r="U31" s="1">
        <v>225</v>
      </c>
      <c r="V31" s="33">
        <v>104</v>
      </c>
      <c r="W31" s="1">
        <v>5700</v>
      </c>
      <c r="X31" s="33">
        <v>0</v>
      </c>
      <c r="Y31" s="1">
        <v>53</v>
      </c>
      <c r="Z31" s="33">
        <v>106</v>
      </c>
      <c r="AA31" s="1">
        <v>231</v>
      </c>
      <c r="AB31" s="33">
        <v>18</v>
      </c>
      <c r="AC31" s="1">
        <v>15766</v>
      </c>
      <c r="AD31" s="33">
        <v>12129</v>
      </c>
      <c r="AE31" s="1">
        <v>53</v>
      </c>
      <c r="AF31" s="33">
        <v>27</v>
      </c>
      <c r="AG31" s="1">
        <v>119</v>
      </c>
      <c r="AH31" s="33">
        <v>4</v>
      </c>
      <c r="AI31" s="1">
        <v>55</v>
      </c>
      <c r="AJ31" s="33">
        <v>20</v>
      </c>
      <c r="AK31" s="1">
        <v>672</v>
      </c>
      <c r="AL31" s="33">
        <v>211</v>
      </c>
      <c r="AM31" s="1">
        <v>199</v>
      </c>
      <c r="AN31" s="33">
        <v>782</v>
      </c>
      <c r="AO31" s="1">
        <v>26</v>
      </c>
      <c r="AP31" s="33">
        <v>314</v>
      </c>
      <c r="AQ31" s="1">
        <v>907</v>
      </c>
      <c r="AR31" s="33">
        <v>6305</v>
      </c>
      <c r="AS31" s="1">
        <v>208</v>
      </c>
      <c r="AT31" s="33">
        <v>97</v>
      </c>
      <c r="AU31" s="21">
        <v>174</v>
      </c>
      <c r="AV31" s="18">
        <f t="shared" si="4"/>
        <v>22827</v>
      </c>
      <c r="AW31" s="18">
        <f t="shared" si="5"/>
        <v>55860</v>
      </c>
      <c r="AX31" s="18">
        <f t="shared" si="6"/>
        <v>4496</v>
      </c>
      <c r="AY31" s="18">
        <f t="shared" si="7"/>
        <v>44505</v>
      </c>
      <c r="AZ31" s="18">
        <f t="shared" si="8"/>
        <v>93701</v>
      </c>
      <c r="BA31" s="18">
        <f t="shared" si="9"/>
        <v>613079</v>
      </c>
      <c r="BB31" s="18">
        <f t="shared" si="10"/>
        <v>24488</v>
      </c>
      <c r="BC31" s="19">
        <f t="shared" si="11"/>
        <v>400335</v>
      </c>
      <c r="BD31" s="18">
        <f t="shared" si="12"/>
        <v>124551</v>
      </c>
      <c r="BE31" s="18">
        <f t="shared" si="13"/>
        <v>53611</v>
      </c>
      <c r="BF31" s="18">
        <f t="shared" si="14"/>
        <v>2249</v>
      </c>
      <c r="BG31" s="18">
        <f t="shared" si="15"/>
        <v>2903</v>
      </c>
      <c r="BH31" s="18">
        <f t="shared" si="16"/>
        <v>18233</v>
      </c>
      <c r="BI31" s="18">
        <f t="shared" si="17"/>
        <v>1691</v>
      </c>
      <c r="BJ31" s="18">
        <f t="shared" si="18"/>
        <v>19161</v>
      </c>
      <c r="BK31" s="18">
        <f t="shared" si="19"/>
        <v>907</v>
      </c>
      <c r="BL31" s="18">
        <f t="shared" si="20"/>
        <v>672</v>
      </c>
      <c r="BM31" s="18">
        <f t="shared" si="21"/>
        <v>6305</v>
      </c>
      <c r="BN31" s="18">
        <f t="shared" si="22"/>
        <v>12911</v>
      </c>
      <c r="BO31" s="18">
        <f t="shared" si="23"/>
        <v>5908</v>
      </c>
    </row>
    <row r="32" spans="1:67">
      <c r="A32" s="14" t="s">
        <v>173</v>
      </c>
      <c r="B32" s="1">
        <v>12598066</v>
      </c>
      <c r="C32" s="33">
        <v>252359</v>
      </c>
      <c r="D32" s="1">
        <v>1450287</v>
      </c>
      <c r="E32" s="33">
        <v>100860</v>
      </c>
      <c r="F32" s="1">
        <v>1240946</v>
      </c>
      <c r="G32" s="1">
        <f t="shared" si="0"/>
        <v>3044452</v>
      </c>
      <c r="H32" s="1">
        <f t="shared" si="1"/>
        <v>9553614</v>
      </c>
      <c r="I32" s="33">
        <f t="shared" si="2"/>
        <v>292117</v>
      </c>
      <c r="J32" s="21">
        <f t="shared" si="3"/>
        <v>2752335</v>
      </c>
      <c r="K32" s="1">
        <v>4488</v>
      </c>
      <c r="L32" s="33">
        <v>36283</v>
      </c>
      <c r="M32" s="1">
        <v>1474</v>
      </c>
      <c r="N32" s="33">
        <v>9946</v>
      </c>
      <c r="O32" s="1">
        <v>7594</v>
      </c>
      <c r="P32" s="33">
        <v>107192</v>
      </c>
      <c r="Q32" s="1">
        <v>9795</v>
      </c>
      <c r="R32" s="33">
        <v>305</v>
      </c>
      <c r="S32" s="1">
        <v>1305</v>
      </c>
      <c r="T32" s="33">
        <v>3475</v>
      </c>
      <c r="U32" s="1">
        <v>704</v>
      </c>
      <c r="V32" s="33">
        <v>266</v>
      </c>
      <c r="W32" s="1">
        <v>15490</v>
      </c>
      <c r="X32" s="33">
        <v>372</v>
      </c>
      <c r="Y32" s="1">
        <v>111</v>
      </c>
      <c r="Z32" s="33">
        <v>855</v>
      </c>
      <c r="AA32" s="1">
        <v>871</v>
      </c>
      <c r="AB32" s="33">
        <v>200</v>
      </c>
      <c r="AC32" s="1">
        <v>30936</v>
      </c>
      <c r="AD32" s="33">
        <v>36043</v>
      </c>
      <c r="AE32" s="1">
        <v>225</v>
      </c>
      <c r="AF32" s="33">
        <v>252</v>
      </c>
      <c r="AG32" s="1">
        <v>665</v>
      </c>
      <c r="AH32" s="33">
        <v>52</v>
      </c>
      <c r="AI32" s="1">
        <v>297</v>
      </c>
      <c r="AJ32" s="33">
        <v>539</v>
      </c>
      <c r="AK32" s="1">
        <v>2259</v>
      </c>
      <c r="AL32" s="33">
        <v>1249</v>
      </c>
      <c r="AM32" s="1">
        <v>372</v>
      </c>
      <c r="AN32" s="33">
        <v>2845</v>
      </c>
      <c r="AO32" s="1">
        <v>120</v>
      </c>
      <c r="AP32" s="33">
        <v>1566</v>
      </c>
      <c r="AQ32" s="1">
        <v>2131</v>
      </c>
      <c r="AR32" s="33">
        <v>9522</v>
      </c>
      <c r="AS32" s="1">
        <v>569</v>
      </c>
      <c r="AT32" s="33">
        <v>973</v>
      </c>
      <c r="AU32" s="21">
        <v>776</v>
      </c>
      <c r="AV32" s="18">
        <f t="shared" si="4"/>
        <v>52191</v>
      </c>
      <c r="AW32" s="18">
        <f t="shared" si="5"/>
        <v>114786</v>
      </c>
      <c r="AX32" s="18">
        <f t="shared" si="6"/>
        <v>14880</v>
      </c>
      <c r="AY32" s="18">
        <f t="shared" si="7"/>
        <v>110260</v>
      </c>
      <c r="AZ32" s="18">
        <f t="shared" si="8"/>
        <v>200168</v>
      </c>
      <c r="BA32" s="18">
        <f t="shared" si="9"/>
        <v>1335501</v>
      </c>
      <c r="BB32" s="18">
        <f t="shared" si="10"/>
        <v>85980</v>
      </c>
      <c r="BC32" s="19">
        <f t="shared" si="11"/>
        <v>1130686</v>
      </c>
      <c r="BD32" s="18">
        <f t="shared" si="12"/>
        <v>276792</v>
      </c>
      <c r="BE32" s="18">
        <f t="shared" si="13"/>
        <v>107192</v>
      </c>
      <c r="BF32" s="18">
        <f t="shared" si="14"/>
        <v>7594</v>
      </c>
      <c r="BG32" s="18">
        <f t="shared" si="15"/>
        <v>9946</v>
      </c>
      <c r="BH32" s="18">
        <f t="shared" si="16"/>
        <v>37757</v>
      </c>
      <c r="BI32" s="18">
        <f t="shared" si="17"/>
        <v>4488</v>
      </c>
      <c r="BJ32" s="18">
        <f t="shared" si="18"/>
        <v>40956</v>
      </c>
      <c r="BK32" s="18">
        <f t="shared" si="19"/>
        <v>2131</v>
      </c>
      <c r="BL32" s="18">
        <f t="shared" si="20"/>
        <v>2259</v>
      </c>
      <c r="BM32" s="18">
        <f t="shared" si="21"/>
        <v>9522</v>
      </c>
      <c r="BN32" s="18">
        <f t="shared" si="22"/>
        <v>38888</v>
      </c>
      <c r="BO32" s="18">
        <f t="shared" si="23"/>
        <v>16059</v>
      </c>
    </row>
    <row r="33" spans="1:67">
      <c r="A33" s="14" t="s">
        <v>174</v>
      </c>
      <c r="B33" s="1">
        <v>826658</v>
      </c>
      <c r="C33" s="33">
        <v>11719</v>
      </c>
      <c r="D33" s="1">
        <v>194656</v>
      </c>
      <c r="E33" s="33">
        <v>8512</v>
      </c>
      <c r="F33" s="1">
        <v>54523</v>
      </c>
      <c r="G33" s="1">
        <f t="shared" si="0"/>
        <v>269410</v>
      </c>
      <c r="H33" s="1">
        <f t="shared" si="1"/>
        <v>557248</v>
      </c>
      <c r="I33" s="33">
        <f t="shared" si="2"/>
        <v>25437</v>
      </c>
      <c r="J33" s="21">
        <f t="shared" si="3"/>
        <v>243973</v>
      </c>
      <c r="K33" s="1">
        <v>436</v>
      </c>
      <c r="L33" s="33">
        <v>591</v>
      </c>
      <c r="M33" s="1">
        <v>116</v>
      </c>
      <c r="N33" s="33">
        <v>3081</v>
      </c>
      <c r="O33" s="1">
        <v>2702</v>
      </c>
      <c r="P33" s="33">
        <v>7055</v>
      </c>
      <c r="Q33" s="1">
        <v>1466</v>
      </c>
      <c r="R33" s="33">
        <v>34</v>
      </c>
      <c r="S33" s="1">
        <v>327</v>
      </c>
      <c r="T33" s="33">
        <v>134</v>
      </c>
      <c r="U33" s="1">
        <v>20</v>
      </c>
      <c r="V33" s="33">
        <v>39</v>
      </c>
      <c r="W33" s="1">
        <v>1620</v>
      </c>
      <c r="X33" s="33">
        <v>38</v>
      </c>
      <c r="Y33" s="1">
        <v>16</v>
      </c>
      <c r="Z33" s="33">
        <v>0</v>
      </c>
      <c r="AA33" s="1">
        <v>151</v>
      </c>
      <c r="AB33" s="33">
        <v>39</v>
      </c>
      <c r="AC33" s="1">
        <v>786</v>
      </c>
      <c r="AD33" s="33">
        <v>4230</v>
      </c>
      <c r="AE33" s="1">
        <v>113</v>
      </c>
      <c r="AF33" s="33">
        <v>110</v>
      </c>
      <c r="AG33" s="1">
        <v>47</v>
      </c>
      <c r="AH33" s="33">
        <v>46</v>
      </c>
      <c r="AI33" s="1">
        <v>75</v>
      </c>
      <c r="AJ33" s="33">
        <v>57</v>
      </c>
      <c r="AK33" s="1">
        <v>131</v>
      </c>
      <c r="AL33" s="33">
        <v>162</v>
      </c>
      <c r="AM33" s="1">
        <v>164</v>
      </c>
      <c r="AN33" s="33">
        <v>346</v>
      </c>
      <c r="AO33" s="1">
        <v>31</v>
      </c>
      <c r="AP33" s="33">
        <v>413</v>
      </c>
      <c r="AQ33" s="1">
        <v>137</v>
      </c>
      <c r="AR33" s="33">
        <v>302</v>
      </c>
      <c r="AS33" s="1">
        <v>266</v>
      </c>
      <c r="AT33" s="33">
        <v>10</v>
      </c>
      <c r="AU33" s="21">
        <v>146</v>
      </c>
      <c r="AV33" s="18">
        <f t="shared" si="4"/>
        <v>4224</v>
      </c>
      <c r="AW33" s="18">
        <f t="shared" si="5"/>
        <v>9757</v>
      </c>
      <c r="AX33" s="18">
        <f t="shared" si="6"/>
        <v>1961</v>
      </c>
      <c r="AY33" s="18">
        <f t="shared" si="7"/>
        <v>9495</v>
      </c>
      <c r="AZ33" s="18">
        <f t="shared" si="8"/>
        <v>7495</v>
      </c>
      <c r="BA33" s="18">
        <f t="shared" si="9"/>
        <v>184899</v>
      </c>
      <c r="BB33" s="18">
        <f t="shared" si="10"/>
        <v>6551</v>
      </c>
      <c r="BC33" s="19">
        <f t="shared" si="11"/>
        <v>45028</v>
      </c>
      <c r="BD33" s="18">
        <f t="shared" si="12"/>
        <v>23378</v>
      </c>
      <c r="BE33" s="18">
        <f t="shared" si="13"/>
        <v>7055</v>
      </c>
      <c r="BF33" s="18">
        <f t="shared" si="14"/>
        <v>2702</v>
      </c>
      <c r="BG33" s="18">
        <f t="shared" si="15"/>
        <v>3081</v>
      </c>
      <c r="BH33" s="18">
        <f t="shared" si="16"/>
        <v>707</v>
      </c>
      <c r="BI33" s="18">
        <f t="shared" si="17"/>
        <v>436</v>
      </c>
      <c r="BJ33" s="18">
        <f t="shared" si="18"/>
        <v>2365</v>
      </c>
      <c r="BK33" s="18">
        <f t="shared" si="19"/>
        <v>137</v>
      </c>
      <c r="BL33" s="18">
        <f t="shared" si="20"/>
        <v>131</v>
      </c>
      <c r="BM33" s="18">
        <f t="shared" si="21"/>
        <v>302</v>
      </c>
      <c r="BN33" s="18">
        <f t="shared" si="22"/>
        <v>4576</v>
      </c>
      <c r="BO33" s="18">
        <f t="shared" si="23"/>
        <v>1886</v>
      </c>
    </row>
    <row r="34" spans="1:67">
      <c r="A34" s="14" t="s">
        <v>175</v>
      </c>
      <c r="B34" s="1">
        <v>7239582</v>
      </c>
      <c r="C34" s="33">
        <v>144717</v>
      </c>
      <c r="D34" s="1">
        <v>787436</v>
      </c>
      <c r="E34" s="33">
        <v>61189</v>
      </c>
      <c r="F34" s="1">
        <v>770219</v>
      </c>
      <c r="G34" s="1">
        <f t="shared" si="0"/>
        <v>1763561</v>
      </c>
      <c r="H34" s="1">
        <f t="shared" si="1"/>
        <v>5476021</v>
      </c>
      <c r="I34" s="33">
        <f t="shared" si="2"/>
        <v>167004</v>
      </c>
      <c r="J34" s="21">
        <f t="shared" si="3"/>
        <v>1596557</v>
      </c>
      <c r="K34" s="1">
        <v>1910</v>
      </c>
      <c r="L34" s="33">
        <v>22159</v>
      </c>
      <c r="M34" s="1">
        <v>626</v>
      </c>
      <c r="N34" s="33">
        <v>3429</v>
      </c>
      <c r="O34" s="1">
        <v>2887</v>
      </c>
      <c r="P34" s="33">
        <v>63836</v>
      </c>
      <c r="Q34" s="1">
        <v>4779</v>
      </c>
      <c r="R34" s="33">
        <v>205</v>
      </c>
      <c r="S34" s="1">
        <v>403</v>
      </c>
      <c r="T34" s="33">
        <v>1986</v>
      </c>
      <c r="U34" s="1">
        <v>483</v>
      </c>
      <c r="V34" s="33">
        <v>192</v>
      </c>
      <c r="W34" s="1">
        <v>8986</v>
      </c>
      <c r="X34" s="33">
        <v>259</v>
      </c>
      <c r="Y34" s="1">
        <v>66</v>
      </c>
      <c r="Z34" s="33">
        <v>664</v>
      </c>
      <c r="AA34" s="1">
        <v>599</v>
      </c>
      <c r="AB34" s="33">
        <v>132</v>
      </c>
      <c r="AC34" s="1">
        <v>17579</v>
      </c>
      <c r="AD34" s="33">
        <v>21328</v>
      </c>
      <c r="AE34" s="1">
        <v>57</v>
      </c>
      <c r="AF34" s="33">
        <v>114</v>
      </c>
      <c r="AG34" s="1">
        <v>454</v>
      </c>
      <c r="AH34" s="33">
        <v>0</v>
      </c>
      <c r="AI34" s="1">
        <v>151</v>
      </c>
      <c r="AJ34" s="33">
        <v>374</v>
      </c>
      <c r="AK34" s="1">
        <v>1329</v>
      </c>
      <c r="AL34" s="33">
        <v>804</v>
      </c>
      <c r="AM34" s="1">
        <v>134</v>
      </c>
      <c r="AN34" s="33">
        <v>1817</v>
      </c>
      <c r="AO34" s="1">
        <v>66</v>
      </c>
      <c r="AP34" s="33">
        <v>769</v>
      </c>
      <c r="AQ34" s="1">
        <v>1071</v>
      </c>
      <c r="AR34" s="33">
        <v>6052</v>
      </c>
      <c r="AS34" s="1">
        <v>153</v>
      </c>
      <c r="AT34" s="33">
        <v>711</v>
      </c>
      <c r="AU34" s="21">
        <v>440</v>
      </c>
      <c r="AV34" s="18">
        <f t="shared" si="4"/>
        <v>28124</v>
      </c>
      <c r="AW34" s="18">
        <f t="shared" si="5"/>
        <v>66723</v>
      </c>
      <c r="AX34" s="18">
        <f t="shared" si="6"/>
        <v>7373</v>
      </c>
      <c r="AY34" s="18">
        <f t="shared" si="7"/>
        <v>64784</v>
      </c>
      <c r="AZ34" s="18">
        <f t="shared" si="8"/>
        <v>116593</v>
      </c>
      <c r="BA34" s="18">
        <f t="shared" si="9"/>
        <v>720713</v>
      </c>
      <c r="BB34" s="18">
        <f t="shared" si="10"/>
        <v>53816</v>
      </c>
      <c r="BC34" s="19">
        <f t="shared" si="11"/>
        <v>705435</v>
      </c>
      <c r="BD34" s="18">
        <f t="shared" si="12"/>
        <v>157998</v>
      </c>
      <c r="BE34" s="18">
        <f t="shared" si="13"/>
        <v>63836</v>
      </c>
      <c r="BF34" s="18">
        <f t="shared" si="14"/>
        <v>2887</v>
      </c>
      <c r="BG34" s="18">
        <f t="shared" si="15"/>
        <v>3429</v>
      </c>
      <c r="BH34" s="18">
        <f t="shared" si="16"/>
        <v>22785</v>
      </c>
      <c r="BI34" s="18">
        <f t="shared" si="17"/>
        <v>1910</v>
      </c>
      <c r="BJ34" s="18">
        <f t="shared" si="18"/>
        <v>22415</v>
      </c>
      <c r="BK34" s="18">
        <f t="shared" si="19"/>
        <v>1071</v>
      </c>
      <c r="BL34" s="18">
        <f t="shared" si="20"/>
        <v>1329</v>
      </c>
      <c r="BM34" s="18">
        <f t="shared" si="21"/>
        <v>6052</v>
      </c>
      <c r="BN34" s="18">
        <f t="shared" si="22"/>
        <v>23145</v>
      </c>
      <c r="BO34" s="18">
        <f t="shared" si="23"/>
        <v>9139</v>
      </c>
    </row>
    <row r="35" spans="1:67">
      <c r="A35" s="14" t="s">
        <v>176</v>
      </c>
      <c r="B35" s="1">
        <v>4531826</v>
      </c>
      <c r="C35" s="33">
        <v>95923</v>
      </c>
      <c r="D35" s="1">
        <v>468195</v>
      </c>
      <c r="E35" s="33">
        <v>31159</v>
      </c>
      <c r="F35" s="1">
        <v>416204</v>
      </c>
      <c r="G35" s="1">
        <f t="shared" si="0"/>
        <v>1011481</v>
      </c>
      <c r="H35" s="1">
        <f t="shared" si="1"/>
        <v>3520345</v>
      </c>
      <c r="I35" s="33">
        <f t="shared" si="2"/>
        <v>99676</v>
      </c>
      <c r="J35" s="21">
        <f t="shared" si="3"/>
        <v>911805</v>
      </c>
      <c r="K35" s="1">
        <v>2142</v>
      </c>
      <c r="L35" s="33">
        <v>13533</v>
      </c>
      <c r="M35" s="1">
        <v>732</v>
      </c>
      <c r="N35" s="33">
        <v>3436</v>
      </c>
      <c r="O35" s="1">
        <v>2005</v>
      </c>
      <c r="P35" s="33">
        <v>36301</v>
      </c>
      <c r="Q35" s="1">
        <v>3550</v>
      </c>
      <c r="R35" s="33">
        <v>66</v>
      </c>
      <c r="S35" s="1">
        <v>575</v>
      </c>
      <c r="T35" s="33">
        <v>1355</v>
      </c>
      <c r="U35" s="1">
        <v>201</v>
      </c>
      <c r="V35" s="33">
        <v>35</v>
      </c>
      <c r="W35" s="1">
        <v>4884</v>
      </c>
      <c r="X35" s="33">
        <v>75</v>
      </c>
      <c r="Y35" s="1">
        <v>29</v>
      </c>
      <c r="Z35" s="33">
        <v>191</v>
      </c>
      <c r="AA35" s="1">
        <v>121</v>
      </c>
      <c r="AB35" s="33">
        <v>29</v>
      </c>
      <c r="AC35" s="1">
        <v>12571</v>
      </c>
      <c r="AD35" s="33">
        <v>10485</v>
      </c>
      <c r="AE35" s="1">
        <v>55</v>
      </c>
      <c r="AF35" s="33">
        <v>28</v>
      </c>
      <c r="AG35" s="1">
        <v>164</v>
      </c>
      <c r="AH35" s="33">
        <v>6</v>
      </c>
      <c r="AI35" s="1">
        <v>71</v>
      </c>
      <c r="AJ35" s="33">
        <v>108</v>
      </c>
      <c r="AK35" s="1">
        <v>799</v>
      </c>
      <c r="AL35" s="33">
        <v>283</v>
      </c>
      <c r="AM35" s="1">
        <v>74</v>
      </c>
      <c r="AN35" s="33">
        <v>682</v>
      </c>
      <c r="AO35" s="1">
        <v>23</v>
      </c>
      <c r="AP35" s="33">
        <v>384</v>
      </c>
      <c r="AQ35" s="1">
        <v>923</v>
      </c>
      <c r="AR35" s="33">
        <v>3168</v>
      </c>
      <c r="AS35" s="1">
        <v>150</v>
      </c>
      <c r="AT35" s="33">
        <v>252</v>
      </c>
      <c r="AU35" s="21">
        <v>190</v>
      </c>
      <c r="AV35" s="18">
        <f t="shared" si="4"/>
        <v>19843</v>
      </c>
      <c r="AW35" s="18">
        <f t="shared" si="5"/>
        <v>38306</v>
      </c>
      <c r="AX35" s="18">
        <f t="shared" si="6"/>
        <v>5546</v>
      </c>
      <c r="AY35" s="18">
        <f t="shared" si="7"/>
        <v>35981</v>
      </c>
      <c r="AZ35" s="18">
        <f t="shared" si="8"/>
        <v>76080</v>
      </c>
      <c r="BA35" s="18">
        <f t="shared" si="9"/>
        <v>429889</v>
      </c>
      <c r="BB35" s="18">
        <f t="shared" si="10"/>
        <v>25613</v>
      </c>
      <c r="BC35" s="19">
        <f t="shared" si="11"/>
        <v>380223</v>
      </c>
      <c r="BD35" s="18">
        <f t="shared" si="12"/>
        <v>95416</v>
      </c>
      <c r="BE35" s="18">
        <f t="shared" si="13"/>
        <v>36301</v>
      </c>
      <c r="BF35" s="18">
        <f t="shared" si="14"/>
        <v>2005</v>
      </c>
      <c r="BG35" s="18">
        <f t="shared" si="15"/>
        <v>3436</v>
      </c>
      <c r="BH35" s="18">
        <f t="shared" si="16"/>
        <v>14265</v>
      </c>
      <c r="BI35" s="18">
        <f t="shared" si="17"/>
        <v>2142</v>
      </c>
      <c r="BJ35" s="18">
        <f t="shared" si="18"/>
        <v>16176</v>
      </c>
      <c r="BK35" s="18">
        <f t="shared" si="19"/>
        <v>923</v>
      </c>
      <c r="BL35" s="18">
        <f t="shared" si="20"/>
        <v>799</v>
      </c>
      <c r="BM35" s="18">
        <f t="shared" si="21"/>
        <v>3168</v>
      </c>
      <c r="BN35" s="18">
        <f t="shared" si="22"/>
        <v>11167</v>
      </c>
      <c r="BO35" s="18">
        <f t="shared" si="23"/>
        <v>5034</v>
      </c>
    </row>
    <row r="36" spans="1:67">
      <c r="A36" s="14" t="s">
        <v>177</v>
      </c>
      <c r="B36" s="1">
        <v>13277391</v>
      </c>
      <c r="C36" s="33">
        <v>199083</v>
      </c>
      <c r="D36" s="1">
        <v>1386350</v>
      </c>
      <c r="E36" s="33">
        <v>65307</v>
      </c>
      <c r="F36" s="1">
        <v>1097156</v>
      </c>
      <c r="G36" s="1">
        <f t="shared" si="0"/>
        <v>2747896</v>
      </c>
      <c r="H36" s="1">
        <f t="shared" si="1"/>
        <v>10529495</v>
      </c>
      <c r="I36" s="33">
        <f t="shared" si="2"/>
        <v>231677</v>
      </c>
      <c r="J36" s="21">
        <f t="shared" si="3"/>
        <v>2516219</v>
      </c>
      <c r="K36" s="1">
        <v>3027</v>
      </c>
      <c r="L36" s="33">
        <v>25561</v>
      </c>
      <c r="M36" s="1">
        <v>1842</v>
      </c>
      <c r="N36" s="33">
        <v>5438</v>
      </c>
      <c r="O36" s="1">
        <v>5748</v>
      </c>
      <c r="P36" s="33">
        <v>87516</v>
      </c>
      <c r="Q36" s="1">
        <v>6313</v>
      </c>
      <c r="R36" s="33">
        <v>88</v>
      </c>
      <c r="S36" s="1">
        <v>760</v>
      </c>
      <c r="T36" s="33">
        <v>1384</v>
      </c>
      <c r="U36" s="1">
        <v>144</v>
      </c>
      <c r="V36" s="33">
        <v>145</v>
      </c>
      <c r="W36" s="1">
        <v>13652</v>
      </c>
      <c r="X36" s="33">
        <v>383</v>
      </c>
      <c r="Y36" s="1">
        <v>86</v>
      </c>
      <c r="Z36" s="33">
        <v>389</v>
      </c>
      <c r="AA36" s="1">
        <v>626</v>
      </c>
      <c r="AB36" s="33">
        <v>84</v>
      </c>
      <c r="AC36" s="1">
        <v>31267</v>
      </c>
      <c r="AD36" s="33">
        <v>25549</v>
      </c>
      <c r="AE36" s="1">
        <v>155</v>
      </c>
      <c r="AF36" s="33">
        <v>45</v>
      </c>
      <c r="AG36" s="1">
        <v>293</v>
      </c>
      <c r="AH36" s="33">
        <v>0</v>
      </c>
      <c r="AI36" s="1">
        <v>39</v>
      </c>
      <c r="AJ36" s="33">
        <v>252</v>
      </c>
      <c r="AK36" s="1">
        <v>2880</v>
      </c>
      <c r="AL36" s="33">
        <v>671</v>
      </c>
      <c r="AM36" s="1">
        <v>164</v>
      </c>
      <c r="AN36" s="33">
        <v>1937</v>
      </c>
      <c r="AO36" s="1">
        <v>28</v>
      </c>
      <c r="AP36" s="33">
        <v>960</v>
      </c>
      <c r="AQ36" s="1">
        <v>1892</v>
      </c>
      <c r="AR36" s="33">
        <v>10807</v>
      </c>
      <c r="AS36" s="1">
        <v>524</v>
      </c>
      <c r="AT36" s="33">
        <v>726</v>
      </c>
      <c r="AU36" s="21">
        <v>302</v>
      </c>
      <c r="AV36" s="18">
        <f t="shared" si="4"/>
        <v>35868</v>
      </c>
      <c r="AW36" s="18">
        <f t="shared" si="5"/>
        <v>93264</v>
      </c>
      <c r="AX36" s="18">
        <f t="shared" si="6"/>
        <v>8545</v>
      </c>
      <c r="AY36" s="18">
        <f t="shared" si="7"/>
        <v>94000</v>
      </c>
      <c r="AZ36" s="18">
        <f t="shared" si="8"/>
        <v>163215</v>
      </c>
      <c r="BA36" s="18">
        <f t="shared" si="9"/>
        <v>1293086</v>
      </c>
      <c r="BB36" s="18">
        <f t="shared" si="10"/>
        <v>56762</v>
      </c>
      <c r="BC36" s="19">
        <f t="shared" si="11"/>
        <v>1003156</v>
      </c>
      <c r="BD36" s="18">
        <f t="shared" si="12"/>
        <v>224108</v>
      </c>
      <c r="BE36" s="18">
        <f t="shared" si="13"/>
        <v>87516</v>
      </c>
      <c r="BF36" s="18">
        <f t="shared" si="14"/>
        <v>5748</v>
      </c>
      <c r="BG36" s="18">
        <f t="shared" si="15"/>
        <v>5438</v>
      </c>
      <c r="BH36" s="18">
        <f t="shared" si="16"/>
        <v>27403</v>
      </c>
      <c r="BI36" s="18">
        <f t="shared" si="17"/>
        <v>3027</v>
      </c>
      <c r="BJ36" s="18">
        <f t="shared" si="18"/>
        <v>37735</v>
      </c>
      <c r="BK36" s="18">
        <f t="shared" si="19"/>
        <v>1892</v>
      </c>
      <c r="BL36" s="18">
        <f t="shared" si="20"/>
        <v>2880</v>
      </c>
      <c r="BM36" s="18">
        <f t="shared" si="21"/>
        <v>10807</v>
      </c>
      <c r="BN36" s="18">
        <f t="shared" si="22"/>
        <v>27486</v>
      </c>
      <c r="BO36" s="18">
        <f t="shared" si="23"/>
        <v>14176</v>
      </c>
    </row>
    <row r="37" spans="1:67">
      <c r="A37" s="14" t="s">
        <v>178</v>
      </c>
      <c r="B37" s="1">
        <v>6077650</v>
      </c>
      <c r="C37" s="33">
        <v>80825</v>
      </c>
      <c r="D37" s="1">
        <v>603078</v>
      </c>
      <c r="E37" s="33">
        <v>26836</v>
      </c>
      <c r="F37" s="1">
        <v>491482</v>
      </c>
      <c r="G37" s="1">
        <f t="shared" si="0"/>
        <v>1202221</v>
      </c>
      <c r="H37" s="1">
        <f t="shared" si="1"/>
        <v>4875429</v>
      </c>
      <c r="I37" s="33">
        <f t="shared" si="2"/>
        <v>90554</v>
      </c>
      <c r="J37" s="21">
        <f t="shared" si="3"/>
        <v>1111667</v>
      </c>
      <c r="K37" s="1">
        <v>1132</v>
      </c>
      <c r="L37" s="33">
        <v>11075</v>
      </c>
      <c r="M37" s="1">
        <v>333</v>
      </c>
      <c r="N37" s="33">
        <v>2060</v>
      </c>
      <c r="O37" s="1">
        <v>2074</v>
      </c>
      <c r="P37" s="33">
        <v>40673</v>
      </c>
      <c r="Q37" s="1">
        <v>2522</v>
      </c>
      <c r="R37" s="33">
        <v>23</v>
      </c>
      <c r="S37" s="1">
        <v>289</v>
      </c>
      <c r="T37" s="33">
        <v>447</v>
      </c>
      <c r="U37" s="1">
        <v>8</v>
      </c>
      <c r="V37" s="33">
        <v>59</v>
      </c>
      <c r="W37" s="1">
        <v>5397</v>
      </c>
      <c r="X37" s="33">
        <v>84</v>
      </c>
      <c r="Y37" s="1">
        <v>53</v>
      </c>
      <c r="Z37" s="33">
        <v>113</v>
      </c>
      <c r="AA37" s="1">
        <v>251</v>
      </c>
      <c r="AB37" s="33">
        <v>14</v>
      </c>
      <c r="AC37" s="1">
        <v>10739</v>
      </c>
      <c r="AD37" s="33">
        <v>8115</v>
      </c>
      <c r="AE37" s="1">
        <v>23</v>
      </c>
      <c r="AF37" s="33">
        <v>18</v>
      </c>
      <c r="AG37" s="1">
        <v>78</v>
      </c>
      <c r="AH37" s="33">
        <v>0</v>
      </c>
      <c r="AI37" s="1">
        <v>15</v>
      </c>
      <c r="AJ37" s="33">
        <v>34</v>
      </c>
      <c r="AK37" s="1">
        <v>759</v>
      </c>
      <c r="AL37" s="33">
        <v>158</v>
      </c>
      <c r="AM37" s="1">
        <v>19</v>
      </c>
      <c r="AN37" s="33">
        <v>607</v>
      </c>
      <c r="AO37" s="1">
        <v>15</v>
      </c>
      <c r="AP37" s="33">
        <v>278</v>
      </c>
      <c r="AQ37" s="1">
        <v>764</v>
      </c>
      <c r="AR37" s="33">
        <v>1798</v>
      </c>
      <c r="AS37" s="1">
        <v>154</v>
      </c>
      <c r="AT37" s="33">
        <v>322</v>
      </c>
      <c r="AU37" s="21">
        <v>51</v>
      </c>
      <c r="AV37" s="18">
        <f t="shared" si="4"/>
        <v>14600</v>
      </c>
      <c r="AW37" s="18">
        <f t="shared" si="5"/>
        <v>42747</v>
      </c>
      <c r="AX37" s="18">
        <f t="shared" si="6"/>
        <v>3281</v>
      </c>
      <c r="AY37" s="18">
        <f t="shared" si="7"/>
        <v>29926</v>
      </c>
      <c r="AZ37" s="18">
        <f t="shared" si="8"/>
        <v>66225</v>
      </c>
      <c r="BA37" s="18">
        <f t="shared" si="9"/>
        <v>560331</v>
      </c>
      <c r="BB37" s="18">
        <f t="shared" si="10"/>
        <v>23555</v>
      </c>
      <c r="BC37" s="19">
        <f t="shared" si="11"/>
        <v>461556</v>
      </c>
      <c r="BD37" s="18">
        <f t="shared" si="12"/>
        <v>88225</v>
      </c>
      <c r="BE37" s="18">
        <f t="shared" si="13"/>
        <v>40673</v>
      </c>
      <c r="BF37" s="18">
        <f t="shared" si="14"/>
        <v>2074</v>
      </c>
      <c r="BG37" s="18">
        <f t="shared" si="15"/>
        <v>2060</v>
      </c>
      <c r="BH37" s="18">
        <f t="shared" si="16"/>
        <v>11408</v>
      </c>
      <c r="BI37" s="18">
        <f t="shared" si="17"/>
        <v>1132</v>
      </c>
      <c r="BJ37" s="18">
        <f t="shared" si="18"/>
        <v>13284</v>
      </c>
      <c r="BK37" s="18">
        <f t="shared" si="19"/>
        <v>764</v>
      </c>
      <c r="BL37" s="18">
        <f t="shared" si="20"/>
        <v>759</v>
      </c>
      <c r="BM37" s="18">
        <f t="shared" si="21"/>
        <v>1798</v>
      </c>
      <c r="BN37" s="18">
        <f t="shared" si="22"/>
        <v>8722</v>
      </c>
      <c r="BO37" s="18">
        <f t="shared" si="23"/>
        <v>5551</v>
      </c>
    </row>
    <row r="38" spans="1:67">
      <c r="A38" s="14" t="s">
        <v>179</v>
      </c>
      <c r="B38" s="1">
        <v>4351254</v>
      </c>
      <c r="C38" s="33">
        <v>75726</v>
      </c>
      <c r="D38" s="1">
        <v>458647</v>
      </c>
      <c r="E38" s="33">
        <v>25707</v>
      </c>
      <c r="F38" s="1">
        <v>373115</v>
      </c>
      <c r="G38" s="1">
        <f t="shared" si="0"/>
        <v>933195</v>
      </c>
      <c r="H38" s="1">
        <f t="shared" si="1"/>
        <v>3418059</v>
      </c>
      <c r="I38" s="33">
        <f t="shared" si="2"/>
        <v>91216</v>
      </c>
      <c r="J38" s="21">
        <f t="shared" si="3"/>
        <v>841979</v>
      </c>
      <c r="K38" s="1">
        <v>1380</v>
      </c>
      <c r="L38" s="33">
        <v>9472</v>
      </c>
      <c r="M38" s="1">
        <v>745</v>
      </c>
      <c r="N38" s="33">
        <v>1857</v>
      </c>
      <c r="O38" s="1">
        <v>2270</v>
      </c>
      <c r="P38" s="33">
        <v>29606</v>
      </c>
      <c r="Q38" s="1">
        <v>2577</v>
      </c>
      <c r="R38" s="33">
        <v>61</v>
      </c>
      <c r="S38" s="1">
        <v>270</v>
      </c>
      <c r="T38" s="33">
        <v>716</v>
      </c>
      <c r="U38" s="1">
        <v>57</v>
      </c>
      <c r="V38" s="33">
        <v>75</v>
      </c>
      <c r="W38" s="1">
        <v>5314</v>
      </c>
      <c r="X38" s="33">
        <v>122</v>
      </c>
      <c r="Y38" s="1">
        <v>33</v>
      </c>
      <c r="Z38" s="33">
        <v>163</v>
      </c>
      <c r="AA38" s="1">
        <v>228</v>
      </c>
      <c r="AB38" s="33">
        <v>16</v>
      </c>
      <c r="AC38" s="1">
        <v>14139</v>
      </c>
      <c r="AD38" s="33">
        <v>11301</v>
      </c>
      <c r="AE38" s="1">
        <v>59</v>
      </c>
      <c r="AF38" s="33">
        <v>19</v>
      </c>
      <c r="AG38" s="1">
        <v>133</v>
      </c>
      <c r="AH38" s="33">
        <v>0</v>
      </c>
      <c r="AI38" s="1">
        <v>24</v>
      </c>
      <c r="AJ38" s="33">
        <v>159</v>
      </c>
      <c r="AK38" s="1">
        <v>1514</v>
      </c>
      <c r="AL38" s="33">
        <v>324</v>
      </c>
      <c r="AM38" s="1">
        <v>40</v>
      </c>
      <c r="AN38" s="33">
        <v>1013</v>
      </c>
      <c r="AO38" s="1">
        <v>11</v>
      </c>
      <c r="AP38" s="33">
        <v>418</v>
      </c>
      <c r="AQ38" s="1">
        <v>727</v>
      </c>
      <c r="AR38" s="33">
        <v>5648</v>
      </c>
      <c r="AS38" s="1">
        <v>269</v>
      </c>
      <c r="AT38" s="33">
        <v>266</v>
      </c>
      <c r="AU38" s="21">
        <v>190</v>
      </c>
      <c r="AV38" s="18">
        <f t="shared" si="4"/>
        <v>13454</v>
      </c>
      <c r="AW38" s="18">
        <f t="shared" si="5"/>
        <v>31876</v>
      </c>
      <c r="AX38" s="18">
        <f t="shared" si="6"/>
        <v>3624</v>
      </c>
      <c r="AY38" s="18">
        <f t="shared" si="7"/>
        <v>42262</v>
      </c>
      <c r="AZ38" s="18">
        <f t="shared" si="8"/>
        <v>62272</v>
      </c>
      <c r="BA38" s="18">
        <f t="shared" si="9"/>
        <v>426771</v>
      </c>
      <c r="BB38" s="18">
        <f t="shared" si="10"/>
        <v>22083</v>
      </c>
      <c r="BC38" s="19">
        <f t="shared" si="11"/>
        <v>330853</v>
      </c>
      <c r="BD38" s="18">
        <f t="shared" si="12"/>
        <v>87891</v>
      </c>
      <c r="BE38" s="18">
        <f t="shared" si="13"/>
        <v>29606</v>
      </c>
      <c r="BF38" s="18">
        <f t="shared" si="14"/>
        <v>2270</v>
      </c>
      <c r="BG38" s="18">
        <f t="shared" si="15"/>
        <v>1857</v>
      </c>
      <c r="BH38" s="18">
        <f t="shared" si="16"/>
        <v>10217</v>
      </c>
      <c r="BI38" s="18">
        <f t="shared" si="17"/>
        <v>1380</v>
      </c>
      <c r="BJ38" s="18">
        <f t="shared" si="18"/>
        <v>16775</v>
      </c>
      <c r="BK38" s="18">
        <f t="shared" si="19"/>
        <v>727</v>
      </c>
      <c r="BL38" s="18">
        <f t="shared" si="20"/>
        <v>1514</v>
      </c>
      <c r="BM38" s="18">
        <f t="shared" si="21"/>
        <v>5648</v>
      </c>
      <c r="BN38" s="18">
        <f t="shared" si="22"/>
        <v>12314</v>
      </c>
      <c r="BO38" s="18">
        <f t="shared" si="23"/>
        <v>5583</v>
      </c>
    </row>
    <row r="39" spans="1:67">
      <c r="A39" s="14" t="s">
        <v>180</v>
      </c>
      <c r="B39" s="1">
        <v>2848487</v>
      </c>
      <c r="C39" s="33">
        <v>42532</v>
      </c>
      <c r="D39" s="1">
        <v>324625</v>
      </c>
      <c r="E39" s="33">
        <v>12764</v>
      </c>
      <c r="F39" s="1">
        <v>232559</v>
      </c>
      <c r="G39" s="1">
        <f t="shared" si="0"/>
        <v>612480</v>
      </c>
      <c r="H39" s="1">
        <f t="shared" si="1"/>
        <v>2236007</v>
      </c>
      <c r="I39" s="33">
        <f t="shared" si="2"/>
        <v>49907</v>
      </c>
      <c r="J39" s="21">
        <f t="shared" si="3"/>
        <v>562573</v>
      </c>
      <c r="K39" s="1">
        <v>515</v>
      </c>
      <c r="L39" s="33">
        <v>5014</v>
      </c>
      <c r="M39" s="1">
        <v>764</v>
      </c>
      <c r="N39" s="33">
        <v>1521</v>
      </c>
      <c r="O39" s="1">
        <v>1404</v>
      </c>
      <c r="P39" s="33">
        <v>17237</v>
      </c>
      <c r="Q39" s="1">
        <v>1214</v>
      </c>
      <c r="R39" s="33">
        <v>4</v>
      </c>
      <c r="S39" s="1">
        <v>201</v>
      </c>
      <c r="T39" s="33">
        <v>221</v>
      </c>
      <c r="U39" s="1">
        <v>79</v>
      </c>
      <c r="V39" s="33">
        <v>11</v>
      </c>
      <c r="W39" s="1">
        <v>2941</v>
      </c>
      <c r="X39" s="33">
        <v>177</v>
      </c>
      <c r="Y39" s="1">
        <v>0</v>
      </c>
      <c r="Z39" s="33">
        <v>113</v>
      </c>
      <c r="AA39" s="1">
        <v>147</v>
      </c>
      <c r="AB39" s="33">
        <v>54</v>
      </c>
      <c r="AC39" s="1">
        <v>6389</v>
      </c>
      <c r="AD39" s="33">
        <v>6133</v>
      </c>
      <c r="AE39" s="1">
        <v>73</v>
      </c>
      <c r="AF39" s="33">
        <v>8</v>
      </c>
      <c r="AG39" s="1">
        <v>82</v>
      </c>
      <c r="AH39" s="33">
        <v>0</v>
      </c>
      <c r="AI39" s="1">
        <v>0</v>
      </c>
      <c r="AJ39" s="33">
        <v>59</v>
      </c>
      <c r="AK39" s="1">
        <v>607</v>
      </c>
      <c r="AL39" s="33">
        <v>189</v>
      </c>
      <c r="AM39" s="1">
        <v>105</v>
      </c>
      <c r="AN39" s="33">
        <v>317</v>
      </c>
      <c r="AO39" s="1">
        <v>2</v>
      </c>
      <c r="AP39" s="33">
        <v>264</v>
      </c>
      <c r="AQ39" s="1">
        <v>401</v>
      </c>
      <c r="AR39" s="33">
        <v>3361</v>
      </c>
      <c r="AS39" s="1">
        <v>101</v>
      </c>
      <c r="AT39" s="33">
        <v>138</v>
      </c>
      <c r="AU39" s="21">
        <v>61</v>
      </c>
      <c r="AV39" s="18">
        <f t="shared" si="4"/>
        <v>7814</v>
      </c>
      <c r="AW39" s="18">
        <f t="shared" si="5"/>
        <v>18641</v>
      </c>
      <c r="AX39" s="18">
        <f t="shared" si="6"/>
        <v>1640</v>
      </c>
      <c r="AY39" s="18">
        <f t="shared" si="7"/>
        <v>21812</v>
      </c>
      <c r="AZ39" s="18">
        <f t="shared" si="8"/>
        <v>34718</v>
      </c>
      <c r="BA39" s="18">
        <f t="shared" si="9"/>
        <v>305984</v>
      </c>
      <c r="BB39" s="18">
        <f t="shared" si="10"/>
        <v>11124</v>
      </c>
      <c r="BC39" s="19">
        <f t="shared" si="11"/>
        <v>210747</v>
      </c>
      <c r="BD39" s="18">
        <f t="shared" si="12"/>
        <v>47992</v>
      </c>
      <c r="BE39" s="18">
        <f t="shared" si="13"/>
        <v>17237</v>
      </c>
      <c r="BF39" s="18">
        <f t="shared" si="14"/>
        <v>1404</v>
      </c>
      <c r="BG39" s="18">
        <f t="shared" si="15"/>
        <v>1521</v>
      </c>
      <c r="BH39" s="18">
        <f t="shared" si="16"/>
        <v>5778</v>
      </c>
      <c r="BI39" s="18">
        <f t="shared" si="17"/>
        <v>515</v>
      </c>
      <c r="BJ39" s="18">
        <f t="shared" si="18"/>
        <v>7676</v>
      </c>
      <c r="BK39" s="18">
        <f t="shared" si="19"/>
        <v>401</v>
      </c>
      <c r="BL39" s="18">
        <f t="shared" si="20"/>
        <v>607</v>
      </c>
      <c r="BM39" s="18">
        <f t="shared" si="21"/>
        <v>3361</v>
      </c>
      <c r="BN39" s="18">
        <f t="shared" si="22"/>
        <v>6450</v>
      </c>
      <c r="BO39" s="18">
        <f t="shared" si="23"/>
        <v>3042</v>
      </c>
    </row>
    <row r="40" spans="1:67">
      <c r="A40" s="14" t="s">
        <v>122</v>
      </c>
      <c r="B40" s="1">
        <v>67710922</v>
      </c>
      <c r="C40" s="33">
        <v>1278068</v>
      </c>
      <c r="D40" s="1">
        <v>7647135</v>
      </c>
      <c r="E40" s="33">
        <v>421404</v>
      </c>
      <c r="F40" s="1">
        <v>5224259</v>
      </c>
      <c r="G40" s="1">
        <f t="shared" si="0"/>
        <v>14570866</v>
      </c>
      <c r="H40" s="1">
        <f t="shared" si="1"/>
        <v>53140056</v>
      </c>
      <c r="I40" s="33">
        <f t="shared" si="2"/>
        <v>1432860</v>
      </c>
      <c r="J40" s="21">
        <f t="shared" si="3"/>
        <v>13138006</v>
      </c>
      <c r="K40" s="1">
        <v>23166</v>
      </c>
      <c r="L40" s="33">
        <v>201840</v>
      </c>
      <c r="M40" s="1">
        <v>7829</v>
      </c>
      <c r="N40" s="33">
        <v>30535</v>
      </c>
      <c r="O40" s="1">
        <v>27185</v>
      </c>
      <c r="P40" s="33">
        <v>644192</v>
      </c>
      <c r="Q40" s="1">
        <v>41270</v>
      </c>
      <c r="R40" s="33">
        <v>998</v>
      </c>
      <c r="S40" s="1">
        <v>4347</v>
      </c>
      <c r="T40" s="33">
        <v>10676</v>
      </c>
      <c r="U40" s="1">
        <v>2045</v>
      </c>
      <c r="V40" s="33">
        <v>1156</v>
      </c>
      <c r="W40" s="1">
        <v>66504</v>
      </c>
      <c r="X40" s="33">
        <v>712</v>
      </c>
      <c r="Y40" s="1">
        <v>641</v>
      </c>
      <c r="Z40" s="33">
        <v>1834</v>
      </c>
      <c r="AA40" s="1">
        <v>2309</v>
      </c>
      <c r="AB40" s="33">
        <v>480</v>
      </c>
      <c r="AC40" s="1">
        <v>146718</v>
      </c>
      <c r="AD40" s="33">
        <v>128674</v>
      </c>
      <c r="AE40" s="1">
        <v>483</v>
      </c>
      <c r="AF40" s="33">
        <v>458</v>
      </c>
      <c r="AG40" s="1">
        <v>925</v>
      </c>
      <c r="AH40" s="33">
        <v>56</v>
      </c>
      <c r="AI40" s="1">
        <v>448</v>
      </c>
      <c r="AJ40" s="33">
        <v>925</v>
      </c>
      <c r="AK40" s="1">
        <v>8483</v>
      </c>
      <c r="AL40" s="33">
        <v>2948</v>
      </c>
      <c r="AM40" s="1">
        <v>1272</v>
      </c>
      <c r="AN40" s="33">
        <v>10044</v>
      </c>
      <c r="AO40" s="1">
        <v>139</v>
      </c>
      <c r="AP40" s="33">
        <v>5018</v>
      </c>
      <c r="AQ40" s="1">
        <v>8580</v>
      </c>
      <c r="AR40" s="33">
        <v>43476</v>
      </c>
      <c r="AS40" s="1">
        <v>2569</v>
      </c>
      <c r="AT40" s="33">
        <v>2193</v>
      </c>
      <c r="AU40" s="21">
        <v>1732</v>
      </c>
      <c r="AV40" s="18">
        <f t="shared" si="4"/>
        <v>263370</v>
      </c>
      <c r="AW40" s="18">
        <f t="shared" si="5"/>
        <v>671377</v>
      </c>
      <c r="AX40" s="18">
        <f t="shared" si="6"/>
        <v>57291</v>
      </c>
      <c r="AY40" s="18">
        <f t="shared" si="7"/>
        <v>440822</v>
      </c>
      <c r="AZ40" s="18">
        <f t="shared" si="8"/>
        <v>1014698</v>
      </c>
      <c r="BA40" s="18">
        <f t="shared" si="9"/>
        <v>6975758</v>
      </c>
      <c r="BB40" s="18">
        <f t="shared" si="10"/>
        <v>364113</v>
      </c>
      <c r="BC40" s="19">
        <f t="shared" si="11"/>
        <v>4783437</v>
      </c>
      <c r="BD40" s="18">
        <f t="shared" si="12"/>
        <v>1391548</v>
      </c>
      <c r="BE40" s="18">
        <f t="shared" si="13"/>
        <v>644192</v>
      </c>
      <c r="BF40" s="18">
        <f t="shared" si="14"/>
        <v>27185</v>
      </c>
      <c r="BG40" s="18">
        <f t="shared" si="15"/>
        <v>30535</v>
      </c>
      <c r="BH40" s="18">
        <f t="shared" si="16"/>
        <v>209669</v>
      </c>
      <c r="BI40" s="18">
        <f t="shared" si="17"/>
        <v>23166</v>
      </c>
      <c r="BJ40" s="18">
        <f t="shared" si="18"/>
        <v>188471</v>
      </c>
      <c r="BK40" s="18">
        <f t="shared" si="19"/>
        <v>8580</v>
      </c>
      <c r="BL40" s="18">
        <f t="shared" si="20"/>
        <v>8483</v>
      </c>
      <c r="BM40" s="18">
        <f t="shared" si="21"/>
        <v>43476</v>
      </c>
      <c r="BN40" s="18">
        <f t="shared" si="22"/>
        <v>138718</v>
      </c>
      <c r="BO40" s="18">
        <f t="shared" si="23"/>
        <v>69073</v>
      </c>
    </row>
    <row r="41" spans="1:67">
      <c r="A41" s="14" t="s">
        <v>146</v>
      </c>
      <c r="B41" s="1">
        <v>26644922</v>
      </c>
      <c r="C41" s="33">
        <v>481897</v>
      </c>
      <c r="D41" s="1">
        <v>3023237</v>
      </c>
      <c r="E41" s="33">
        <v>164642</v>
      </c>
      <c r="F41" s="1">
        <v>2001473</v>
      </c>
      <c r="G41" s="1">
        <f t="shared" si="0"/>
        <v>5671249</v>
      </c>
      <c r="H41" s="1">
        <f t="shared" si="1"/>
        <v>20973673</v>
      </c>
      <c r="I41" s="33">
        <f t="shared" si="2"/>
        <v>534403</v>
      </c>
      <c r="J41" s="21">
        <f t="shared" si="3"/>
        <v>5136846</v>
      </c>
      <c r="K41" s="1">
        <v>9016</v>
      </c>
      <c r="L41" s="33">
        <v>78344</v>
      </c>
      <c r="M41" s="1">
        <v>2192</v>
      </c>
      <c r="N41" s="33">
        <v>9463</v>
      </c>
      <c r="O41" s="1">
        <v>8139</v>
      </c>
      <c r="P41" s="33">
        <v>269273</v>
      </c>
      <c r="Q41" s="1">
        <v>14615</v>
      </c>
      <c r="R41" s="33">
        <v>357</v>
      </c>
      <c r="S41" s="1">
        <v>1237</v>
      </c>
      <c r="T41" s="33">
        <v>3337</v>
      </c>
      <c r="U41" s="1">
        <v>955</v>
      </c>
      <c r="V41" s="33">
        <v>285</v>
      </c>
      <c r="W41" s="1">
        <v>20895</v>
      </c>
      <c r="X41" s="33">
        <v>148</v>
      </c>
      <c r="Y41" s="1">
        <v>161</v>
      </c>
      <c r="Z41" s="33">
        <v>364</v>
      </c>
      <c r="AA41" s="1">
        <v>465</v>
      </c>
      <c r="AB41" s="33">
        <v>142</v>
      </c>
      <c r="AC41" s="1">
        <v>48252</v>
      </c>
      <c r="AD41" s="33">
        <v>40206</v>
      </c>
      <c r="AE41" s="1">
        <v>133</v>
      </c>
      <c r="AF41" s="33">
        <v>136</v>
      </c>
      <c r="AG41" s="1">
        <v>259</v>
      </c>
      <c r="AH41" s="33">
        <v>24</v>
      </c>
      <c r="AI41" s="1">
        <v>79</v>
      </c>
      <c r="AJ41" s="33">
        <v>294</v>
      </c>
      <c r="AK41" s="1">
        <v>2110</v>
      </c>
      <c r="AL41" s="33">
        <v>716</v>
      </c>
      <c r="AM41" s="1">
        <v>387</v>
      </c>
      <c r="AN41" s="33">
        <v>2541</v>
      </c>
      <c r="AO41" s="1">
        <v>36</v>
      </c>
      <c r="AP41" s="33">
        <v>1672</v>
      </c>
      <c r="AQ41" s="1">
        <v>2593</v>
      </c>
      <c r="AR41" s="33">
        <v>13782</v>
      </c>
      <c r="AS41" s="1">
        <v>758</v>
      </c>
      <c r="AT41" s="33">
        <v>572</v>
      </c>
      <c r="AU41" s="21">
        <v>465</v>
      </c>
      <c r="AV41" s="18">
        <f t="shared" si="4"/>
        <v>99015</v>
      </c>
      <c r="AW41" s="18">
        <f t="shared" si="5"/>
        <v>277412</v>
      </c>
      <c r="AX41" s="18">
        <f t="shared" si="6"/>
        <v>19546</v>
      </c>
      <c r="AY41" s="18">
        <f t="shared" si="7"/>
        <v>138430</v>
      </c>
      <c r="AZ41" s="18">
        <f t="shared" si="8"/>
        <v>382882</v>
      </c>
      <c r="BA41" s="18">
        <f t="shared" si="9"/>
        <v>2745825</v>
      </c>
      <c r="BB41" s="18">
        <f t="shared" si="10"/>
        <v>145096</v>
      </c>
      <c r="BC41" s="19">
        <f t="shared" si="11"/>
        <v>1863043</v>
      </c>
      <c r="BD41" s="18">
        <f t="shared" si="12"/>
        <v>522312</v>
      </c>
      <c r="BE41" s="18">
        <f t="shared" si="13"/>
        <v>269273</v>
      </c>
      <c r="BF41" s="18">
        <f t="shared" si="14"/>
        <v>8139</v>
      </c>
      <c r="BG41" s="18">
        <f t="shared" si="15"/>
        <v>9463</v>
      </c>
      <c r="BH41" s="18">
        <f t="shared" si="16"/>
        <v>80536</v>
      </c>
      <c r="BI41" s="18">
        <f t="shared" si="17"/>
        <v>9016</v>
      </c>
      <c r="BJ41" s="18">
        <f t="shared" si="18"/>
        <v>63000</v>
      </c>
      <c r="BK41" s="18">
        <f t="shared" si="19"/>
        <v>2593</v>
      </c>
      <c r="BL41" s="18">
        <f t="shared" si="20"/>
        <v>2110</v>
      </c>
      <c r="BM41" s="18">
        <f t="shared" si="21"/>
        <v>13782</v>
      </c>
      <c r="BN41" s="18">
        <f t="shared" si="22"/>
        <v>42747</v>
      </c>
      <c r="BO41" s="18">
        <f t="shared" si="23"/>
        <v>21653</v>
      </c>
    </row>
    <row r="42" spans="1:67">
      <c r="A42" s="14" t="s">
        <v>147</v>
      </c>
      <c r="B42" s="1">
        <v>8988953</v>
      </c>
      <c r="C42" s="33">
        <v>174632</v>
      </c>
      <c r="D42" s="1">
        <v>1118332</v>
      </c>
      <c r="E42" s="33">
        <v>52525</v>
      </c>
      <c r="F42" s="1">
        <v>689231</v>
      </c>
      <c r="G42" s="1">
        <f t="shared" si="0"/>
        <v>2034720</v>
      </c>
      <c r="H42" s="1">
        <f t="shared" si="1"/>
        <v>6954233</v>
      </c>
      <c r="I42" s="33">
        <f t="shared" si="2"/>
        <v>175105</v>
      </c>
      <c r="J42" s="21">
        <f t="shared" si="3"/>
        <v>1859615</v>
      </c>
      <c r="K42" s="1">
        <v>2960</v>
      </c>
      <c r="L42" s="33">
        <v>24317</v>
      </c>
      <c r="M42" s="1">
        <v>595</v>
      </c>
      <c r="N42" s="33">
        <v>2849</v>
      </c>
      <c r="O42" s="1">
        <v>2638</v>
      </c>
      <c r="P42" s="33">
        <v>98672</v>
      </c>
      <c r="Q42" s="1">
        <v>3682</v>
      </c>
      <c r="R42" s="33">
        <v>164</v>
      </c>
      <c r="S42" s="1">
        <v>336</v>
      </c>
      <c r="T42" s="33">
        <v>863</v>
      </c>
      <c r="U42" s="1">
        <v>313</v>
      </c>
      <c r="V42" s="33">
        <v>75</v>
      </c>
      <c r="W42" s="1">
        <v>5271</v>
      </c>
      <c r="X42" s="33">
        <v>44</v>
      </c>
      <c r="Y42" s="1">
        <v>85</v>
      </c>
      <c r="Z42" s="33">
        <v>29</v>
      </c>
      <c r="AA42" s="1">
        <v>210</v>
      </c>
      <c r="AB42" s="33">
        <v>36</v>
      </c>
      <c r="AC42" s="1">
        <v>15357</v>
      </c>
      <c r="AD42" s="33">
        <v>9809</v>
      </c>
      <c r="AE42" s="1">
        <v>71</v>
      </c>
      <c r="AF42" s="33">
        <v>36</v>
      </c>
      <c r="AG42" s="1">
        <v>80</v>
      </c>
      <c r="AH42" s="33">
        <v>5</v>
      </c>
      <c r="AI42" s="1">
        <v>38</v>
      </c>
      <c r="AJ42" s="33">
        <v>108</v>
      </c>
      <c r="AK42" s="1">
        <v>626</v>
      </c>
      <c r="AL42" s="33">
        <v>182</v>
      </c>
      <c r="AM42" s="1">
        <v>90</v>
      </c>
      <c r="AN42" s="33">
        <v>518</v>
      </c>
      <c r="AO42" s="1">
        <v>9</v>
      </c>
      <c r="AP42" s="33">
        <v>290</v>
      </c>
      <c r="AQ42" s="1">
        <v>542</v>
      </c>
      <c r="AR42" s="33">
        <v>3878</v>
      </c>
      <c r="AS42" s="1">
        <v>145</v>
      </c>
      <c r="AT42" s="33">
        <v>125</v>
      </c>
      <c r="AU42" s="21">
        <v>57</v>
      </c>
      <c r="AV42" s="18">
        <f t="shared" si="4"/>
        <v>30721</v>
      </c>
      <c r="AW42" s="18">
        <f t="shared" si="5"/>
        <v>101310</v>
      </c>
      <c r="AX42" s="18">
        <f t="shared" si="6"/>
        <v>5045</v>
      </c>
      <c r="AY42" s="18">
        <f t="shared" si="7"/>
        <v>38029</v>
      </c>
      <c r="AZ42" s="18">
        <f t="shared" si="8"/>
        <v>143911</v>
      </c>
      <c r="BA42" s="18">
        <f t="shared" si="9"/>
        <v>1017022</v>
      </c>
      <c r="BB42" s="18">
        <f t="shared" si="10"/>
        <v>47480</v>
      </c>
      <c r="BC42" s="19">
        <f t="shared" si="11"/>
        <v>651202</v>
      </c>
      <c r="BD42" s="18">
        <f t="shared" si="12"/>
        <v>171930</v>
      </c>
      <c r="BE42" s="18">
        <f t="shared" si="13"/>
        <v>98672</v>
      </c>
      <c r="BF42" s="18">
        <f t="shared" si="14"/>
        <v>2638</v>
      </c>
      <c r="BG42" s="18">
        <f t="shared" si="15"/>
        <v>2849</v>
      </c>
      <c r="BH42" s="18">
        <f t="shared" si="16"/>
        <v>24912</v>
      </c>
      <c r="BI42" s="18">
        <f t="shared" si="17"/>
        <v>2960</v>
      </c>
      <c r="BJ42" s="18">
        <f t="shared" si="18"/>
        <v>19110</v>
      </c>
      <c r="BK42" s="18">
        <f t="shared" si="19"/>
        <v>542</v>
      </c>
      <c r="BL42" s="18">
        <f t="shared" si="20"/>
        <v>626</v>
      </c>
      <c r="BM42" s="18">
        <f t="shared" si="21"/>
        <v>3878</v>
      </c>
      <c r="BN42" s="18">
        <f t="shared" si="22"/>
        <v>10327</v>
      </c>
      <c r="BO42" s="18">
        <f t="shared" si="23"/>
        <v>5416</v>
      </c>
    </row>
    <row r="43" spans="1:67">
      <c r="A43" s="14" t="s">
        <v>148</v>
      </c>
      <c r="B43" s="1">
        <v>5311887</v>
      </c>
      <c r="C43" s="33">
        <v>103068</v>
      </c>
      <c r="D43" s="1">
        <v>659039</v>
      </c>
      <c r="E43" s="33">
        <v>32833</v>
      </c>
      <c r="F43" s="1">
        <v>403771</v>
      </c>
      <c r="G43" s="1">
        <f t="shared" si="0"/>
        <v>1198711</v>
      </c>
      <c r="H43" s="1">
        <f t="shared" si="1"/>
        <v>4113176</v>
      </c>
      <c r="I43" s="33">
        <f t="shared" si="2"/>
        <v>105199</v>
      </c>
      <c r="J43" s="21">
        <f t="shared" si="3"/>
        <v>1093512</v>
      </c>
      <c r="K43" s="1">
        <v>1744</v>
      </c>
      <c r="L43" s="33">
        <v>15734</v>
      </c>
      <c r="M43" s="1">
        <v>246</v>
      </c>
      <c r="N43" s="33">
        <v>1638</v>
      </c>
      <c r="O43" s="1">
        <v>1606</v>
      </c>
      <c r="P43" s="33">
        <v>56130</v>
      </c>
      <c r="Q43" s="1">
        <v>2493</v>
      </c>
      <c r="R43" s="33">
        <v>127</v>
      </c>
      <c r="S43" s="1">
        <v>212</v>
      </c>
      <c r="T43" s="33">
        <v>554</v>
      </c>
      <c r="U43" s="1">
        <v>274</v>
      </c>
      <c r="V43" s="33">
        <v>75</v>
      </c>
      <c r="W43" s="1">
        <v>3556</v>
      </c>
      <c r="X43" s="33">
        <v>6</v>
      </c>
      <c r="Y43" s="1">
        <v>75</v>
      </c>
      <c r="Z43" s="33">
        <v>29</v>
      </c>
      <c r="AA43" s="1">
        <v>183</v>
      </c>
      <c r="AB43" s="33">
        <v>15</v>
      </c>
      <c r="AC43" s="1">
        <v>9228</v>
      </c>
      <c r="AD43" s="33">
        <v>6737</v>
      </c>
      <c r="AE43" s="1">
        <v>55</v>
      </c>
      <c r="AF43" s="33">
        <v>29</v>
      </c>
      <c r="AG43" s="1">
        <v>62</v>
      </c>
      <c r="AH43" s="33">
        <v>0</v>
      </c>
      <c r="AI43" s="1">
        <v>33</v>
      </c>
      <c r="AJ43" s="33">
        <v>70</v>
      </c>
      <c r="AK43" s="1">
        <v>410</v>
      </c>
      <c r="AL43" s="33">
        <v>145</v>
      </c>
      <c r="AM43" s="1">
        <v>68</v>
      </c>
      <c r="AN43" s="33">
        <v>411</v>
      </c>
      <c r="AO43" s="1">
        <v>9</v>
      </c>
      <c r="AP43" s="33">
        <v>238</v>
      </c>
      <c r="AQ43" s="1">
        <v>437</v>
      </c>
      <c r="AR43" s="33">
        <v>2301</v>
      </c>
      <c r="AS43" s="1">
        <v>132</v>
      </c>
      <c r="AT43" s="33">
        <v>93</v>
      </c>
      <c r="AU43" s="21">
        <v>44</v>
      </c>
      <c r="AV43" s="18">
        <f t="shared" si="4"/>
        <v>19362</v>
      </c>
      <c r="AW43" s="18">
        <f t="shared" si="5"/>
        <v>57736</v>
      </c>
      <c r="AX43" s="18">
        <f t="shared" si="6"/>
        <v>3386</v>
      </c>
      <c r="AY43" s="18">
        <f t="shared" si="7"/>
        <v>24715</v>
      </c>
      <c r="AZ43" s="18">
        <f t="shared" si="8"/>
        <v>83706</v>
      </c>
      <c r="BA43" s="18">
        <f t="shared" si="9"/>
        <v>601303</v>
      </c>
      <c r="BB43" s="18">
        <f t="shared" si="10"/>
        <v>29447</v>
      </c>
      <c r="BC43" s="19">
        <f t="shared" si="11"/>
        <v>379056</v>
      </c>
      <c r="BD43" s="18">
        <f t="shared" si="12"/>
        <v>102858</v>
      </c>
      <c r="BE43" s="18">
        <f t="shared" si="13"/>
        <v>56130</v>
      </c>
      <c r="BF43" s="18">
        <f t="shared" si="14"/>
        <v>1606</v>
      </c>
      <c r="BG43" s="18">
        <f t="shared" si="15"/>
        <v>1638</v>
      </c>
      <c r="BH43" s="18">
        <f t="shared" si="16"/>
        <v>15980</v>
      </c>
      <c r="BI43" s="18">
        <f t="shared" si="17"/>
        <v>1744</v>
      </c>
      <c r="BJ43" s="18">
        <f t="shared" si="18"/>
        <v>11776</v>
      </c>
      <c r="BK43" s="18">
        <f t="shared" si="19"/>
        <v>437</v>
      </c>
      <c r="BL43" s="18">
        <f t="shared" si="20"/>
        <v>410</v>
      </c>
      <c r="BM43" s="18">
        <f t="shared" si="21"/>
        <v>2301</v>
      </c>
      <c r="BN43" s="18">
        <f t="shared" si="22"/>
        <v>7148</v>
      </c>
      <c r="BO43" s="18">
        <f t="shared" si="23"/>
        <v>3688</v>
      </c>
    </row>
    <row r="44" spans="1:67">
      <c r="A44" s="14" t="s">
        <v>149</v>
      </c>
      <c r="B44" s="1">
        <v>3677066</v>
      </c>
      <c r="C44" s="33">
        <v>71564</v>
      </c>
      <c r="D44" s="1">
        <v>459293</v>
      </c>
      <c r="E44" s="33">
        <v>19692</v>
      </c>
      <c r="F44" s="1">
        <v>285460</v>
      </c>
      <c r="G44" s="1">
        <f t="shared" si="0"/>
        <v>836009</v>
      </c>
      <c r="H44" s="1">
        <f t="shared" si="1"/>
        <v>2841057</v>
      </c>
      <c r="I44" s="33">
        <f t="shared" si="2"/>
        <v>69906</v>
      </c>
      <c r="J44" s="21">
        <f t="shared" si="3"/>
        <v>766103</v>
      </c>
      <c r="K44" s="1">
        <v>1216</v>
      </c>
      <c r="L44" s="33">
        <v>8583</v>
      </c>
      <c r="M44" s="1">
        <v>349</v>
      </c>
      <c r="N44" s="33">
        <v>1211</v>
      </c>
      <c r="O44" s="1">
        <v>1032</v>
      </c>
      <c r="P44" s="33">
        <v>42542</v>
      </c>
      <c r="Q44" s="1">
        <v>1189</v>
      </c>
      <c r="R44" s="33">
        <v>37</v>
      </c>
      <c r="S44" s="1">
        <v>124</v>
      </c>
      <c r="T44" s="33">
        <v>309</v>
      </c>
      <c r="U44" s="1">
        <v>39</v>
      </c>
      <c r="V44" s="33">
        <v>0</v>
      </c>
      <c r="W44" s="1">
        <v>1715</v>
      </c>
      <c r="X44" s="33">
        <v>38</v>
      </c>
      <c r="Y44" s="1">
        <v>10</v>
      </c>
      <c r="Z44" s="33">
        <v>0</v>
      </c>
      <c r="AA44" s="1">
        <v>27</v>
      </c>
      <c r="AB44" s="33">
        <v>21</v>
      </c>
      <c r="AC44" s="1">
        <v>6129</v>
      </c>
      <c r="AD44" s="33">
        <v>3072</v>
      </c>
      <c r="AE44" s="1">
        <v>16</v>
      </c>
      <c r="AF44" s="33">
        <v>7</v>
      </c>
      <c r="AG44" s="1">
        <v>18</v>
      </c>
      <c r="AH44" s="33">
        <v>5</v>
      </c>
      <c r="AI44" s="1">
        <v>5</v>
      </c>
      <c r="AJ44" s="33">
        <v>38</v>
      </c>
      <c r="AK44" s="1">
        <v>216</v>
      </c>
      <c r="AL44" s="33">
        <v>37</v>
      </c>
      <c r="AM44" s="1">
        <v>22</v>
      </c>
      <c r="AN44" s="33">
        <v>107</v>
      </c>
      <c r="AO44" s="1">
        <v>0</v>
      </c>
      <c r="AP44" s="33">
        <v>52</v>
      </c>
      <c r="AQ44" s="1">
        <v>105</v>
      </c>
      <c r="AR44" s="33">
        <v>1577</v>
      </c>
      <c r="AS44" s="1">
        <v>13</v>
      </c>
      <c r="AT44" s="33">
        <v>32</v>
      </c>
      <c r="AU44" s="21">
        <v>13</v>
      </c>
      <c r="AV44" s="18">
        <f t="shared" si="4"/>
        <v>11359</v>
      </c>
      <c r="AW44" s="18">
        <f t="shared" si="5"/>
        <v>43574</v>
      </c>
      <c r="AX44" s="18">
        <f t="shared" si="6"/>
        <v>1659</v>
      </c>
      <c r="AY44" s="18">
        <f t="shared" si="7"/>
        <v>13314</v>
      </c>
      <c r="AZ44" s="18">
        <f t="shared" si="8"/>
        <v>60205</v>
      </c>
      <c r="BA44" s="18">
        <f t="shared" si="9"/>
        <v>415719</v>
      </c>
      <c r="BB44" s="18">
        <f t="shared" si="10"/>
        <v>18033</v>
      </c>
      <c r="BC44" s="19">
        <f t="shared" si="11"/>
        <v>272146</v>
      </c>
      <c r="BD44" s="18">
        <f t="shared" si="12"/>
        <v>69072</v>
      </c>
      <c r="BE44" s="18">
        <f t="shared" si="13"/>
        <v>42542</v>
      </c>
      <c r="BF44" s="18">
        <f t="shared" si="14"/>
        <v>1032</v>
      </c>
      <c r="BG44" s="18">
        <f t="shared" si="15"/>
        <v>1211</v>
      </c>
      <c r="BH44" s="18">
        <f t="shared" si="16"/>
        <v>8932</v>
      </c>
      <c r="BI44" s="18">
        <f t="shared" si="17"/>
        <v>1216</v>
      </c>
      <c r="BJ44" s="18">
        <f t="shared" si="18"/>
        <v>7334</v>
      </c>
      <c r="BK44" s="18">
        <f t="shared" si="19"/>
        <v>105</v>
      </c>
      <c r="BL44" s="18">
        <f t="shared" si="20"/>
        <v>216</v>
      </c>
      <c r="BM44" s="18">
        <f t="shared" si="21"/>
        <v>1577</v>
      </c>
      <c r="BN44" s="18">
        <f t="shared" si="22"/>
        <v>3179</v>
      </c>
      <c r="BO44" s="18">
        <f t="shared" si="23"/>
        <v>1728</v>
      </c>
    </row>
    <row r="45" spans="1:67">
      <c r="A45" s="14" t="s">
        <v>150</v>
      </c>
      <c r="B45" s="1">
        <v>1901828</v>
      </c>
      <c r="C45" s="33">
        <v>34737</v>
      </c>
      <c r="D45" s="1">
        <v>262889</v>
      </c>
      <c r="E45" s="33">
        <v>12153</v>
      </c>
      <c r="F45" s="1">
        <v>136287</v>
      </c>
      <c r="G45" s="1">
        <f t="shared" si="0"/>
        <v>446066</v>
      </c>
      <c r="H45" s="1">
        <f t="shared" si="1"/>
        <v>1455762</v>
      </c>
      <c r="I45" s="33">
        <f t="shared" si="2"/>
        <v>41498</v>
      </c>
      <c r="J45" s="21">
        <f t="shared" si="3"/>
        <v>404568</v>
      </c>
      <c r="K45" s="1">
        <v>724</v>
      </c>
      <c r="L45" s="33">
        <v>6700</v>
      </c>
      <c r="M45" s="1">
        <v>78</v>
      </c>
      <c r="N45" s="33">
        <v>488</v>
      </c>
      <c r="O45" s="1">
        <v>237</v>
      </c>
      <c r="P45" s="33">
        <v>27775</v>
      </c>
      <c r="Q45" s="1">
        <v>1306</v>
      </c>
      <c r="R45" s="33">
        <v>0</v>
      </c>
      <c r="S45" s="1">
        <v>50</v>
      </c>
      <c r="T45" s="33">
        <v>87</v>
      </c>
      <c r="U45" s="1">
        <v>31</v>
      </c>
      <c r="V45" s="33">
        <v>0</v>
      </c>
      <c r="W45" s="1">
        <v>389</v>
      </c>
      <c r="X45" s="33">
        <v>0</v>
      </c>
      <c r="Y45" s="1">
        <v>0</v>
      </c>
      <c r="Z45" s="33">
        <v>17</v>
      </c>
      <c r="AA45" s="1">
        <v>0</v>
      </c>
      <c r="AB45" s="33">
        <v>0</v>
      </c>
      <c r="AC45" s="1">
        <v>2177</v>
      </c>
      <c r="AD45" s="33">
        <v>935</v>
      </c>
      <c r="AE45" s="1">
        <v>0</v>
      </c>
      <c r="AF45" s="33">
        <v>0</v>
      </c>
      <c r="AG45" s="1">
        <v>7</v>
      </c>
      <c r="AH45" s="33">
        <v>0</v>
      </c>
      <c r="AI45" s="1">
        <v>0</v>
      </c>
      <c r="AJ45" s="33">
        <v>25</v>
      </c>
      <c r="AK45" s="1">
        <v>36</v>
      </c>
      <c r="AL45" s="33">
        <v>15</v>
      </c>
      <c r="AM45" s="1">
        <v>0</v>
      </c>
      <c r="AN45" s="33">
        <v>59</v>
      </c>
      <c r="AO45" s="1">
        <v>0</v>
      </c>
      <c r="AP45" s="33">
        <v>31</v>
      </c>
      <c r="AQ45" s="1">
        <v>34</v>
      </c>
      <c r="AR45" s="33">
        <v>286</v>
      </c>
      <c r="AS45" s="1">
        <v>11</v>
      </c>
      <c r="AT45" s="33">
        <v>0</v>
      </c>
      <c r="AU45" s="21">
        <v>0</v>
      </c>
      <c r="AV45" s="18">
        <f t="shared" si="4"/>
        <v>7990</v>
      </c>
      <c r="AW45" s="18">
        <f t="shared" si="5"/>
        <v>28012</v>
      </c>
      <c r="AX45" s="18">
        <f t="shared" si="6"/>
        <v>1443</v>
      </c>
      <c r="AY45" s="18">
        <f t="shared" si="7"/>
        <v>4053</v>
      </c>
      <c r="AZ45" s="18">
        <f t="shared" si="8"/>
        <v>26747</v>
      </c>
      <c r="BA45" s="18">
        <f t="shared" si="9"/>
        <v>234877</v>
      </c>
      <c r="BB45" s="18">
        <f t="shared" si="10"/>
        <v>10710</v>
      </c>
      <c r="BC45" s="19">
        <f t="shared" si="11"/>
        <v>132234</v>
      </c>
      <c r="BD45" s="18">
        <f t="shared" si="12"/>
        <v>41235</v>
      </c>
      <c r="BE45" s="18">
        <f t="shared" si="13"/>
        <v>27775</v>
      </c>
      <c r="BF45" s="18">
        <f t="shared" si="14"/>
        <v>237</v>
      </c>
      <c r="BG45" s="18">
        <f t="shared" si="15"/>
        <v>488</v>
      </c>
      <c r="BH45" s="18">
        <f t="shared" si="16"/>
        <v>6778</v>
      </c>
      <c r="BI45" s="18">
        <f t="shared" si="17"/>
        <v>724</v>
      </c>
      <c r="BJ45" s="18">
        <f t="shared" si="18"/>
        <v>3483</v>
      </c>
      <c r="BK45" s="18">
        <f t="shared" si="19"/>
        <v>34</v>
      </c>
      <c r="BL45" s="18">
        <f t="shared" si="20"/>
        <v>36</v>
      </c>
      <c r="BM45" s="18">
        <f t="shared" si="21"/>
        <v>286</v>
      </c>
      <c r="BN45" s="18">
        <f t="shared" si="22"/>
        <v>994</v>
      </c>
      <c r="BO45" s="18">
        <f t="shared" si="23"/>
        <v>400</v>
      </c>
    </row>
    <row r="46" spans="1:67">
      <c r="A46" s="14" t="s">
        <v>151</v>
      </c>
      <c r="B46" s="1">
        <v>961399</v>
      </c>
      <c r="C46" s="33">
        <v>18678</v>
      </c>
      <c r="D46" s="1">
        <v>119356</v>
      </c>
      <c r="E46" s="33">
        <v>4853</v>
      </c>
      <c r="F46" s="1">
        <v>71439</v>
      </c>
      <c r="G46" s="1">
        <f t="shared" si="0"/>
        <v>214326</v>
      </c>
      <c r="H46" s="1">
        <f t="shared" si="1"/>
        <v>747073</v>
      </c>
      <c r="I46" s="33">
        <f t="shared" si="2"/>
        <v>17528</v>
      </c>
      <c r="J46" s="21">
        <f t="shared" si="3"/>
        <v>196798</v>
      </c>
      <c r="K46" s="1">
        <v>459</v>
      </c>
      <c r="L46" s="33">
        <v>3035</v>
      </c>
      <c r="M46" s="1">
        <v>27</v>
      </c>
      <c r="N46" s="33">
        <v>219</v>
      </c>
      <c r="O46" s="1">
        <v>71</v>
      </c>
      <c r="P46" s="33">
        <v>11268</v>
      </c>
      <c r="Q46" s="1">
        <v>471</v>
      </c>
      <c r="R46" s="33">
        <v>0</v>
      </c>
      <c r="S46" s="1">
        <v>28</v>
      </c>
      <c r="T46" s="33">
        <v>45</v>
      </c>
      <c r="U46" s="1">
        <v>31</v>
      </c>
      <c r="V46" s="33">
        <v>0</v>
      </c>
      <c r="W46" s="1">
        <v>187</v>
      </c>
      <c r="X46" s="33">
        <v>0</v>
      </c>
      <c r="Y46" s="1">
        <v>0</v>
      </c>
      <c r="Z46" s="33">
        <v>0</v>
      </c>
      <c r="AA46" s="1">
        <v>0</v>
      </c>
      <c r="AB46" s="33">
        <v>0</v>
      </c>
      <c r="AC46" s="1">
        <v>1005</v>
      </c>
      <c r="AD46" s="33">
        <v>450</v>
      </c>
      <c r="AE46" s="1">
        <v>0</v>
      </c>
      <c r="AF46" s="33">
        <v>0</v>
      </c>
      <c r="AG46" s="1">
        <v>7</v>
      </c>
      <c r="AH46" s="33">
        <v>0</v>
      </c>
      <c r="AI46" s="1">
        <v>0</v>
      </c>
      <c r="AJ46" s="33">
        <v>0</v>
      </c>
      <c r="AK46" s="1">
        <v>0</v>
      </c>
      <c r="AL46" s="33">
        <v>15</v>
      </c>
      <c r="AM46" s="1">
        <v>0</v>
      </c>
      <c r="AN46" s="33">
        <v>13</v>
      </c>
      <c r="AO46" s="1">
        <v>0</v>
      </c>
      <c r="AP46" s="33">
        <v>7</v>
      </c>
      <c r="AQ46" s="1">
        <v>21</v>
      </c>
      <c r="AR46" s="33">
        <v>158</v>
      </c>
      <c r="AS46" s="1">
        <v>11</v>
      </c>
      <c r="AT46" s="33">
        <v>0</v>
      </c>
      <c r="AU46" s="21">
        <v>0</v>
      </c>
      <c r="AV46" s="18">
        <f t="shared" si="4"/>
        <v>3740</v>
      </c>
      <c r="AW46" s="18">
        <f t="shared" si="5"/>
        <v>11339</v>
      </c>
      <c r="AX46" s="18">
        <f t="shared" si="6"/>
        <v>544</v>
      </c>
      <c r="AY46" s="18">
        <f t="shared" si="7"/>
        <v>1905</v>
      </c>
      <c r="AZ46" s="18">
        <f t="shared" si="8"/>
        <v>14938</v>
      </c>
      <c r="BA46" s="18">
        <f t="shared" si="9"/>
        <v>108017</v>
      </c>
      <c r="BB46" s="18">
        <f t="shared" si="10"/>
        <v>4309</v>
      </c>
      <c r="BC46" s="19">
        <f t="shared" si="11"/>
        <v>69534</v>
      </c>
      <c r="BD46" s="18">
        <f t="shared" si="12"/>
        <v>17395</v>
      </c>
      <c r="BE46" s="18">
        <f t="shared" si="13"/>
        <v>11268</v>
      </c>
      <c r="BF46" s="18">
        <f t="shared" si="14"/>
        <v>71</v>
      </c>
      <c r="BG46" s="18">
        <f t="shared" si="15"/>
        <v>219</v>
      </c>
      <c r="BH46" s="18">
        <f t="shared" si="16"/>
        <v>3062</v>
      </c>
      <c r="BI46" s="18">
        <f t="shared" si="17"/>
        <v>459</v>
      </c>
      <c r="BJ46" s="18">
        <f t="shared" si="18"/>
        <v>1476</v>
      </c>
      <c r="BK46" s="18">
        <f t="shared" si="19"/>
        <v>21</v>
      </c>
      <c r="BL46" s="18">
        <f t="shared" si="20"/>
        <v>0</v>
      </c>
      <c r="BM46" s="18">
        <f t="shared" si="21"/>
        <v>158</v>
      </c>
      <c r="BN46" s="18">
        <f t="shared" si="22"/>
        <v>463</v>
      </c>
      <c r="BO46" s="18">
        <f t="shared" si="23"/>
        <v>198</v>
      </c>
    </row>
    <row r="47" spans="1:67">
      <c r="A47" s="14" t="s">
        <v>152</v>
      </c>
      <c r="B47" s="1">
        <v>384709</v>
      </c>
      <c r="C47" s="33">
        <v>8017</v>
      </c>
      <c r="D47" s="1">
        <v>59588</v>
      </c>
      <c r="E47" s="33">
        <v>3384</v>
      </c>
      <c r="F47" s="1">
        <v>34785</v>
      </c>
      <c r="G47" s="1">
        <f t="shared" si="0"/>
        <v>105774</v>
      </c>
      <c r="H47" s="1">
        <f t="shared" si="1"/>
        <v>278935</v>
      </c>
      <c r="I47" s="33">
        <f t="shared" si="2"/>
        <v>9484</v>
      </c>
      <c r="J47" s="21">
        <f t="shared" si="3"/>
        <v>96290</v>
      </c>
      <c r="K47" s="1">
        <v>180</v>
      </c>
      <c r="L47" s="33">
        <v>1489</v>
      </c>
      <c r="M47" s="1">
        <v>33</v>
      </c>
      <c r="N47" s="33">
        <v>172</v>
      </c>
      <c r="O47" s="1">
        <v>17</v>
      </c>
      <c r="P47" s="33">
        <v>5990</v>
      </c>
      <c r="Q47" s="1">
        <v>303</v>
      </c>
      <c r="R47" s="33">
        <v>0</v>
      </c>
      <c r="S47" s="1">
        <v>22</v>
      </c>
      <c r="T47" s="33">
        <v>26</v>
      </c>
      <c r="U47" s="1">
        <v>0</v>
      </c>
      <c r="V47" s="33">
        <v>0</v>
      </c>
      <c r="W47" s="1">
        <v>95</v>
      </c>
      <c r="X47" s="33">
        <v>0</v>
      </c>
      <c r="Y47" s="1">
        <v>0</v>
      </c>
      <c r="Z47" s="33">
        <v>17</v>
      </c>
      <c r="AA47" s="1">
        <v>0</v>
      </c>
      <c r="AB47" s="33">
        <v>0</v>
      </c>
      <c r="AC47" s="1">
        <v>720</v>
      </c>
      <c r="AD47" s="33">
        <v>301</v>
      </c>
      <c r="AE47" s="1">
        <v>0</v>
      </c>
      <c r="AF47" s="33">
        <v>0</v>
      </c>
      <c r="AG47" s="1">
        <v>0</v>
      </c>
      <c r="AH47" s="33">
        <v>0</v>
      </c>
      <c r="AI47" s="1">
        <v>0</v>
      </c>
      <c r="AJ47" s="33">
        <v>0</v>
      </c>
      <c r="AK47" s="1">
        <v>0</v>
      </c>
      <c r="AL47" s="33">
        <v>0</v>
      </c>
      <c r="AM47" s="1">
        <v>0</v>
      </c>
      <c r="AN47" s="33">
        <v>8</v>
      </c>
      <c r="AO47" s="1">
        <v>0</v>
      </c>
      <c r="AP47" s="33">
        <v>0</v>
      </c>
      <c r="AQ47" s="1">
        <v>0</v>
      </c>
      <c r="AR47" s="33">
        <v>111</v>
      </c>
      <c r="AS47" s="1">
        <v>0</v>
      </c>
      <c r="AT47" s="33">
        <v>0</v>
      </c>
      <c r="AU47" s="21">
        <v>0</v>
      </c>
      <c r="AV47" s="18">
        <f t="shared" si="4"/>
        <v>1874</v>
      </c>
      <c r="AW47" s="18">
        <f t="shared" si="5"/>
        <v>6007</v>
      </c>
      <c r="AX47" s="18">
        <f t="shared" si="6"/>
        <v>351</v>
      </c>
      <c r="AY47" s="18">
        <f t="shared" si="7"/>
        <v>1252</v>
      </c>
      <c r="AZ47" s="18">
        <f t="shared" si="8"/>
        <v>6143</v>
      </c>
      <c r="BA47" s="18">
        <f t="shared" si="9"/>
        <v>53581</v>
      </c>
      <c r="BB47" s="18">
        <f t="shared" si="10"/>
        <v>3033</v>
      </c>
      <c r="BC47" s="19">
        <f t="shared" si="11"/>
        <v>33533</v>
      </c>
      <c r="BD47" s="18">
        <f t="shared" si="12"/>
        <v>9419</v>
      </c>
      <c r="BE47" s="18">
        <f t="shared" si="13"/>
        <v>5990</v>
      </c>
      <c r="BF47" s="18">
        <f t="shared" si="14"/>
        <v>17</v>
      </c>
      <c r="BG47" s="18">
        <f t="shared" si="15"/>
        <v>172</v>
      </c>
      <c r="BH47" s="18">
        <f t="shared" si="16"/>
        <v>1522</v>
      </c>
      <c r="BI47" s="18">
        <f t="shared" si="17"/>
        <v>180</v>
      </c>
      <c r="BJ47" s="18">
        <f t="shared" si="18"/>
        <v>1023</v>
      </c>
      <c r="BK47" s="18">
        <f t="shared" si="19"/>
        <v>0</v>
      </c>
      <c r="BL47" s="18">
        <f t="shared" si="20"/>
        <v>0</v>
      </c>
      <c r="BM47" s="18">
        <f t="shared" si="21"/>
        <v>111</v>
      </c>
      <c r="BN47" s="18">
        <f t="shared" si="22"/>
        <v>309</v>
      </c>
      <c r="BO47" s="18">
        <f t="shared" si="23"/>
        <v>95</v>
      </c>
    </row>
    <row r="48" spans="1:67">
      <c r="A48" s="14" t="s">
        <v>153</v>
      </c>
      <c r="B48" s="1">
        <v>555720</v>
      </c>
      <c r="C48" s="33">
        <v>8042</v>
      </c>
      <c r="D48" s="1">
        <v>83945</v>
      </c>
      <c r="E48" s="33">
        <v>3916</v>
      </c>
      <c r="F48" s="1">
        <v>30063</v>
      </c>
      <c r="G48" s="1">
        <f t="shared" si="0"/>
        <v>125966</v>
      </c>
      <c r="H48" s="1">
        <f t="shared" si="1"/>
        <v>429754</v>
      </c>
      <c r="I48" s="33">
        <f t="shared" si="2"/>
        <v>14486</v>
      </c>
      <c r="J48" s="21">
        <f t="shared" si="3"/>
        <v>111480</v>
      </c>
      <c r="K48" s="1">
        <v>85</v>
      </c>
      <c r="L48" s="33">
        <v>2176</v>
      </c>
      <c r="M48" s="1">
        <v>18</v>
      </c>
      <c r="N48" s="33">
        <v>97</v>
      </c>
      <c r="O48" s="1">
        <v>149</v>
      </c>
      <c r="P48" s="33">
        <v>10517</v>
      </c>
      <c r="Q48" s="1">
        <v>532</v>
      </c>
      <c r="R48" s="33">
        <v>0</v>
      </c>
      <c r="S48" s="1">
        <v>0</v>
      </c>
      <c r="T48" s="33">
        <v>16</v>
      </c>
      <c r="U48" s="1">
        <v>0</v>
      </c>
      <c r="V48" s="33">
        <v>0</v>
      </c>
      <c r="W48" s="1">
        <v>107</v>
      </c>
      <c r="X48" s="33">
        <v>0</v>
      </c>
      <c r="Y48" s="1">
        <v>0</v>
      </c>
      <c r="Z48" s="33">
        <v>0</v>
      </c>
      <c r="AA48" s="1">
        <v>0</v>
      </c>
      <c r="AB48" s="33">
        <v>0</v>
      </c>
      <c r="AC48" s="1">
        <v>452</v>
      </c>
      <c r="AD48" s="33">
        <v>184</v>
      </c>
      <c r="AE48" s="1">
        <v>0</v>
      </c>
      <c r="AF48" s="33">
        <v>0</v>
      </c>
      <c r="AG48" s="1">
        <v>0</v>
      </c>
      <c r="AH48" s="33">
        <v>0</v>
      </c>
      <c r="AI48" s="1">
        <v>0</v>
      </c>
      <c r="AJ48" s="33">
        <v>25</v>
      </c>
      <c r="AK48" s="1">
        <v>36</v>
      </c>
      <c r="AL48" s="33">
        <v>0</v>
      </c>
      <c r="AM48" s="1">
        <v>0</v>
      </c>
      <c r="AN48" s="33">
        <v>38</v>
      </c>
      <c r="AO48" s="1">
        <v>0</v>
      </c>
      <c r="AP48" s="33">
        <v>24</v>
      </c>
      <c r="AQ48" s="1">
        <v>13</v>
      </c>
      <c r="AR48" s="33">
        <v>17</v>
      </c>
      <c r="AS48" s="1">
        <v>0</v>
      </c>
      <c r="AT48" s="33">
        <v>0</v>
      </c>
      <c r="AU48" s="21">
        <v>0</v>
      </c>
      <c r="AV48" s="18">
        <f t="shared" si="4"/>
        <v>2376</v>
      </c>
      <c r="AW48" s="18">
        <f t="shared" si="5"/>
        <v>10666</v>
      </c>
      <c r="AX48" s="18">
        <f t="shared" si="6"/>
        <v>548</v>
      </c>
      <c r="AY48" s="18">
        <f t="shared" si="7"/>
        <v>896</v>
      </c>
      <c r="AZ48" s="18">
        <f t="shared" si="8"/>
        <v>5666</v>
      </c>
      <c r="BA48" s="18">
        <f t="shared" si="9"/>
        <v>73279</v>
      </c>
      <c r="BB48" s="18">
        <f t="shared" si="10"/>
        <v>3368</v>
      </c>
      <c r="BC48" s="19">
        <f t="shared" si="11"/>
        <v>29167</v>
      </c>
      <c r="BD48" s="18">
        <f t="shared" si="12"/>
        <v>14421</v>
      </c>
      <c r="BE48" s="18">
        <f t="shared" si="13"/>
        <v>10517</v>
      </c>
      <c r="BF48" s="18">
        <f t="shared" si="14"/>
        <v>149</v>
      </c>
      <c r="BG48" s="18">
        <f t="shared" si="15"/>
        <v>97</v>
      </c>
      <c r="BH48" s="18">
        <f t="shared" si="16"/>
        <v>2194</v>
      </c>
      <c r="BI48" s="18">
        <f t="shared" si="17"/>
        <v>85</v>
      </c>
      <c r="BJ48" s="18">
        <f t="shared" si="18"/>
        <v>984</v>
      </c>
      <c r="BK48" s="18">
        <f t="shared" si="19"/>
        <v>13</v>
      </c>
      <c r="BL48" s="18">
        <f t="shared" si="20"/>
        <v>36</v>
      </c>
      <c r="BM48" s="18">
        <f t="shared" si="21"/>
        <v>17</v>
      </c>
      <c r="BN48" s="18">
        <f t="shared" si="22"/>
        <v>222</v>
      </c>
      <c r="BO48" s="18">
        <f t="shared" si="23"/>
        <v>107</v>
      </c>
    </row>
    <row r="49" spans="1:67">
      <c r="A49" s="14" t="s">
        <v>154</v>
      </c>
      <c r="B49" s="1">
        <v>9941953</v>
      </c>
      <c r="C49" s="33">
        <v>173467</v>
      </c>
      <c r="D49" s="1">
        <v>1105997</v>
      </c>
      <c r="E49" s="33">
        <v>66476</v>
      </c>
      <c r="F49" s="1">
        <v>781692</v>
      </c>
      <c r="G49" s="1">
        <f t="shared" si="0"/>
        <v>2127632</v>
      </c>
      <c r="H49" s="1">
        <f t="shared" si="1"/>
        <v>7814321</v>
      </c>
      <c r="I49" s="33">
        <f t="shared" si="2"/>
        <v>216655</v>
      </c>
      <c r="J49" s="21">
        <f t="shared" si="3"/>
        <v>1910977</v>
      </c>
      <c r="K49" s="1">
        <v>3936</v>
      </c>
      <c r="L49" s="33">
        <v>29684</v>
      </c>
      <c r="M49" s="1">
        <v>1272</v>
      </c>
      <c r="N49" s="33">
        <v>4297</v>
      </c>
      <c r="O49" s="1">
        <v>3997</v>
      </c>
      <c r="P49" s="33">
        <v>93970</v>
      </c>
      <c r="Q49" s="1">
        <v>7090</v>
      </c>
      <c r="R49" s="33">
        <v>177</v>
      </c>
      <c r="S49" s="1">
        <v>681</v>
      </c>
      <c r="T49" s="33">
        <v>1499</v>
      </c>
      <c r="U49" s="1">
        <v>512</v>
      </c>
      <c r="V49" s="33">
        <v>158</v>
      </c>
      <c r="W49" s="1">
        <v>10702</v>
      </c>
      <c r="X49" s="33">
        <v>88</v>
      </c>
      <c r="Y49" s="1">
        <v>53</v>
      </c>
      <c r="Z49" s="33">
        <v>285</v>
      </c>
      <c r="AA49" s="1">
        <v>162</v>
      </c>
      <c r="AB49" s="33">
        <v>89</v>
      </c>
      <c r="AC49" s="1">
        <v>21794</v>
      </c>
      <c r="AD49" s="33">
        <v>21175</v>
      </c>
      <c r="AE49" s="1">
        <v>44</v>
      </c>
      <c r="AF49" s="33">
        <v>90</v>
      </c>
      <c r="AG49" s="1">
        <v>160</v>
      </c>
      <c r="AH49" s="33">
        <v>19</v>
      </c>
      <c r="AI49" s="1">
        <v>41</v>
      </c>
      <c r="AJ49" s="33">
        <v>145</v>
      </c>
      <c r="AK49" s="1">
        <v>1265</v>
      </c>
      <c r="AL49" s="33">
        <v>324</v>
      </c>
      <c r="AM49" s="1">
        <v>214</v>
      </c>
      <c r="AN49" s="33">
        <v>1658</v>
      </c>
      <c r="AO49" s="1">
        <v>18</v>
      </c>
      <c r="AP49" s="33">
        <v>876</v>
      </c>
      <c r="AQ49" s="1">
        <v>1442</v>
      </c>
      <c r="AR49" s="33">
        <v>7574</v>
      </c>
      <c r="AS49" s="1">
        <v>491</v>
      </c>
      <c r="AT49" s="33">
        <v>390</v>
      </c>
      <c r="AU49" s="21">
        <v>283</v>
      </c>
      <c r="AV49" s="18">
        <f t="shared" si="4"/>
        <v>39189</v>
      </c>
      <c r="AW49" s="18">
        <f t="shared" si="5"/>
        <v>97967</v>
      </c>
      <c r="AX49" s="18">
        <f t="shared" si="6"/>
        <v>9447</v>
      </c>
      <c r="AY49" s="18">
        <f t="shared" si="7"/>
        <v>70052</v>
      </c>
      <c r="AZ49" s="18">
        <f t="shared" si="8"/>
        <v>134278</v>
      </c>
      <c r="BA49" s="18">
        <f t="shared" si="9"/>
        <v>1008030</v>
      </c>
      <c r="BB49" s="18">
        <f t="shared" si="10"/>
        <v>57029</v>
      </c>
      <c r="BC49" s="19">
        <f t="shared" si="11"/>
        <v>711640</v>
      </c>
      <c r="BD49" s="18">
        <f t="shared" si="12"/>
        <v>210391</v>
      </c>
      <c r="BE49" s="18">
        <f t="shared" si="13"/>
        <v>93970</v>
      </c>
      <c r="BF49" s="18">
        <f t="shared" si="14"/>
        <v>3997</v>
      </c>
      <c r="BG49" s="18">
        <f t="shared" si="15"/>
        <v>4297</v>
      </c>
      <c r="BH49" s="18">
        <f t="shared" si="16"/>
        <v>30956</v>
      </c>
      <c r="BI49" s="18">
        <f t="shared" si="17"/>
        <v>3936</v>
      </c>
      <c r="BJ49" s="18">
        <f t="shared" si="18"/>
        <v>28928</v>
      </c>
      <c r="BK49" s="18">
        <f t="shared" si="19"/>
        <v>1442</v>
      </c>
      <c r="BL49" s="18">
        <f t="shared" si="20"/>
        <v>1265</v>
      </c>
      <c r="BM49" s="18">
        <f t="shared" si="21"/>
        <v>7574</v>
      </c>
      <c r="BN49" s="18">
        <f t="shared" si="22"/>
        <v>22833</v>
      </c>
      <c r="BO49" s="18">
        <f t="shared" si="23"/>
        <v>11193</v>
      </c>
    </row>
    <row r="50" spans="1:67">
      <c r="A50" s="14" t="s">
        <v>155</v>
      </c>
      <c r="B50" s="1">
        <v>1483654</v>
      </c>
      <c r="C50" s="33">
        <v>28586</v>
      </c>
      <c r="D50" s="1">
        <v>157760</v>
      </c>
      <c r="E50" s="33">
        <v>9999</v>
      </c>
      <c r="F50" s="1">
        <v>95683</v>
      </c>
      <c r="G50" s="1">
        <f t="shared" si="0"/>
        <v>292028</v>
      </c>
      <c r="H50" s="1">
        <f t="shared" si="1"/>
        <v>1191626</v>
      </c>
      <c r="I50" s="33">
        <f t="shared" si="2"/>
        <v>30866</v>
      </c>
      <c r="J50" s="21">
        <f t="shared" si="3"/>
        <v>261162</v>
      </c>
      <c r="K50" s="1">
        <v>536</v>
      </c>
      <c r="L50" s="33">
        <v>5125</v>
      </c>
      <c r="M50" s="1">
        <v>145</v>
      </c>
      <c r="N50" s="33">
        <v>780</v>
      </c>
      <c r="O50" s="1">
        <v>871</v>
      </c>
      <c r="P50" s="33">
        <v>12712</v>
      </c>
      <c r="Q50" s="1">
        <v>1114</v>
      </c>
      <c r="R50" s="33">
        <v>0</v>
      </c>
      <c r="S50" s="1">
        <v>99</v>
      </c>
      <c r="T50" s="33">
        <v>279</v>
      </c>
      <c r="U50" s="1">
        <v>23</v>
      </c>
      <c r="V50" s="33">
        <v>28</v>
      </c>
      <c r="W50" s="1">
        <v>1410</v>
      </c>
      <c r="X50" s="33">
        <v>0</v>
      </c>
      <c r="Y50" s="1">
        <v>0</v>
      </c>
      <c r="Z50" s="33">
        <v>41</v>
      </c>
      <c r="AA50" s="1">
        <v>25</v>
      </c>
      <c r="AB50" s="33">
        <v>0</v>
      </c>
      <c r="AC50" s="1">
        <v>2939</v>
      </c>
      <c r="AD50" s="33">
        <v>2887</v>
      </c>
      <c r="AE50" s="1">
        <v>5</v>
      </c>
      <c r="AF50" s="33">
        <v>13</v>
      </c>
      <c r="AG50" s="1">
        <v>26</v>
      </c>
      <c r="AH50" s="33">
        <v>11</v>
      </c>
      <c r="AI50" s="1">
        <v>0</v>
      </c>
      <c r="AJ50" s="33">
        <v>0</v>
      </c>
      <c r="AK50" s="1">
        <v>118</v>
      </c>
      <c r="AL50" s="33">
        <v>30</v>
      </c>
      <c r="AM50" s="1">
        <v>14</v>
      </c>
      <c r="AN50" s="33">
        <v>124</v>
      </c>
      <c r="AO50" s="1">
        <v>0</v>
      </c>
      <c r="AP50" s="33">
        <v>117</v>
      </c>
      <c r="AQ50" s="1">
        <v>251</v>
      </c>
      <c r="AR50" s="33">
        <v>844</v>
      </c>
      <c r="AS50" s="1">
        <v>134</v>
      </c>
      <c r="AT50" s="33">
        <v>102</v>
      </c>
      <c r="AU50" s="21">
        <v>63</v>
      </c>
      <c r="AV50" s="18">
        <f t="shared" si="4"/>
        <v>6586</v>
      </c>
      <c r="AW50" s="18">
        <f t="shared" si="5"/>
        <v>13583</v>
      </c>
      <c r="AX50" s="18">
        <f t="shared" si="6"/>
        <v>1492</v>
      </c>
      <c r="AY50" s="18">
        <f t="shared" si="7"/>
        <v>9205</v>
      </c>
      <c r="AZ50" s="18">
        <f t="shared" si="8"/>
        <v>22000</v>
      </c>
      <c r="BA50" s="18">
        <f t="shared" si="9"/>
        <v>144177</v>
      </c>
      <c r="BB50" s="18">
        <f t="shared" si="10"/>
        <v>8507</v>
      </c>
      <c r="BC50" s="19">
        <f t="shared" si="11"/>
        <v>86478</v>
      </c>
      <c r="BD50" s="18">
        <f t="shared" si="12"/>
        <v>29995</v>
      </c>
      <c r="BE50" s="18">
        <f t="shared" si="13"/>
        <v>12712</v>
      </c>
      <c r="BF50" s="18">
        <f t="shared" si="14"/>
        <v>871</v>
      </c>
      <c r="BG50" s="18">
        <f t="shared" si="15"/>
        <v>780</v>
      </c>
      <c r="BH50" s="18">
        <f t="shared" si="16"/>
        <v>5270</v>
      </c>
      <c r="BI50" s="18">
        <f t="shared" si="17"/>
        <v>536</v>
      </c>
      <c r="BJ50" s="18">
        <f t="shared" si="18"/>
        <v>4058</v>
      </c>
      <c r="BK50" s="18">
        <f t="shared" si="19"/>
        <v>251</v>
      </c>
      <c r="BL50" s="18">
        <f t="shared" si="20"/>
        <v>118</v>
      </c>
      <c r="BM50" s="18">
        <f t="shared" si="21"/>
        <v>844</v>
      </c>
      <c r="BN50" s="18">
        <f t="shared" si="22"/>
        <v>3011</v>
      </c>
      <c r="BO50" s="18">
        <f t="shared" si="23"/>
        <v>1544</v>
      </c>
    </row>
    <row r="51" spans="1:67">
      <c r="A51" s="14" t="s">
        <v>156</v>
      </c>
      <c r="B51" s="1">
        <v>844414</v>
      </c>
      <c r="C51" s="33">
        <v>14928</v>
      </c>
      <c r="D51" s="1">
        <v>107178</v>
      </c>
      <c r="E51" s="33">
        <v>5718</v>
      </c>
      <c r="F51" s="1">
        <v>61723</v>
      </c>
      <c r="G51" s="1">
        <f t="shared" si="0"/>
        <v>189547</v>
      </c>
      <c r="H51" s="1">
        <f t="shared" si="1"/>
        <v>654867</v>
      </c>
      <c r="I51" s="33">
        <f t="shared" si="2"/>
        <v>17193</v>
      </c>
      <c r="J51" s="21">
        <f t="shared" si="3"/>
        <v>172354</v>
      </c>
      <c r="K51" s="1">
        <v>236</v>
      </c>
      <c r="L51" s="33">
        <v>2215</v>
      </c>
      <c r="M51" s="1">
        <v>46</v>
      </c>
      <c r="N51" s="33">
        <v>416</v>
      </c>
      <c r="O51" s="1">
        <v>43</v>
      </c>
      <c r="P51" s="33">
        <v>10627</v>
      </c>
      <c r="Q51" s="1">
        <v>321</v>
      </c>
      <c r="R51" s="33">
        <v>0</v>
      </c>
      <c r="S51" s="1">
        <v>0</v>
      </c>
      <c r="T51" s="33">
        <v>18</v>
      </c>
      <c r="U51" s="1">
        <v>21</v>
      </c>
      <c r="V51" s="33">
        <v>0</v>
      </c>
      <c r="W51" s="1">
        <v>501</v>
      </c>
      <c r="X51" s="33">
        <v>6</v>
      </c>
      <c r="Y51" s="1">
        <v>0</v>
      </c>
      <c r="Z51" s="33">
        <v>0</v>
      </c>
      <c r="AA51" s="1">
        <v>0</v>
      </c>
      <c r="AB51" s="33">
        <v>9</v>
      </c>
      <c r="AC51" s="1">
        <v>1051</v>
      </c>
      <c r="AD51" s="33">
        <v>1150</v>
      </c>
      <c r="AE51" s="1">
        <v>0</v>
      </c>
      <c r="AF51" s="33">
        <v>17</v>
      </c>
      <c r="AG51" s="1">
        <v>0</v>
      </c>
      <c r="AH51" s="33">
        <v>4</v>
      </c>
      <c r="AI51" s="1">
        <v>0</v>
      </c>
      <c r="AJ51" s="33">
        <v>38</v>
      </c>
      <c r="AK51" s="1">
        <v>71</v>
      </c>
      <c r="AL51" s="33">
        <v>0</v>
      </c>
      <c r="AM51" s="1">
        <v>10</v>
      </c>
      <c r="AN51" s="33">
        <v>16</v>
      </c>
      <c r="AO51" s="1">
        <v>0</v>
      </c>
      <c r="AP51" s="33">
        <v>7</v>
      </c>
      <c r="AQ51" s="1">
        <v>70</v>
      </c>
      <c r="AR51" s="33">
        <v>293</v>
      </c>
      <c r="AS51" s="1">
        <v>7</v>
      </c>
      <c r="AT51" s="33">
        <v>0</v>
      </c>
      <c r="AU51" s="21">
        <v>0</v>
      </c>
      <c r="AV51" s="18">
        <f t="shared" si="4"/>
        <v>2913</v>
      </c>
      <c r="AW51" s="18">
        <f t="shared" si="5"/>
        <v>10670</v>
      </c>
      <c r="AX51" s="18">
        <f t="shared" si="6"/>
        <v>339</v>
      </c>
      <c r="AY51" s="18">
        <f t="shared" si="7"/>
        <v>3271</v>
      </c>
      <c r="AZ51" s="18">
        <f t="shared" si="8"/>
        <v>12015</v>
      </c>
      <c r="BA51" s="18">
        <f t="shared" si="9"/>
        <v>96508</v>
      </c>
      <c r="BB51" s="18">
        <f t="shared" si="10"/>
        <v>5379</v>
      </c>
      <c r="BC51" s="19">
        <f t="shared" si="11"/>
        <v>58452</v>
      </c>
      <c r="BD51" s="18">
        <f t="shared" si="12"/>
        <v>17063</v>
      </c>
      <c r="BE51" s="18">
        <f t="shared" si="13"/>
        <v>10627</v>
      </c>
      <c r="BF51" s="18">
        <f t="shared" si="14"/>
        <v>43</v>
      </c>
      <c r="BG51" s="18">
        <f t="shared" si="15"/>
        <v>416</v>
      </c>
      <c r="BH51" s="18">
        <f t="shared" si="16"/>
        <v>2261</v>
      </c>
      <c r="BI51" s="18">
        <f t="shared" si="17"/>
        <v>236</v>
      </c>
      <c r="BJ51" s="18">
        <f t="shared" si="18"/>
        <v>1372</v>
      </c>
      <c r="BK51" s="18">
        <f t="shared" si="19"/>
        <v>70</v>
      </c>
      <c r="BL51" s="18">
        <f t="shared" si="20"/>
        <v>71</v>
      </c>
      <c r="BM51" s="18">
        <f t="shared" si="21"/>
        <v>293</v>
      </c>
      <c r="BN51" s="18">
        <f t="shared" si="22"/>
        <v>1166</v>
      </c>
      <c r="BO51" s="18">
        <f t="shared" si="23"/>
        <v>508</v>
      </c>
    </row>
    <row r="52" spans="1:67">
      <c r="A52" s="14" t="s">
        <v>157</v>
      </c>
      <c r="B52" s="1">
        <v>6355128</v>
      </c>
      <c r="C52" s="33">
        <v>109969</v>
      </c>
      <c r="D52" s="1">
        <v>655942</v>
      </c>
      <c r="E52" s="33">
        <v>43392</v>
      </c>
      <c r="F52" s="1">
        <v>546419</v>
      </c>
      <c r="G52" s="1">
        <f t="shared" si="0"/>
        <v>1355722</v>
      </c>
      <c r="H52" s="1">
        <f t="shared" si="1"/>
        <v>4999406</v>
      </c>
      <c r="I52" s="33">
        <f t="shared" si="2"/>
        <v>145086</v>
      </c>
      <c r="J52" s="21">
        <f t="shared" si="3"/>
        <v>1210636</v>
      </c>
      <c r="K52" s="1">
        <v>2750</v>
      </c>
      <c r="L52" s="33">
        <v>18417</v>
      </c>
      <c r="M52" s="1">
        <v>905</v>
      </c>
      <c r="N52" s="33">
        <v>2809</v>
      </c>
      <c r="O52" s="1">
        <v>2911</v>
      </c>
      <c r="P52" s="33">
        <v>56863</v>
      </c>
      <c r="Q52" s="1">
        <v>5071</v>
      </c>
      <c r="R52" s="33">
        <v>154</v>
      </c>
      <c r="S52" s="1">
        <v>535</v>
      </c>
      <c r="T52" s="33">
        <v>1024</v>
      </c>
      <c r="U52" s="1">
        <v>459</v>
      </c>
      <c r="V52" s="33">
        <v>113</v>
      </c>
      <c r="W52" s="1">
        <v>8140</v>
      </c>
      <c r="X52" s="33">
        <v>82</v>
      </c>
      <c r="Y52" s="1">
        <v>53</v>
      </c>
      <c r="Z52" s="33">
        <v>234</v>
      </c>
      <c r="AA52" s="1">
        <v>111</v>
      </c>
      <c r="AB52" s="33">
        <v>53</v>
      </c>
      <c r="AC52" s="1">
        <v>16361</v>
      </c>
      <c r="AD52" s="33">
        <v>16076</v>
      </c>
      <c r="AE52" s="1">
        <v>39</v>
      </c>
      <c r="AF52" s="33">
        <v>60</v>
      </c>
      <c r="AG52" s="1">
        <v>134</v>
      </c>
      <c r="AH52" s="33">
        <v>4</v>
      </c>
      <c r="AI52" s="1">
        <v>41</v>
      </c>
      <c r="AJ52" s="33">
        <v>107</v>
      </c>
      <c r="AK52" s="1">
        <v>1066</v>
      </c>
      <c r="AL52" s="33">
        <v>294</v>
      </c>
      <c r="AM52" s="1">
        <v>137</v>
      </c>
      <c r="AN52" s="33">
        <v>1501</v>
      </c>
      <c r="AO52" s="1">
        <v>18</v>
      </c>
      <c r="AP52" s="33">
        <v>723</v>
      </c>
      <c r="AQ52" s="1">
        <v>1069</v>
      </c>
      <c r="AR52" s="33">
        <v>5923</v>
      </c>
      <c r="AS52" s="1">
        <v>341</v>
      </c>
      <c r="AT52" s="33">
        <v>288</v>
      </c>
      <c r="AU52" s="21">
        <v>220</v>
      </c>
      <c r="AV52" s="18">
        <f t="shared" si="4"/>
        <v>24881</v>
      </c>
      <c r="AW52" s="18">
        <f t="shared" si="5"/>
        <v>59774</v>
      </c>
      <c r="AX52" s="18">
        <f t="shared" si="6"/>
        <v>6784</v>
      </c>
      <c r="AY52" s="18">
        <f t="shared" si="7"/>
        <v>53647</v>
      </c>
      <c r="AZ52" s="18">
        <f t="shared" si="8"/>
        <v>85088</v>
      </c>
      <c r="BA52" s="18">
        <f t="shared" si="9"/>
        <v>596168</v>
      </c>
      <c r="BB52" s="18">
        <f t="shared" si="10"/>
        <v>36608</v>
      </c>
      <c r="BC52" s="19">
        <f t="shared" si="11"/>
        <v>492772</v>
      </c>
      <c r="BD52" s="18">
        <f t="shared" si="12"/>
        <v>140242</v>
      </c>
      <c r="BE52" s="18">
        <f t="shared" si="13"/>
        <v>56863</v>
      </c>
      <c r="BF52" s="18">
        <f t="shared" si="14"/>
        <v>2911</v>
      </c>
      <c r="BG52" s="18">
        <f t="shared" si="15"/>
        <v>2809</v>
      </c>
      <c r="BH52" s="18">
        <f t="shared" si="16"/>
        <v>19322</v>
      </c>
      <c r="BI52" s="18">
        <f t="shared" si="17"/>
        <v>2750</v>
      </c>
      <c r="BJ52" s="18">
        <f t="shared" si="18"/>
        <v>21471</v>
      </c>
      <c r="BK52" s="18">
        <f t="shared" si="19"/>
        <v>1069</v>
      </c>
      <c r="BL52" s="18">
        <f t="shared" si="20"/>
        <v>1066</v>
      </c>
      <c r="BM52" s="18">
        <f t="shared" si="21"/>
        <v>5923</v>
      </c>
      <c r="BN52" s="18">
        <f t="shared" si="22"/>
        <v>17577</v>
      </c>
      <c r="BO52" s="18">
        <f t="shared" si="23"/>
        <v>8481</v>
      </c>
    </row>
    <row r="53" spans="1:67">
      <c r="A53" s="14" t="s">
        <v>158</v>
      </c>
      <c r="B53" s="1">
        <v>1258757</v>
      </c>
      <c r="C53" s="33">
        <v>19984</v>
      </c>
      <c r="D53" s="1">
        <v>185117</v>
      </c>
      <c r="E53" s="33">
        <v>7367</v>
      </c>
      <c r="F53" s="1">
        <v>77867</v>
      </c>
      <c r="G53" s="1">
        <f t="shared" si="0"/>
        <v>290335</v>
      </c>
      <c r="H53" s="1">
        <f t="shared" si="1"/>
        <v>968422</v>
      </c>
      <c r="I53" s="33">
        <f t="shared" si="2"/>
        <v>23510</v>
      </c>
      <c r="J53" s="21">
        <f t="shared" si="3"/>
        <v>266825</v>
      </c>
      <c r="K53" s="1">
        <v>414</v>
      </c>
      <c r="L53" s="33">
        <v>3927</v>
      </c>
      <c r="M53" s="1">
        <v>176</v>
      </c>
      <c r="N53" s="33">
        <v>292</v>
      </c>
      <c r="O53" s="1">
        <v>172</v>
      </c>
      <c r="P53" s="33">
        <v>13768</v>
      </c>
      <c r="Q53" s="1">
        <v>584</v>
      </c>
      <c r="R53" s="33">
        <v>23</v>
      </c>
      <c r="S53" s="1">
        <v>47</v>
      </c>
      <c r="T53" s="33">
        <v>178</v>
      </c>
      <c r="U53" s="1">
        <v>9</v>
      </c>
      <c r="V53" s="33">
        <v>17</v>
      </c>
      <c r="W53" s="1">
        <v>651</v>
      </c>
      <c r="X53" s="33">
        <v>0</v>
      </c>
      <c r="Y53" s="1">
        <v>0</v>
      </c>
      <c r="Z53" s="33">
        <v>10</v>
      </c>
      <c r="AA53" s="1">
        <v>26</v>
      </c>
      <c r="AB53" s="33">
        <v>27</v>
      </c>
      <c r="AC53" s="1">
        <v>1443</v>
      </c>
      <c r="AD53" s="33">
        <v>1062</v>
      </c>
      <c r="AE53" s="1">
        <v>0</v>
      </c>
      <c r="AF53" s="33">
        <v>0</v>
      </c>
      <c r="AG53" s="1">
        <v>0</v>
      </c>
      <c r="AH53" s="33">
        <v>0</v>
      </c>
      <c r="AI53" s="1">
        <v>0</v>
      </c>
      <c r="AJ53" s="33">
        <v>0</v>
      </c>
      <c r="AK53" s="1">
        <v>10</v>
      </c>
      <c r="AL53" s="33">
        <v>0</v>
      </c>
      <c r="AM53" s="1">
        <v>53</v>
      </c>
      <c r="AN53" s="33">
        <v>17</v>
      </c>
      <c r="AO53" s="1">
        <v>0</v>
      </c>
      <c r="AP53" s="33">
        <v>29</v>
      </c>
      <c r="AQ53" s="1">
        <v>52</v>
      </c>
      <c r="AR53" s="33">
        <v>514</v>
      </c>
      <c r="AS53" s="1">
        <v>9</v>
      </c>
      <c r="AT53" s="33">
        <v>0</v>
      </c>
      <c r="AU53" s="21">
        <v>0</v>
      </c>
      <c r="AV53" s="18">
        <f t="shared" si="4"/>
        <v>4809</v>
      </c>
      <c r="AW53" s="18">
        <f t="shared" si="5"/>
        <v>13940</v>
      </c>
      <c r="AX53" s="18">
        <f t="shared" si="6"/>
        <v>832</v>
      </c>
      <c r="AY53" s="18">
        <f t="shared" si="7"/>
        <v>3929</v>
      </c>
      <c r="AZ53" s="18">
        <f t="shared" si="8"/>
        <v>15175</v>
      </c>
      <c r="BA53" s="18">
        <f t="shared" si="9"/>
        <v>171177</v>
      </c>
      <c r="BB53" s="18">
        <f t="shared" si="10"/>
        <v>6535</v>
      </c>
      <c r="BC53" s="19">
        <f t="shared" si="11"/>
        <v>73938</v>
      </c>
      <c r="BD53" s="18">
        <f t="shared" si="12"/>
        <v>23091</v>
      </c>
      <c r="BE53" s="18">
        <f t="shared" si="13"/>
        <v>13768</v>
      </c>
      <c r="BF53" s="18">
        <f t="shared" si="14"/>
        <v>172</v>
      </c>
      <c r="BG53" s="18">
        <f t="shared" si="15"/>
        <v>292</v>
      </c>
      <c r="BH53" s="18">
        <f t="shared" si="16"/>
        <v>4103</v>
      </c>
      <c r="BI53" s="18">
        <f t="shared" si="17"/>
        <v>414</v>
      </c>
      <c r="BJ53" s="18">
        <f t="shared" si="18"/>
        <v>2027</v>
      </c>
      <c r="BK53" s="18">
        <f t="shared" si="19"/>
        <v>52</v>
      </c>
      <c r="BL53" s="18">
        <f t="shared" si="20"/>
        <v>10</v>
      </c>
      <c r="BM53" s="18">
        <f t="shared" si="21"/>
        <v>514</v>
      </c>
      <c r="BN53" s="18">
        <f t="shared" si="22"/>
        <v>1079</v>
      </c>
      <c r="BO53" s="18">
        <f t="shared" si="23"/>
        <v>660</v>
      </c>
    </row>
    <row r="54" spans="1:67">
      <c r="A54" s="14" t="s">
        <v>159</v>
      </c>
      <c r="B54" s="1">
        <v>5812188</v>
      </c>
      <c r="C54" s="33">
        <v>99061</v>
      </c>
      <c r="D54" s="1">
        <v>536019</v>
      </c>
      <c r="E54" s="33">
        <v>33488</v>
      </c>
      <c r="F54" s="1">
        <v>394263</v>
      </c>
      <c r="G54" s="1">
        <f t="shared" si="0"/>
        <v>1062831</v>
      </c>
      <c r="H54" s="1">
        <f t="shared" si="1"/>
        <v>4749357</v>
      </c>
      <c r="I54" s="33">
        <f t="shared" si="2"/>
        <v>101145</v>
      </c>
      <c r="J54" s="21">
        <f t="shared" si="3"/>
        <v>961686</v>
      </c>
      <c r="K54" s="1">
        <v>1396</v>
      </c>
      <c r="L54" s="33">
        <v>17643</v>
      </c>
      <c r="M54" s="1">
        <v>247</v>
      </c>
      <c r="N54" s="33">
        <v>1829</v>
      </c>
      <c r="O54" s="1">
        <v>1267</v>
      </c>
      <c r="P54" s="33">
        <v>48856</v>
      </c>
      <c r="Q54" s="1">
        <v>2537</v>
      </c>
      <c r="R54" s="33">
        <v>16</v>
      </c>
      <c r="S54" s="1">
        <v>170</v>
      </c>
      <c r="T54" s="33">
        <v>888</v>
      </c>
      <c r="U54" s="1">
        <v>99</v>
      </c>
      <c r="V54" s="33">
        <v>52</v>
      </c>
      <c r="W54" s="1">
        <v>4533</v>
      </c>
      <c r="X54" s="33">
        <v>16</v>
      </c>
      <c r="Y54" s="1">
        <v>23</v>
      </c>
      <c r="Z54" s="33">
        <v>33</v>
      </c>
      <c r="AA54" s="1">
        <v>93</v>
      </c>
      <c r="AB54" s="33">
        <v>17</v>
      </c>
      <c r="AC54" s="1">
        <v>8924</v>
      </c>
      <c r="AD54" s="33">
        <v>8287</v>
      </c>
      <c r="AE54" s="1">
        <v>18</v>
      </c>
      <c r="AF54" s="33">
        <v>10</v>
      </c>
      <c r="AG54" s="1">
        <v>12</v>
      </c>
      <c r="AH54" s="33">
        <v>0</v>
      </c>
      <c r="AI54" s="1">
        <v>0</v>
      </c>
      <c r="AJ54" s="33">
        <v>16</v>
      </c>
      <c r="AK54" s="1">
        <v>183</v>
      </c>
      <c r="AL54" s="33">
        <v>195</v>
      </c>
      <c r="AM54" s="1">
        <v>83</v>
      </c>
      <c r="AN54" s="33">
        <v>306</v>
      </c>
      <c r="AO54" s="1">
        <v>9</v>
      </c>
      <c r="AP54" s="33">
        <v>475</v>
      </c>
      <c r="AQ54" s="1">
        <v>575</v>
      </c>
      <c r="AR54" s="33">
        <v>2044</v>
      </c>
      <c r="AS54" s="1">
        <v>111</v>
      </c>
      <c r="AT54" s="33">
        <v>57</v>
      </c>
      <c r="AU54" s="21">
        <v>125</v>
      </c>
      <c r="AV54" s="18">
        <f t="shared" si="4"/>
        <v>21115</v>
      </c>
      <c r="AW54" s="18">
        <f t="shared" si="5"/>
        <v>50123</v>
      </c>
      <c r="AX54" s="18">
        <f t="shared" si="6"/>
        <v>3611</v>
      </c>
      <c r="AY54" s="18">
        <f t="shared" si="7"/>
        <v>26296</v>
      </c>
      <c r="AZ54" s="18">
        <f t="shared" si="8"/>
        <v>77946</v>
      </c>
      <c r="BA54" s="18">
        <f t="shared" si="9"/>
        <v>485896</v>
      </c>
      <c r="BB54" s="18">
        <f t="shared" si="10"/>
        <v>29877</v>
      </c>
      <c r="BC54" s="19">
        <f t="shared" si="11"/>
        <v>367967</v>
      </c>
      <c r="BD54" s="18">
        <f t="shared" si="12"/>
        <v>98756</v>
      </c>
      <c r="BE54" s="18">
        <f t="shared" si="13"/>
        <v>48856</v>
      </c>
      <c r="BF54" s="18">
        <f t="shared" si="14"/>
        <v>1267</v>
      </c>
      <c r="BG54" s="18">
        <f t="shared" si="15"/>
        <v>1829</v>
      </c>
      <c r="BH54" s="18">
        <f t="shared" si="16"/>
        <v>17890</v>
      </c>
      <c r="BI54" s="18">
        <f t="shared" si="17"/>
        <v>1396</v>
      </c>
      <c r="BJ54" s="18">
        <f t="shared" si="18"/>
        <v>11479</v>
      </c>
      <c r="BK54" s="18">
        <f t="shared" si="19"/>
        <v>575</v>
      </c>
      <c r="BL54" s="18">
        <f t="shared" si="20"/>
        <v>183</v>
      </c>
      <c r="BM54" s="18">
        <f t="shared" si="21"/>
        <v>2044</v>
      </c>
      <c r="BN54" s="18">
        <f t="shared" si="22"/>
        <v>8593</v>
      </c>
      <c r="BO54" s="18">
        <f t="shared" si="23"/>
        <v>4644</v>
      </c>
    </row>
    <row r="55" spans="1:67">
      <c r="A55" s="14" t="s">
        <v>160</v>
      </c>
      <c r="B55" s="1">
        <v>3889240</v>
      </c>
      <c r="C55" s="33">
        <v>68465</v>
      </c>
      <c r="D55" s="1">
        <v>379232</v>
      </c>
      <c r="E55" s="33">
        <v>23149</v>
      </c>
      <c r="F55" s="1">
        <v>252245</v>
      </c>
      <c r="G55" s="1">
        <f t="shared" si="0"/>
        <v>723091</v>
      </c>
      <c r="H55" s="1">
        <f t="shared" si="1"/>
        <v>3166149</v>
      </c>
      <c r="I55" s="33">
        <f t="shared" si="2"/>
        <v>68947</v>
      </c>
      <c r="J55" s="21">
        <f t="shared" si="3"/>
        <v>654144</v>
      </c>
      <c r="K55" s="1">
        <v>903</v>
      </c>
      <c r="L55" s="33">
        <v>12058</v>
      </c>
      <c r="M55" s="1">
        <v>225</v>
      </c>
      <c r="N55" s="33">
        <v>1264</v>
      </c>
      <c r="O55" s="1">
        <v>728</v>
      </c>
      <c r="P55" s="33">
        <v>34627</v>
      </c>
      <c r="Q55" s="1">
        <v>1788</v>
      </c>
      <c r="R55" s="33">
        <v>13</v>
      </c>
      <c r="S55" s="1">
        <v>74</v>
      </c>
      <c r="T55" s="33">
        <v>548</v>
      </c>
      <c r="U55" s="1">
        <v>67</v>
      </c>
      <c r="V55" s="33">
        <v>17</v>
      </c>
      <c r="W55" s="1">
        <v>2781</v>
      </c>
      <c r="X55" s="33">
        <v>16</v>
      </c>
      <c r="Y55" s="1">
        <v>0</v>
      </c>
      <c r="Z55" s="33">
        <v>0</v>
      </c>
      <c r="AA55" s="1">
        <v>58</v>
      </c>
      <c r="AB55" s="33">
        <v>11</v>
      </c>
      <c r="AC55" s="1">
        <v>5915</v>
      </c>
      <c r="AD55" s="33">
        <v>5345</v>
      </c>
      <c r="AE55" s="1">
        <v>18</v>
      </c>
      <c r="AF55" s="33">
        <v>10</v>
      </c>
      <c r="AG55" s="1">
        <v>0</v>
      </c>
      <c r="AH55" s="33">
        <v>0</v>
      </c>
      <c r="AI55" s="1">
        <v>0</v>
      </c>
      <c r="AJ55" s="33">
        <v>0</v>
      </c>
      <c r="AK55" s="1">
        <v>118</v>
      </c>
      <c r="AL55" s="33">
        <v>102</v>
      </c>
      <c r="AM55" s="1">
        <v>44</v>
      </c>
      <c r="AN55" s="33">
        <v>136</v>
      </c>
      <c r="AO55" s="1">
        <v>9</v>
      </c>
      <c r="AP55" s="33">
        <v>301</v>
      </c>
      <c r="AQ55" s="1">
        <v>285</v>
      </c>
      <c r="AR55" s="33">
        <v>1341</v>
      </c>
      <c r="AS55" s="1">
        <v>55</v>
      </c>
      <c r="AT55" s="33">
        <v>16</v>
      </c>
      <c r="AU55" s="21">
        <v>74</v>
      </c>
      <c r="AV55" s="18">
        <f t="shared" si="4"/>
        <v>14450</v>
      </c>
      <c r="AW55" s="18">
        <f t="shared" si="5"/>
        <v>35355</v>
      </c>
      <c r="AX55" s="18">
        <f t="shared" si="6"/>
        <v>2423</v>
      </c>
      <c r="AY55" s="18">
        <f t="shared" si="7"/>
        <v>16719</v>
      </c>
      <c r="AZ55" s="18">
        <f t="shared" si="8"/>
        <v>54015</v>
      </c>
      <c r="BA55" s="18">
        <f t="shared" si="9"/>
        <v>343877</v>
      </c>
      <c r="BB55" s="18">
        <f t="shared" si="10"/>
        <v>20726</v>
      </c>
      <c r="BC55" s="19">
        <f t="shared" si="11"/>
        <v>235526</v>
      </c>
      <c r="BD55" s="18">
        <f t="shared" si="12"/>
        <v>67587</v>
      </c>
      <c r="BE55" s="18">
        <f t="shared" si="13"/>
        <v>34627</v>
      </c>
      <c r="BF55" s="18">
        <f t="shared" si="14"/>
        <v>728</v>
      </c>
      <c r="BG55" s="18">
        <f t="shared" si="15"/>
        <v>1264</v>
      </c>
      <c r="BH55" s="18">
        <f t="shared" si="16"/>
        <v>12283</v>
      </c>
      <c r="BI55" s="18">
        <f t="shared" si="17"/>
        <v>903</v>
      </c>
      <c r="BJ55" s="18">
        <f t="shared" si="18"/>
        <v>7721</v>
      </c>
      <c r="BK55" s="18">
        <f t="shared" si="19"/>
        <v>285</v>
      </c>
      <c r="BL55" s="18">
        <f t="shared" si="20"/>
        <v>118</v>
      </c>
      <c r="BM55" s="18">
        <f t="shared" si="21"/>
        <v>1341</v>
      </c>
      <c r="BN55" s="18">
        <f t="shared" si="22"/>
        <v>5481</v>
      </c>
      <c r="BO55" s="18">
        <f t="shared" si="23"/>
        <v>2836</v>
      </c>
    </row>
    <row r="56" spans="1:67">
      <c r="A56" s="14" t="s">
        <v>161</v>
      </c>
      <c r="B56" s="1">
        <v>1922948</v>
      </c>
      <c r="C56" s="33">
        <v>30596</v>
      </c>
      <c r="D56" s="1">
        <v>156787</v>
      </c>
      <c r="E56" s="33">
        <v>10339</v>
      </c>
      <c r="F56" s="1">
        <v>142018</v>
      </c>
      <c r="G56" s="1">
        <f t="shared" si="0"/>
        <v>339740</v>
      </c>
      <c r="H56" s="1">
        <f t="shared" si="1"/>
        <v>1583208</v>
      </c>
      <c r="I56" s="33">
        <f t="shared" si="2"/>
        <v>32198</v>
      </c>
      <c r="J56" s="21">
        <f t="shared" si="3"/>
        <v>307542</v>
      </c>
      <c r="K56" s="1">
        <v>493</v>
      </c>
      <c r="L56" s="33">
        <v>5585</v>
      </c>
      <c r="M56" s="1">
        <v>22</v>
      </c>
      <c r="N56" s="33">
        <v>565</v>
      </c>
      <c r="O56" s="1">
        <v>539</v>
      </c>
      <c r="P56" s="33">
        <v>14229</v>
      </c>
      <c r="Q56" s="1">
        <v>749</v>
      </c>
      <c r="R56" s="33">
        <v>3</v>
      </c>
      <c r="S56" s="1">
        <v>96</v>
      </c>
      <c r="T56" s="33">
        <v>340</v>
      </c>
      <c r="U56" s="1">
        <v>32</v>
      </c>
      <c r="V56" s="33">
        <v>35</v>
      </c>
      <c r="W56" s="1">
        <v>1752</v>
      </c>
      <c r="X56" s="33">
        <v>0</v>
      </c>
      <c r="Y56" s="1">
        <v>23</v>
      </c>
      <c r="Z56" s="33">
        <v>33</v>
      </c>
      <c r="AA56" s="1">
        <v>35</v>
      </c>
      <c r="AB56" s="33">
        <v>6</v>
      </c>
      <c r="AC56" s="1">
        <v>3009</v>
      </c>
      <c r="AD56" s="33">
        <v>2942</v>
      </c>
      <c r="AE56" s="1">
        <v>0</v>
      </c>
      <c r="AF56" s="33">
        <v>0</v>
      </c>
      <c r="AG56" s="1">
        <v>12</v>
      </c>
      <c r="AH56" s="33">
        <v>0</v>
      </c>
      <c r="AI56" s="1">
        <v>0</v>
      </c>
      <c r="AJ56" s="33">
        <v>16</v>
      </c>
      <c r="AK56" s="1">
        <v>65</v>
      </c>
      <c r="AL56" s="33">
        <v>93</v>
      </c>
      <c r="AM56" s="1">
        <v>39</v>
      </c>
      <c r="AN56" s="33">
        <v>170</v>
      </c>
      <c r="AO56" s="1">
        <v>0</v>
      </c>
      <c r="AP56" s="33">
        <v>174</v>
      </c>
      <c r="AQ56" s="1">
        <v>290</v>
      </c>
      <c r="AR56" s="33">
        <v>703</v>
      </c>
      <c r="AS56" s="1">
        <v>56</v>
      </c>
      <c r="AT56" s="33">
        <v>41</v>
      </c>
      <c r="AU56" s="21">
        <v>51</v>
      </c>
      <c r="AV56" s="18">
        <f t="shared" si="4"/>
        <v>6665</v>
      </c>
      <c r="AW56" s="18">
        <f t="shared" si="5"/>
        <v>14768</v>
      </c>
      <c r="AX56" s="18">
        <f t="shared" si="6"/>
        <v>1188</v>
      </c>
      <c r="AY56" s="18">
        <f t="shared" si="7"/>
        <v>9577</v>
      </c>
      <c r="AZ56" s="18">
        <f t="shared" si="8"/>
        <v>23931</v>
      </c>
      <c r="BA56" s="18">
        <f t="shared" si="9"/>
        <v>142019</v>
      </c>
      <c r="BB56" s="18">
        <f t="shared" si="10"/>
        <v>9151</v>
      </c>
      <c r="BC56" s="19">
        <f t="shared" si="11"/>
        <v>132441</v>
      </c>
      <c r="BD56" s="18">
        <f t="shared" si="12"/>
        <v>31169</v>
      </c>
      <c r="BE56" s="18">
        <f t="shared" si="13"/>
        <v>14229</v>
      </c>
      <c r="BF56" s="18">
        <f t="shared" si="14"/>
        <v>539</v>
      </c>
      <c r="BG56" s="18">
        <f t="shared" si="15"/>
        <v>565</v>
      </c>
      <c r="BH56" s="18">
        <f t="shared" si="16"/>
        <v>5607</v>
      </c>
      <c r="BI56" s="18">
        <f t="shared" si="17"/>
        <v>493</v>
      </c>
      <c r="BJ56" s="18">
        <f t="shared" si="18"/>
        <v>3758</v>
      </c>
      <c r="BK56" s="18">
        <f t="shared" si="19"/>
        <v>290</v>
      </c>
      <c r="BL56" s="18">
        <f t="shared" si="20"/>
        <v>65</v>
      </c>
      <c r="BM56" s="18">
        <f t="shared" si="21"/>
        <v>703</v>
      </c>
      <c r="BN56" s="18">
        <f t="shared" si="22"/>
        <v>3112</v>
      </c>
      <c r="BO56" s="18">
        <f t="shared" si="23"/>
        <v>1808</v>
      </c>
    </row>
    <row r="57" spans="1:67">
      <c r="A57" s="14" t="s">
        <v>162</v>
      </c>
      <c r="B57" s="1">
        <v>14345775</v>
      </c>
      <c r="C57" s="33">
        <v>280787</v>
      </c>
      <c r="D57" s="1">
        <v>1632558</v>
      </c>
      <c r="E57" s="33">
        <v>99065</v>
      </c>
      <c r="F57" s="1">
        <v>1145947</v>
      </c>
      <c r="G57" s="1">
        <f t="shared" si="0"/>
        <v>3158357</v>
      </c>
      <c r="H57" s="1">
        <f t="shared" si="1"/>
        <v>11187418</v>
      </c>
      <c r="I57" s="33">
        <f t="shared" si="2"/>
        <v>356721</v>
      </c>
      <c r="J57" s="21">
        <f t="shared" si="3"/>
        <v>2801636</v>
      </c>
      <c r="K57" s="1">
        <v>5752</v>
      </c>
      <c r="L57" s="33">
        <v>47033</v>
      </c>
      <c r="M57" s="1">
        <v>1624</v>
      </c>
      <c r="N57" s="33">
        <v>8205</v>
      </c>
      <c r="O57" s="1">
        <v>7411</v>
      </c>
      <c r="P57" s="33">
        <v>140677</v>
      </c>
      <c r="Q57" s="1">
        <v>11130</v>
      </c>
      <c r="R57" s="33">
        <v>320</v>
      </c>
      <c r="S57" s="1">
        <v>1270</v>
      </c>
      <c r="T57" s="33">
        <v>2987</v>
      </c>
      <c r="U57" s="1">
        <v>425</v>
      </c>
      <c r="V57" s="33">
        <v>518</v>
      </c>
      <c r="W57" s="1">
        <v>20516</v>
      </c>
      <c r="X57" s="33">
        <v>198</v>
      </c>
      <c r="Y57" s="1">
        <v>266</v>
      </c>
      <c r="Z57" s="33">
        <v>682</v>
      </c>
      <c r="AA57" s="1">
        <v>1215</v>
      </c>
      <c r="AB57" s="33">
        <v>154</v>
      </c>
      <c r="AC57" s="1">
        <v>37347</v>
      </c>
      <c r="AD57" s="33">
        <v>40735</v>
      </c>
      <c r="AE57" s="1">
        <v>172</v>
      </c>
      <c r="AF57" s="33">
        <v>135</v>
      </c>
      <c r="AG57" s="1">
        <v>348</v>
      </c>
      <c r="AH57" s="33">
        <v>10</v>
      </c>
      <c r="AI57" s="1">
        <v>176</v>
      </c>
      <c r="AJ57" s="33">
        <v>271</v>
      </c>
      <c r="AK57" s="1">
        <v>2931</v>
      </c>
      <c r="AL57" s="33">
        <v>869</v>
      </c>
      <c r="AM57" s="1">
        <v>441</v>
      </c>
      <c r="AN57" s="33">
        <v>4566</v>
      </c>
      <c r="AO57" s="1">
        <v>34</v>
      </c>
      <c r="AP57" s="33">
        <v>1498</v>
      </c>
      <c r="AQ57" s="1">
        <v>2459</v>
      </c>
      <c r="AR57" s="33">
        <v>11841</v>
      </c>
      <c r="AS57" s="1">
        <v>775</v>
      </c>
      <c r="AT57" s="33">
        <v>986</v>
      </c>
      <c r="AU57" s="21">
        <v>744</v>
      </c>
      <c r="AV57" s="18">
        <f t="shared" si="4"/>
        <v>62614</v>
      </c>
      <c r="AW57" s="18">
        <f t="shared" si="5"/>
        <v>148088</v>
      </c>
      <c r="AX57" s="18">
        <f t="shared" si="6"/>
        <v>15707</v>
      </c>
      <c r="AY57" s="18">
        <f t="shared" si="7"/>
        <v>130312</v>
      </c>
      <c r="AZ57" s="18">
        <f t="shared" si="8"/>
        <v>218173</v>
      </c>
      <c r="BA57" s="18">
        <f t="shared" si="9"/>
        <v>1484470</v>
      </c>
      <c r="BB57" s="18">
        <f t="shared" si="10"/>
        <v>83358</v>
      </c>
      <c r="BC57" s="19">
        <f t="shared" si="11"/>
        <v>1015635</v>
      </c>
      <c r="BD57" s="18">
        <f t="shared" si="12"/>
        <v>343174</v>
      </c>
      <c r="BE57" s="18">
        <f t="shared" si="13"/>
        <v>140677</v>
      </c>
      <c r="BF57" s="18">
        <f t="shared" si="14"/>
        <v>7411</v>
      </c>
      <c r="BG57" s="18">
        <f t="shared" si="15"/>
        <v>8205</v>
      </c>
      <c r="BH57" s="18">
        <f t="shared" si="16"/>
        <v>48657</v>
      </c>
      <c r="BI57" s="18">
        <f t="shared" si="17"/>
        <v>5752</v>
      </c>
      <c r="BJ57" s="18">
        <f t="shared" si="18"/>
        <v>48649</v>
      </c>
      <c r="BK57" s="18">
        <f t="shared" si="19"/>
        <v>2459</v>
      </c>
      <c r="BL57" s="18">
        <f t="shared" si="20"/>
        <v>2931</v>
      </c>
      <c r="BM57" s="18">
        <f t="shared" si="21"/>
        <v>11841</v>
      </c>
      <c r="BN57" s="18">
        <f t="shared" si="22"/>
        <v>45301</v>
      </c>
      <c r="BO57" s="18">
        <f t="shared" si="23"/>
        <v>21291</v>
      </c>
    </row>
    <row r="58" spans="1:67">
      <c r="A58" s="14" t="s">
        <v>163</v>
      </c>
      <c r="B58" s="1">
        <v>3076486</v>
      </c>
      <c r="C58" s="33">
        <v>49667</v>
      </c>
      <c r="D58" s="1">
        <v>277551</v>
      </c>
      <c r="E58" s="33">
        <v>19483</v>
      </c>
      <c r="F58" s="1">
        <v>233822</v>
      </c>
      <c r="G58" s="1">
        <f t="shared" si="0"/>
        <v>580523</v>
      </c>
      <c r="H58" s="1">
        <f t="shared" si="1"/>
        <v>2495963</v>
      </c>
      <c r="I58" s="33">
        <f t="shared" si="2"/>
        <v>70051</v>
      </c>
      <c r="J58" s="21">
        <f t="shared" si="3"/>
        <v>510472</v>
      </c>
      <c r="K58" s="1">
        <v>868</v>
      </c>
      <c r="L58" s="33">
        <v>9014</v>
      </c>
      <c r="M58" s="1">
        <v>357</v>
      </c>
      <c r="N58" s="33">
        <v>1251</v>
      </c>
      <c r="O58" s="1">
        <v>1029</v>
      </c>
      <c r="P58" s="33">
        <v>21749</v>
      </c>
      <c r="Q58" s="1">
        <v>2423</v>
      </c>
      <c r="R58" s="33">
        <v>52</v>
      </c>
      <c r="S58" s="1">
        <v>264</v>
      </c>
      <c r="T58" s="33">
        <v>693</v>
      </c>
      <c r="U58" s="1">
        <v>76</v>
      </c>
      <c r="V58" s="33">
        <v>203</v>
      </c>
      <c r="W58" s="1">
        <v>5802</v>
      </c>
      <c r="X58" s="33">
        <v>31</v>
      </c>
      <c r="Y58" s="1">
        <v>30</v>
      </c>
      <c r="Z58" s="33">
        <v>120</v>
      </c>
      <c r="AA58" s="1">
        <v>414</v>
      </c>
      <c r="AB58" s="33">
        <v>55</v>
      </c>
      <c r="AC58" s="1">
        <v>7606</v>
      </c>
      <c r="AD58" s="33">
        <v>10559</v>
      </c>
      <c r="AE58" s="1">
        <v>25</v>
      </c>
      <c r="AF58" s="33">
        <v>3</v>
      </c>
      <c r="AG58" s="1">
        <v>206</v>
      </c>
      <c r="AH58" s="33">
        <v>0</v>
      </c>
      <c r="AI58" s="1">
        <v>15</v>
      </c>
      <c r="AJ58" s="33">
        <v>40</v>
      </c>
      <c r="AK58" s="1">
        <v>1058</v>
      </c>
      <c r="AL58" s="33">
        <v>126</v>
      </c>
      <c r="AM58" s="1">
        <v>107</v>
      </c>
      <c r="AN58" s="33">
        <v>1925</v>
      </c>
      <c r="AO58" s="1">
        <v>0</v>
      </c>
      <c r="AP58" s="33">
        <v>220</v>
      </c>
      <c r="AQ58" s="1">
        <v>568</v>
      </c>
      <c r="AR58" s="33">
        <v>2324</v>
      </c>
      <c r="AS58" s="1">
        <v>233</v>
      </c>
      <c r="AT58" s="33">
        <v>299</v>
      </c>
      <c r="AU58" s="21">
        <v>306</v>
      </c>
      <c r="AV58" s="18">
        <f t="shared" si="4"/>
        <v>11490</v>
      </c>
      <c r="AW58" s="18">
        <f t="shared" si="5"/>
        <v>22778</v>
      </c>
      <c r="AX58" s="18">
        <f t="shared" si="6"/>
        <v>3432</v>
      </c>
      <c r="AY58" s="18">
        <f t="shared" si="7"/>
        <v>32351</v>
      </c>
      <c r="AZ58" s="18">
        <f t="shared" si="8"/>
        <v>38177</v>
      </c>
      <c r="BA58" s="18">
        <f t="shared" si="9"/>
        <v>254773</v>
      </c>
      <c r="BB58" s="18">
        <f t="shared" si="10"/>
        <v>16051</v>
      </c>
      <c r="BC58" s="19">
        <f t="shared" si="11"/>
        <v>201471</v>
      </c>
      <c r="BD58" s="18">
        <f t="shared" si="12"/>
        <v>66791</v>
      </c>
      <c r="BE58" s="18">
        <f t="shared" si="13"/>
        <v>21749</v>
      </c>
      <c r="BF58" s="18">
        <f t="shared" si="14"/>
        <v>1029</v>
      </c>
      <c r="BG58" s="18">
        <f t="shared" si="15"/>
        <v>1251</v>
      </c>
      <c r="BH58" s="18">
        <f t="shared" si="16"/>
        <v>9371</v>
      </c>
      <c r="BI58" s="18">
        <f t="shared" si="17"/>
        <v>868</v>
      </c>
      <c r="BJ58" s="18">
        <f t="shared" si="18"/>
        <v>10054</v>
      </c>
      <c r="BK58" s="18">
        <f t="shared" si="19"/>
        <v>568</v>
      </c>
      <c r="BL58" s="18">
        <f t="shared" si="20"/>
        <v>1058</v>
      </c>
      <c r="BM58" s="18">
        <f t="shared" si="21"/>
        <v>2324</v>
      </c>
      <c r="BN58" s="18">
        <f t="shared" si="22"/>
        <v>12484</v>
      </c>
      <c r="BO58" s="18">
        <f t="shared" si="23"/>
        <v>6035</v>
      </c>
    </row>
    <row r="59" spans="1:67">
      <c r="A59" s="14" t="s">
        <v>164</v>
      </c>
      <c r="B59" s="1">
        <v>704212</v>
      </c>
      <c r="C59" s="33">
        <v>17897</v>
      </c>
      <c r="D59" s="1">
        <v>72021</v>
      </c>
      <c r="E59" s="33">
        <v>5121</v>
      </c>
      <c r="F59" s="1">
        <v>61870</v>
      </c>
      <c r="G59" s="1">
        <f t="shared" si="0"/>
        <v>156909</v>
      </c>
      <c r="H59" s="1">
        <f t="shared" si="1"/>
        <v>547303</v>
      </c>
      <c r="I59" s="33">
        <f t="shared" si="2"/>
        <v>17575</v>
      </c>
      <c r="J59" s="21">
        <f t="shared" si="3"/>
        <v>139334</v>
      </c>
      <c r="K59" s="1">
        <v>399</v>
      </c>
      <c r="L59" s="33">
        <v>2820</v>
      </c>
      <c r="M59" s="1">
        <v>115</v>
      </c>
      <c r="N59" s="33">
        <v>613</v>
      </c>
      <c r="O59" s="1">
        <v>508</v>
      </c>
      <c r="P59" s="33">
        <v>6198</v>
      </c>
      <c r="Q59" s="1">
        <v>655</v>
      </c>
      <c r="R59" s="33">
        <v>12</v>
      </c>
      <c r="S59" s="1">
        <v>5</v>
      </c>
      <c r="T59" s="33">
        <v>174</v>
      </c>
      <c r="U59" s="1">
        <v>10</v>
      </c>
      <c r="V59" s="33">
        <v>41</v>
      </c>
      <c r="W59" s="1">
        <v>904</v>
      </c>
      <c r="X59" s="33">
        <v>0</v>
      </c>
      <c r="Y59" s="1">
        <v>0</v>
      </c>
      <c r="Z59" s="33">
        <v>73</v>
      </c>
      <c r="AA59" s="1">
        <v>0</v>
      </c>
      <c r="AB59" s="33">
        <v>7</v>
      </c>
      <c r="AC59" s="1">
        <v>2322</v>
      </c>
      <c r="AD59" s="33">
        <v>1286</v>
      </c>
      <c r="AE59" s="1">
        <v>10</v>
      </c>
      <c r="AF59" s="33">
        <v>18</v>
      </c>
      <c r="AG59" s="1">
        <v>0</v>
      </c>
      <c r="AH59" s="33">
        <v>0</v>
      </c>
      <c r="AI59" s="1">
        <v>66</v>
      </c>
      <c r="AJ59" s="33">
        <v>36</v>
      </c>
      <c r="AK59" s="1">
        <v>106</v>
      </c>
      <c r="AL59" s="33">
        <v>119</v>
      </c>
      <c r="AM59" s="1">
        <v>15</v>
      </c>
      <c r="AN59" s="33">
        <v>55</v>
      </c>
      <c r="AO59" s="1">
        <v>0</v>
      </c>
      <c r="AP59" s="33">
        <v>97</v>
      </c>
      <c r="AQ59" s="1">
        <v>133</v>
      </c>
      <c r="AR59" s="33">
        <v>578</v>
      </c>
      <c r="AS59" s="1">
        <v>73</v>
      </c>
      <c r="AT59" s="33">
        <v>81</v>
      </c>
      <c r="AU59" s="21">
        <v>46</v>
      </c>
      <c r="AV59" s="18">
        <f t="shared" si="4"/>
        <v>3947</v>
      </c>
      <c r="AW59" s="18">
        <f t="shared" si="5"/>
        <v>6706</v>
      </c>
      <c r="AX59" s="18">
        <f t="shared" si="6"/>
        <v>846</v>
      </c>
      <c r="AY59" s="18">
        <f t="shared" si="7"/>
        <v>6076</v>
      </c>
      <c r="AZ59" s="18">
        <f t="shared" si="8"/>
        <v>13950</v>
      </c>
      <c r="BA59" s="18">
        <f t="shared" si="9"/>
        <v>65315</v>
      </c>
      <c r="BB59" s="18">
        <f t="shared" si="10"/>
        <v>4275</v>
      </c>
      <c r="BC59" s="19">
        <f t="shared" si="11"/>
        <v>55794</v>
      </c>
      <c r="BD59" s="18">
        <f t="shared" si="12"/>
        <v>16775</v>
      </c>
      <c r="BE59" s="18">
        <f t="shared" si="13"/>
        <v>6198</v>
      </c>
      <c r="BF59" s="18">
        <f t="shared" si="14"/>
        <v>508</v>
      </c>
      <c r="BG59" s="18">
        <f t="shared" si="15"/>
        <v>613</v>
      </c>
      <c r="BH59" s="18">
        <f t="shared" si="16"/>
        <v>2935</v>
      </c>
      <c r="BI59" s="18">
        <f t="shared" si="17"/>
        <v>399</v>
      </c>
      <c r="BJ59" s="18">
        <f t="shared" si="18"/>
        <v>2987</v>
      </c>
      <c r="BK59" s="18">
        <f t="shared" si="19"/>
        <v>133</v>
      </c>
      <c r="BL59" s="18">
        <f t="shared" si="20"/>
        <v>106</v>
      </c>
      <c r="BM59" s="18">
        <f t="shared" si="21"/>
        <v>578</v>
      </c>
      <c r="BN59" s="18">
        <f t="shared" si="22"/>
        <v>1341</v>
      </c>
      <c r="BO59" s="18">
        <f t="shared" si="23"/>
        <v>977</v>
      </c>
    </row>
    <row r="60" spans="1:67">
      <c r="A60" s="14" t="s">
        <v>165</v>
      </c>
      <c r="B60" s="1">
        <v>419112</v>
      </c>
      <c r="C60" s="33">
        <v>9736</v>
      </c>
      <c r="D60" s="1">
        <v>41728</v>
      </c>
      <c r="E60" s="33">
        <v>3019</v>
      </c>
      <c r="F60" s="1">
        <v>31078</v>
      </c>
      <c r="G60" s="1">
        <f t="shared" si="0"/>
        <v>85561</v>
      </c>
      <c r="H60" s="1">
        <f t="shared" si="1"/>
        <v>333551</v>
      </c>
      <c r="I60" s="33">
        <f t="shared" si="2"/>
        <v>9451</v>
      </c>
      <c r="J60" s="21">
        <f t="shared" si="3"/>
        <v>76110</v>
      </c>
      <c r="K60" s="1">
        <v>170</v>
      </c>
      <c r="L60" s="33">
        <v>1373</v>
      </c>
      <c r="M60" s="1">
        <v>81</v>
      </c>
      <c r="N60" s="33">
        <v>184</v>
      </c>
      <c r="O60" s="1">
        <v>243</v>
      </c>
      <c r="P60" s="33">
        <v>3685</v>
      </c>
      <c r="Q60" s="1">
        <v>350</v>
      </c>
      <c r="R60" s="33">
        <v>0</v>
      </c>
      <c r="S60" s="1">
        <v>5</v>
      </c>
      <c r="T60" s="33">
        <v>136</v>
      </c>
      <c r="U60" s="1">
        <v>4</v>
      </c>
      <c r="V60" s="33">
        <v>0</v>
      </c>
      <c r="W60" s="1">
        <v>480</v>
      </c>
      <c r="X60" s="33">
        <v>0</v>
      </c>
      <c r="Y60" s="1">
        <v>0</v>
      </c>
      <c r="Z60" s="33">
        <v>17</v>
      </c>
      <c r="AA60" s="1">
        <v>0</v>
      </c>
      <c r="AB60" s="33">
        <v>7</v>
      </c>
      <c r="AC60" s="1">
        <v>1410</v>
      </c>
      <c r="AD60" s="33">
        <v>791</v>
      </c>
      <c r="AE60" s="1">
        <v>0</v>
      </c>
      <c r="AF60" s="33">
        <v>5</v>
      </c>
      <c r="AG60" s="1">
        <v>0</v>
      </c>
      <c r="AH60" s="33">
        <v>0</v>
      </c>
      <c r="AI60" s="1">
        <v>0</v>
      </c>
      <c r="AJ60" s="33">
        <v>17</v>
      </c>
      <c r="AK60" s="1">
        <v>15</v>
      </c>
      <c r="AL60" s="33">
        <v>13</v>
      </c>
      <c r="AM60" s="1">
        <v>15</v>
      </c>
      <c r="AN60" s="33">
        <v>43</v>
      </c>
      <c r="AO60" s="1">
        <v>0</v>
      </c>
      <c r="AP60" s="33">
        <v>0</v>
      </c>
      <c r="AQ60" s="1">
        <v>70</v>
      </c>
      <c r="AR60" s="33">
        <v>310</v>
      </c>
      <c r="AS60" s="1">
        <v>0</v>
      </c>
      <c r="AT60" s="33">
        <v>17</v>
      </c>
      <c r="AU60" s="21">
        <v>10</v>
      </c>
      <c r="AV60" s="18">
        <f t="shared" si="4"/>
        <v>1808</v>
      </c>
      <c r="AW60" s="18">
        <f t="shared" si="5"/>
        <v>3928</v>
      </c>
      <c r="AX60" s="18">
        <f t="shared" si="6"/>
        <v>491</v>
      </c>
      <c r="AY60" s="18">
        <f t="shared" si="7"/>
        <v>3224</v>
      </c>
      <c r="AZ60" s="18">
        <f t="shared" si="8"/>
        <v>7928</v>
      </c>
      <c r="BA60" s="18">
        <f t="shared" si="9"/>
        <v>37800</v>
      </c>
      <c r="BB60" s="18">
        <f t="shared" si="10"/>
        <v>2528</v>
      </c>
      <c r="BC60" s="19">
        <f t="shared" si="11"/>
        <v>27854</v>
      </c>
      <c r="BD60" s="18">
        <f t="shared" si="12"/>
        <v>9205</v>
      </c>
      <c r="BE60" s="18">
        <f t="shared" si="13"/>
        <v>3685</v>
      </c>
      <c r="BF60" s="18">
        <f t="shared" si="14"/>
        <v>243</v>
      </c>
      <c r="BG60" s="18">
        <f t="shared" si="15"/>
        <v>184</v>
      </c>
      <c r="BH60" s="18">
        <f t="shared" si="16"/>
        <v>1454</v>
      </c>
      <c r="BI60" s="18">
        <f t="shared" si="17"/>
        <v>170</v>
      </c>
      <c r="BJ60" s="18">
        <f t="shared" si="18"/>
        <v>1760</v>
      </c>
      <c r="BK60" s="18">
        <f t="shared" si="19"/>
        <v>70</v>
      </c>
      <c r="BL60" s="18">
        <f t="shared" si="20"/>
        <v>15</v>
      </c>
      <c r="BM60" s="18">
        <f t="shared" si="21"/>
        <v>310</v>
      </c>
      <c r="BN60" s="18">
        <f t="shared" si="22"/>
        <v>834</v>
      </c>
      <c r="BO60" s="18">
        <f t="shared" si="23"/>
        <v>480</v>
      </c>
    </row>
    <row r="61" spans="1:67">
      <c r="A61" s="14" t="s">
        <v>166</v>
      </c>
      <c r="B61" s="1">
        <v>285100</v>
      </c>
      <c r="C61" s="33">
        <v>8161</v>
      </c>
      <c r="D61" s="1">
        <v>30293</v>
      </c>
      <c r="E61" s="33">
        <v>2102</v>
      </c>
      <c r="F61" s="1">
        <v>30792</v>
      </c>
      <c r="G61" s="1">
        <f t="shared" si="0"/>
        <v>71348</v>
      </c>
      <c r="H61" s="1">
        <f t="shared" si="1"/>
        <v>213752</v>
      </c>
      <c r="I61" s="33">
        <f t="shared" si="2"/>
        <v>8124</v>
      </c>
      <c r="J61" s="21">
        <f t="shared" si="3"/>
        <v>63224</v>
      </c>
      <c r="K61" s="1">
        <v>229</v>
      </c>
      <c r="L61" s="33">
        <v>1447</v>
      </c>
      <c r="M61" s="1">
        <v>34</v>
      </c>
      <c r="N61" s="33">
        <v>429</v>
      </c>
      <c r="O61" s="1">
        <v>265</v>
      </c>
      <c r="P61" s="33">
        <v>2513</v>
      </c>
      <c r="Q61" s="1">
        <v>305</v>
      </c>
      <c r="R61" s="33">
        <v>12</v>
      </c>
      <c r="S61" s="1">
        <v>0</v>
      </c>
      <c r="T61" s="33">
        <v>38</v>
      </c>
      <c r="U61" s="1">
        <v>6</v>
      </c>
      <c r="V61" s="33">
        <v>41</v>
      </c>
      <c r="W61" s="1">
        <v>424</v>
      </c>
      <c r="X61" s="33">
        <v>0</v>
      </c>
      <c r="Y61" s="1">
        <v>0</v>
      </c>
      <c r="Z61" s="33">
        <v>56</v>
      </c>
      <c r="AA61" s="1">
        <v>0</v>
      </c>
      <c r="AB61" s="33">
        <v>0</v>
      </c>
      <c r="AC61" s="1">
        <v>912</v>
      </c>
      <c r="AD61" s="33">
        <v>495</v>
      </c>
      <c r="AE61" s="1">
        <v>10</v>
      </c>
      <c r="AF61" s="33">
        <v>13</v>
      </c>
      <c r="AG61" s="1">
        <v>0</v>
      </c>
      <c r="AH61" s="33">
        <v>0</v>
      </c>
      <c r="AI61" s="1">
        <v>66</v>
      </c>
      <c r="AJ61" s="33">
        <v>19</v>
      </c>
      <c r="AK61" s="1">
        <v>91</v>
      </c>
      <c r="AL61" s="33">
        <v>106</v>
      </c>
      <c r="AM61" s="1">
        <v>0</v>
      </c>
      <c r="AN61" s="33">
        <v>12</v>
      </c>
      <c r="AO61" s="1">
        <v>0</v>
      </c>
      <c r="AP61" s="33">
        <v>97</v>
      </c>
      <c r="AQ61" s="1">
        <v>63</v>
      </c>
      <c r="AR61" s="33">
        <v>268</v>
      </c>
      <c r="AS61" s="1">
        <v>73</v>
      </c>
      <c r="AT61" s="33">
        <v>64</v>
      </c>
      <c r="AU61" s="21">
        <v>36</v>
      </c>
      <c r="AV61" s="18">
        <f t="shared" si="4"/>
        <v>2139</v>
      </c>
      <c r="AW61" s="18">
        <f t="shared" si="5"/>
        <v>2778</v>
      </c>
      <c r="AX61" s="18">
        <f t="shared" si="6"/>
        <v>355</v>
      </c>
      <c r="AY61" s="18">
        <f t="shared" si="7"/>
        <v>2852</v>
      </c>
      <c r="AZ61" s="18">
        <f t="shared" si="8"/>
        <v>6022</v>
      </c>
      <c r="BA61" s="18">
        <f t="shared" si="9"/>
        <v>27515</v>
      </c>
      <c r="BB61" s="18">
        <f t="shared" si="10"/>
        <v>1747</v>
      </c>
      <c r="BC61" s="19">
        <f t="shared" si="11"/>
        <v>27940</v>
      </c>
      <c r="BD61" s="18">
        <f t="shared" si="12"/>
        <v>7570</v>
      </c>
      <c r="BE61" s="18">
        <f t="shared" si="13"/>
        <v>2513</v>
      </c>
      <c r="BF61" s="18">
        <f t="shared" si="14"/>
        <v>265</v>
      </c>
      <c r="BG61" s="18">
        <f t="shared" si="15"/>
        <v>429</v>
      </c>
      <c r="BH61" s="18">
        <f t="shared" si="16"/>
        <v>1481</v>
      </c>
      <c r="BI61" s="18">
        <f t="shared" si="17"/>
        <v>229</v>
      </c>
      <c r="BJ61" s="18">
        <f t="shared" si="18"/>
        <v>1227</v>
      </c>
      <c r="BK61" s="18">
        <f t="shared" si="19"/>
        <v>63</v>
      </c>
      <c r="BL61" s="18">
        <f t="shared" si="20"/>
        <v>91</v>
      </c>
      <c r="BM61" s="18">
        <f t="shared" si="21"/>
        <v>268</v>
      </c>
      <c r="BN61" s="18">
        <f t="shared" si="22"/>
        <v>507</v>
      </c>
      <c r="BO61" s="18">
        <f t="shared" si="23"/>
        <v>497</v>
      </c>
    </row>
    <row r="62" spans="1:67">
      <c r="A62" s="14" t="s">
        <v>167</v>
      </c>
      <c r="B62" s="1">
        <v>4424552</v>
      </c>
      <c r="C62" s="33">
        <v>89790</v>
      </c>
      <c r="D62" s="1">
        <v>435348</v>
      </c>
      <c r="E62" s="33">
        <v>30154</v>
      </c>
      <c r="F62" s="1">
        <v>350277</v>
      </c>
      <c r="G62" s="1">
        <f t="shared" si="0"/>
        <v>905569</v>
      </c>
      <c r="H62" s="1">
        <f t="shared" si="1"/>
        <v>3518983</v>
      </c>
      <c r="I62" s="33">
        <f t="shared" si="2"/>
        <v>95865</v>
      </c>
      <c r="J62" s="21">
        <f t="shared" si="3"/>
        <v>809704</v>
      </c>
      <c r="K62" s="1">
        <v>2395</v>
      </c>
      <c r="L62" s="33">
        <v>13626</v>
      </c>
      <c r="M62" s="1">
        <v>245</v>
      </c>
      <c r="N62" s="33">
        <v>2741</v>
      </c>
      <c r="O62" s="1">
        <v>1415</v>
      </c>
      <c r="P62" s="33">
        <v>39432</v>
      </c>
      <c r="Q62" s="1">
        <v>2834</v>
      </c>
      <c r="R62" s="33">
        <v>138</v>
      </c>
      <c r="S62" s="1">
        <v>407</v>
      </c>
      <c r="T62" s="33">
        <v>727</v>
      </c>
      <c r="U62" s="1">
        <v>163</v>
      </c>
      <c r="V62" s="33">
        <v>117</v>
      </c>
      <c r="W62" s="1">
        <v>3922</v>
      </c>
      <c r="X62" s="33">
        <v>94</v>
      </c>
      <c r="Y62" s="1">
        <v>169</v>
      </c>
      <c r="Z62" s="33">
        <v>257</v>
      </c>
      <c r="AA62" s="1">
        <v>310</v>
      </c>
      <c r="AB62" s="33">
        <v>60</v>
      </c>
      <c r="AC62" s="1">
        <v>10840</v>
      </c>
      <c r="AD62" s="33">
        <v>9906</v>
      </c>
      <c r="AE62" s="1">
        <v>80</v>
      </c>
      <c r="AF62" s="33">
        <v>30</v>
      </c>
      <c r="AG62" s="1">
        <v>53</v>
      </c>
      <c r="AH62" s="33">
        <v>0</v>
      </c>
      <c r="AI62" s="1">
        <v>38</v>
      </c>
      <c r="AJ62" s="33">
        <v>107</v>
      </c>
      <c r="AK62" s="1">
        <v>570</v>
      </c>
      <c r="AL62" s="33">
        <v>301</v>
      </c>
      <c r="AM62" s="1">
        <v>127</v>
      </c>
      <c r="AN62" s="33">
        <v>486</v>
      </c>
      <c r="AO62" s="1">
        <v>26</v>
      </c>
      <c r="AP62" s="33">
        <v>446</v>
      </c>
      <c r="AQ62" s="1">
        <v>536</v>
      </c>
      <c r="AR62" s="33">
        <v>2810</v>
      </c>
      <c r="AS62" s="1">
        <v>109</v>
      </c>
      <c r="AT62" s="33">
        <v>139</v>
      </c>
      <c r="AU62" s="21">
        <v>209</v>
      </c>
      <c r="AV62" s="18">
        <f t="shared" si="4"/>
        <v>19007</v>
      </c>
      <c r="AW62" s="18">
        <f t="shared" si="5"/>
        <v>40847</v>
      </c>
      <c r="AX62" s="18">
        <f t="shared" si="6"/>
        <v>4106</v>
      </c>
      <c r="AY62" s="18">
        <f t="shared" si="7"/>
        <v>31905</v>
      </c>
      <c r="AZ62" s="18">
        <f t="shared" si="8"/>
        <v>70783</v>
      </c>
      <c r="BA62" s="18">
        <f t="shared" si="9"/>
        <v>394501</v>
      </c>
      <c r="BB62" s="18">
        <f t="shared" si="10"/>
        <v>26048</v>
      </c>
      <c r="BC62" s="19">
        <f t="shared" si="11"/>
        <v>318372</v>
      </c>
      <c r="BD62" s="18">
        <f t="shared" si="12"/>
        <v>91947</v>
      </c>
      <c r="BE62" s="18">
        <f t="shared" si="13"/>
        <v>39432</v>
      </c>
      <c r="BF62" s="18">
        <f t="shared" si="14"/>
        <v>1415</v>
      </c>
      <c r="BG62" s="18">
        <f t="shared" si="15"/>
        <v>2741</v>
      </c>
      <c r="BH62" s="18">
        <f t="shared" si="16"/>
        <v>13871</v>
      </c>
      <c r="BI62" s="18">
        <f t="shared" si="17"/>
        <v>2395</v>
      </c>
      <c r="BJ62" s="18">
        <f t="shared" si="18"/>
        <v>13754</v>
      </c>
      <c r="BK62" s="18">
        <f t="shared" si="19"/>
        <v>536</v>
      </c>
      <c r="BL62" s="18">
        <f t="shared" si="20"/>
        <v>570</v>
      </c>
      <c r="BM62" s="18">
        <f t="shared" si="21"/>
        <v>2810</v>
      </c>
      <c r="BN62" s="18">
        <f t="shared" si="22"/>
        <v>10392</v>
      </c>
      <c r="BO62" s="18">
        <f t="shared" si="23"/>
        <v>4031</v>
      </c>
    </row>
    <row r="63" spans="1:67">
      <c r="A63" s="14" t="s">
        <v>168</v>
      </c>
      <c r="B63" s="1">
        <v>2235965</v>
      </c>
      <c r="C63" s="33">
        <v>43584</v>
      </c>
      <c r="D63" s="1">
        <v>286925</v>
      </c>
      <c r="E63" s="33">
        <v>16378</v>
      </c>
      <c r="F63" s="1">
        <v>209815</v>
      </c>
      <c r="G63" s="1">
        <f t="shared" si="0"/>
        <v>556702</v>
      </c>
      <c r="H63" s="1">
        <f t="shared" si="1"/>
        <v>1679263</v>
      </c>
      <c r="I63" s="33">
        <f t="shared" si="2"/>
        <v>63277</v>
      </c>
      <c r="J63" s="21">
        <f t="shared" si="3"/>
        <v>493425</v>
      </c>
      <c r="K63" s="1">
        <v>910</v>
      </c>
      <c r="L63" s="33">
        <v>7632</v>
      </c>
      <c r="M63" s="1">
        <v>414</v>
      </c>
      <c r="N63" s="33">
        <v>1341</v>
      </c>
      <c r="O63" s="1">
        <v>893</v>
      </c>
      <c r="P63" s="33">
        <v>25169</v>
      </c>
      <c r="Q63" s="1">
        <v>1748</v>
      </c>
      <c r="R63" s="33">
        <v>81</v>
      </c>
      <c r="S63" s="1">
        <v>266</v>
      </c>
      <c r="T63" s="33">
        <v>473</v>
      </c>
      <c r="U63" s="1">
        <v>82</v>
      </c>
      <c r="V63" s="33">
        <v>80</v>
      </c>
      <c r="W63" s="1">
        <v>4224</v>
      </c>
      <c r="X63" s="33">
        <v>53</v>
      </c>
      <c r="Y63" s="1">
        <v>47</v>
      </c>
      <c r="Z63" s="33">
        <v>76</v>
      </c>
      <c r="AA63" s="1">
        <v>233</v>
      </c>
      <c r="AB63" s="33">
        <v>26</v>
      </c>
      <c r="AC63" s="1">
        <v>6475</v>
      </c>
      <c r="AD63" s="33">
        <v>8147</v>
      </c>
      <c r="AE63" s="1">
        <v>40</v>
      </c>
      <c r="AF63" s="33">
        <v>64</v>
      </c>
      <c r="AG63" s="1">
        <v>0</v>
      </c>
      <c r="AH63" s="33">
        <v>10</v>
      </c>
      <c r="AI63" s="1">
        <v>30</v>
      </c>
      <c r="AJ63" s="33">
        <v>41</v>
      </c>
      <c r="AK63" s="1">
        <v>284</v>
      </c>
      <c r="AL63" s="33">
        <v>157</v>
      </c>
      <c r="AM63" s="1">
        <v>133</v>
      </c>
      <c r="AN63" s="33">
        <v>626</v>
      </c>
      <c r="AO63" s="1">
        <v>8</v>
      </c>
      <c r="AP63" s="33">
        <v>174</v>
      </c>
      <c r="AQ63" s="1">
        <v>371</v>
      </c>
      <c r="AR63" s="33">
        <v>2533</v>
      </c>
      <c r="AS63" s="1">
        <v>119</v>
      </c>
      <c r="AT63" s="33">
        <v>257</v>
      </c>
      <c r="AU63" s="21">
        <v>60</v>
      </c>
      <c r="AV63" s="18">
        <f t="shared" si="4"/>
        <v>10297</v>
      </c>
      <c r="AW63" s="18">
        <f t="shared" si="5"/>
        <v>26062</v>
      </c>
      <c r="AX63" s="18">
        <f t="shared" si="6"/>
        <v>2568</v>
      </c>
      <c r="AY63" s="18">
        <f t="shared" si="7"/>
        <v>24350</v>
      </c>
      <c r="AZ63" s="18">
        <f t="shared" si="8"/>
        <v>33287</v>
      </c>
      <c r="BA63" s="18">
        <f t="shared" si="9"/>
        <v>260863</v>
      </c>
      <c r="BB63" s="18">
        <f t="shared" si="10"/>
        <v>13810</v>
      </c>
      <c r="BC63" s="19">
        <f t="shared" si="11"/>
        <v>185465</v>
      </c>
      <c r="BD63" s="18">
        <f t="shared" si="12"/>
        <v>60926</v>
      </c>
      <c r="BE63" s="18">
        <f t="shared" si="13"/>
        <v>25169</v>
      </c>
      <c r="BF63" s="18">
        <f t="shared" si="14"/>
        <v>893</v>
      </c>
      <c r="BG63" s="18">
        <f t="shared" si="15"/>
        <v>1341</v>
      </c>
      <c r="BH63" s="18">
        <f t="shared" si="16"/>
        <v>8046</v>
      </c>
      <c r="BI63" s="18">
        <f t="shared" si="17"/>
        <v>910</v>
      </c>
      <c r="BJ63" s="18">
        <f t="shared" si="18"/>
        <v>8263</v>
      </c>
      <c r="BK63" s="18">
        <f t="shared" si="19"/>
        <v>371</v>
      </c>
      <c r="BL63" s="18">
        <f t="shared" si="20"/>
        <v>284</v>
      </c>
      <c r="BM63" s="18">
        <f t="shared" si="21"/>
        <v>2533</v>
      </c>
      <c r="BN63" s="18">
        <f t="shared" si="22"/>
        <v>8773</v>
      </c>
      <c r="BO63" s="18">
        <f t="shared" si="23"/>
        <v>4343</v>
      </c>
    </row>
    <row r="64" spans="1:67">
      <c r="A64" s="14" t="s">
        <v>169</v>
      </c>
      <c r="B64" s="1">
        <v>3904560</v>
      </c>
      <c r="C64" s="33">
        <v>79849</v>
      </c>
      <c r="D64" s="1">
        <v>560713</v>
      </c>
      <c r="E64" s="33">
        <v>27929</v>
      </c>
      <c r="F64" s="1">
        <v>290163</v>
      </c>
      <c r="G64" s="1">
        <f t="shared" si="0"/>
        <v>958654</v>
      </c>
      <c r="H64" s="1">
        <f t="shared" si="1"/>
        <v>2945906</v>
      </c>
      <c r="I64" s="33">
        <f t="shared" si="2"/>
        <v>109953</v>
      </c>
      <c r="J64" s="21">
        <f t="shared" si="3"/>
        <v>848701</v>
      </c>
      <c r="K64" s="1">
        <v>1180</v>
      </c>
      <c r="L64" s="33">
        <v>13941</v>
      </c>
      <c r="M64" s="1">
        <v>493</v>
      </c>
      <c r="N64" s="33">
        <v>2259</v>
      </c>
      <c r="O64" s="1">
        <v>3566</v>
      </c>
      <c r="P64" s="33">
        <v>48129</v>
      </c>
      <c r="Q64" s="1">
        <v>3470</v>
      </c>
      <c r="R64" s="33">
        <v>37</v>
      </c>
      <c r="S64" s="1">
        <v>328</v>
      </c>
      <c r="T64" s="33">
        <v>920</v>
      </c>
      <c r="U64" s="1">
        <v>94</v>
      </c>
      <c r="V64" s="33">
        <v>77</v>
      </c>
      <c r="W64" s="1">
        <v>5664</v>
      </c>
      <c r="X64" s="33">
        <v>20</v>
      </c>
      <c r="Y64" s="1">
        <v>20</v>
      </c>
      <c r="Z64" s="33">
        <v>156</v>
      </c>
      <c r="AA64" s="1">
        <v>258</v>
      </c>
      <c r="AB64" s="33">
        <v>6</v>
      </c>
      <c r="AC64" s="1">
        <v>10104</v>
      </c>
      <c r="AD64" s="33">
        <v>10837</v>
      </c>
      <c r="AE64" s="1">
        <v>17</v>
      </c>
      <c r="AF64" s="33">
        <v>20</v>
      </c>
      <c r="AG64" s="1">
        <v>89</v>
      </c>
      <c r="AH64" s="33">
        <v>0</v>
      </c>
      <c r="AI64" s="1">
        <v>27</v>
      </c>
      <c r="AJ64" s="33">
        <v>47</v>
      </c>
      <c r="AK64" s="1">
        <v>913</v>
      </c>
      <c r="AL64" s="33">
        <v>166</v>
      </c>
      <c r="AM64" s="1">
        <v>59</v>
      </c>
      <c r="AN64" s="33">
        <v>1474</v>
      </c>
      <c r="AO64" s="1">
        <v>0</v>
      </c>
      <c r="AP64" s="33">
        <v>561</v>
      </c>
      <c r="AQ64" s="1">
        <v>851</v>
      </c>
      <c r="AR64" s="33">
        <v>3596</v>
      </c>
      <c r="AS64" s="1">
        <v>241</v>
      </c>
      <c r="AT64" s="33">
        <v>210</v>
      </c>
      <c r="AU64" s="21">
        <v>123</v>
      </c>
      <c r="AV64" s="18">
        <f t="shared" si="4"/>
        <v>17873</v>
      </c>
      <c r="AW64" s="18">
        <f t="shared" si="5"/>
        <v>51695</v>
      </c>
      <c r="AX64" s="18">
        <f t="shared" si="6"/>
        <v>4755</v>
      </c>
      <c r="AY64" s="18">
        <f t="shared" si="7"/>
        <v>35630</v>
      </c>
      <c r="AZ64" s="18">
        <f t="shared" si="8"/>
        <v>61976</v>
      </c>
      <c r="BA64" s="18">
        <f t="shared" si="9"/>
        <v>509018</v>
      </c>
      <c r="BB64" s="18">
        <f t="shared" si="10"/>
        <v>23174</v>
      </c>
      <c r="BC64" s="19">
        <f t="shared" si="11"/>
        <v>254533</v>
      </c>
      <c r="BD64" s="18">
        <f t="shared" si="12"/>
        <v>106735</v>
      </c>
      <c r="BE64" s="18">
        <f t="shared" si="13"/>
        <v>48129</v>
      </c>
      <c r="BF64" s="18">
        <f t="shared" si="14"/>
        <v>3566</v>
      </c>
      <c r="BG64" s="18">
        <f t="shared" si="15"/>
        <v>2259</v>
      </c>
      <c r="BH64" s="18">
        <f t="shared" si="16"/>
        <v>14434</v>
      </c>
      <c r="BI64" s="18">
        <f t="shared" si="17"/>
        <v>1180</v>
      </c>
      <c r="BJ64" s="18">
        <f t="shared" si="18"/>
        <v>13591</v>
      </c>
      <c r="BK64" s="18">
        <f t="shared" si="19"/>
        <v>851</v>
      </c>
      <c r="BL64" s="18">
        <f t="shared" si="20"/>
        <v>913</v>
      </c>
      <c r="BM64" s="18">
        <f t="shared" si="21"/>
        <v>3596</v>
      </c>
      <c r="BN64" s="18">
        <f t="shared" si="22"/>
        <v>12311</v>
      </c>
      <c r="BO64" s="18">
        <f t="shared" si="23"/>
        <v>5905</v>
      </c>
    </row>
    <row r="65" spans="1:67">
      <c r="A65" s="14" t="s">
        <v>170</v>
      </c>
      <c r="B65" s="1">
        <v>22225028</v>
      </c>
      <c r="C65" s="33">
        <v>446395</v>
      </c>
      <c r="D65" s="1">
        <v>2463784</v>
      </c>
      <c r="E65" s="33">
        <v>137604</v>
      </c>
      <c r="F65" s="1">
        <v>1777251</v>
      </c>
      <c r="G65" s="1">
        <f t="shared" si="0"/>
        <v>4825034</v>
      </c>
      <c r="H65" s="1">
        <f t="shared" si="1"/>
        <v>17399994</v>
      </c>
      <c r="I65" s="33">
        <f t="shared" si="2"/>
        <v>470304</v>
      </c>
      <c r="J65" s="21">
        <f t="shared" si="3"/>
        <v>4354730</v>
      </c>
      <c r="K65" s="1">
        <v>7451</v>
      </c>
      <c r="L65" s="33">
        <v>66697</v>
      </c>
      <c r="M65" s="1">
        <v>3454</v>
      </c>
      <c r="N65" s="33">
        <v>10147</v>
      </c>
      <c r="O65" s="1">
        <v>9459</v>
      </c>
      <c r="P65" s="33">
        <v>204586</v>
      </c>
      <c r="Q65" s="1">
        <v>13470</v>
      </c>
      <c r="R65" s="33">
        <v>217</v>
      </c>
      <c r="S65" s="1">
        <v>1445</v>
      </c>
      <c r="T65" s="33">
        <v>3755</v>
      </c>
      <c r="U65" s="1">
        <v>581</v>
      </c>
      <c r="V65" s="33">
        <v>317</v>
      </c>
      <c r="W65" s="1">
        <v>22008</v>
      </c>
      <c r="X65" s="33">
        <v>366</v>
      </c>
      <c r="Y65" s="1">
        <v>207</v>
      </c>
      <c r="Z65" s="33">
        <v>690</v>
      </c>
      <c r="AA65" s="1">
        <v>499</v>
      </c>
      <c r="AB65" s="33">
        <v>169</v>
      </c>
      <c r="AC65" s="1">
        <v>51032</v>
      </c>
      <c r="AD65" s="33">
        <v>42868</v>
      </c>
      <c r="AE65" s="1">
        <v>160</v>
      </c>
      <c r="AF65" s="33">
        <v>167</v>
      </c>
      <c r="AG65" s="1">
        <v>231</v>
      </c>
      <c r="AH65" s="33">
        <v>19</v>
      </c>
      <c r="AI65" s="1">
        <v>186</v>
      </c>
      <c r="AJ65" s="33">
        <v>320</v>
      </c>
      <c r="AK65" s="1">
        <v>3051</v>
      </c>
      <c r="AL65" s="33">
        <v>1201</v>
      </c>
      <c r="AM65" s="1">
        <v>358</v>
      </c>
      <c r="AN65" s="33">
        <v>2647</v>
      </c>
      <c r="AO65" s="1">
        <v>69</v>
      </c>
      <c r="AP65" s="33">
        <v>1574</v>
      </c>
      <c r="AQ65" s="1">
        <v>2639</v>
      </c>
      <c r="AR65" s="33">
        <v>16250</v>
      </c>
      <c r="AS65" s="1">
        <v>956</v>
      </c>
      <c r="AT65" s="33">
        <v>612</v>
      </c>
      <c r="AU65" s="21">
        <v>446</v>
      </c>
      <c r="AV65" s="18">
        <f t="shared" si="4"/>
        <v>87749</v>
      </c>
      <c r="AW65" s="18">
        <f t="shared" si="5"/>
        <v>214045</v>
      </c>
      <c r="AX65" s="18">
        <f t="shared" si="6"/>
        <v>18887</v>
      </c>
      <c r="AY65" s="18">
        <f t="shared" si="7"/>
        <v>149623</v>
      </c>
      <c r="AZ65" s="18">
        <f t="shared" si="8"/>
        <v>358646</v>
      </c>
      <c r="BA65" s="18">
        <f t="shared" si="9"/>
        <v>2249739</v>
      </c>
      <c r="BB65" s="18">
        <f t="shared" si="10"/>
        <v>118717</v>
      </c>
      <c r="BC65" s="19">
        <f t="shared" si="11"/>
        <v>1627628</v>
      </c>
      <c r="BD65" s="18">
        <f t="shared" si="12"/>
        <v>456875</v>
      </c>
      <c r="BE65" s="18">
        <f t="shared" si="13"/>
        <v>204586</v>
      </c>
      <c r="BF65" s="18">
        <f t="shared" si="14"/>
        <v>9459</v>
      </c>
      <c r="BG65" s="18">
        <f t="shared" si="15"/>
        <v>10147</v>
      </c>
      <c r="BH65" s="18">
        <f t="shared" si="16"/>
        <v>70151</v>
      </c>
      <c r="BI65" s="18">
        <f t="shared" si="17"/>
        <v>7451</v>
      </c>
      <c r="BJ65" s="18">
        <f t="shared" si="18"/>
        <v>64662</v>
      </c>
      <c r="BK65" s="18">
        <f t="shared" si="19"/>
        <v>2639</v>
      </c>
      <c r="BL65" s="18">
        <f t="shared" si="20"/>
        <v>3051</v>
      </c>
      <c r="BM65" s="18">
        <f t="shared" si="21"/>
        <v>16250</v>
      </c>
      <c r="BN65" s="18">
        <f t="shared" si="22"/>
        <v>45515</v>
      </c>
      <c r="BO65" s="18">
        <f t="shared" si="23"/>
        <v>22964</v>
      </c>
    </row>
    <row r="66" spans="1:67">
      <c r="A66" s="14" t="s">
        <v>171</v>
      </c>
      <c r="B66" s="1">
        <v>7780108</v>
      </c>
      <c r="C66" s="33">
        <v>155919</v>
      </c>
      <c r="D66" s="1">
        <v>904546</v>
      </c>
      <c r="E66" s="33">
        <v>47706</v>
      </c>
      <c r="F66" s="1">
        <v>631938</v>
      </c>
      <c r="G66" s="1">
        <f t="shared" si="0"/>
        <v>1740109</v>
      </c>
      <c r="H66" s="1">
        <f t="shared" si="1"/>
        <v>6039999</v>
      </c>
      <c r="I66" s="33">
        <f t="shared" si="2"/>
        <v>177593</v>
      </c>
      <c r="J66" s="21">
        <f t="shared" si="3"/>
        <v>1562516</v>
      </c>
      <c r="K66" s="1">
        <v>2678</v>
      </c>
      <c r="L66" s="33">
        <v>22582</v>
      </c>
      <c r="M66" s="1">
        <v>1493</v>
      </c>
      <c r="N66" s="33">
        <v>3468</v>
      </c>
      <c r="O66" s="1">
        <v>3587</v>
      </c>
      <c r="P66" s="33">
        <v>79349</v>
      </c>
      <c r="Q66" s="1">
        <v>4312</v>
      </c>
      <c r="R66" s="33">
        <v>63</v>
      </c>
      <c r="S66" s="1">
        <v>521</v>
      </c>
      <c r="T66" s="33">
        <v>1085</v>
      </c>
      <c r="U66" s="1">
        <v>251</v>
      </c>
      <c r="V66" s="33">
        <v>142</v>
      </c>
      <c r="W66" s="1">
        <v>8497</v>
      </c>
      <c r="X66" s="33">
        <v>171</v>
      </c>
      <c r="Y66" s="1">
        <v>104</v>
      </c>
      <c r="Z66" s="33">
        <v>103</v>
      </c>
      <c r="AA66" s="1">
        <v>119</v>
      </c>
      <c r="AB66" s="33">
        <v>58</v>
      </c>
      <c r="AC66" s="1">
        <v>18874</v>
      </c>
      <c r="AD66" s="33">
        <v>18467</v>
      </c>
      <c r="AE66" s="1">
        <v>61</v>
      </c>
      <c r="AF66" s="33">
        <v>12</v>
      </c>
      <c r="AG66" s="1">
        <v>56</v>
      </c>
      <c r="AH66" s="33">
        <v>0</v>
      </c>
      <c r="AI66" s="1">
        <v>103</v>
      </c>
      <c r="AJ66" s="33">
        <v>143</v>
      </c>
      <c r="AK66" s="1">
        <v>1370</v>
      </c>
      <c r="AL66" s="33">
        <v>398</v>
      </c>
      <c r="AM66" s="1">
        <v>169</v>
      </c>
      <c r="AN66" s="33">
        <v>906</v>
      </c>
      <c r="AO66" s="1">
        <v>23</v>
      </c>
      <c r="AP66" s="33">
        <v>526</v>
      </c>
      <c r="AQ66" s="1">
        <v>828</v>
      </c>
      <c r="AR66" s="33">
        <v>6315</v>
      </c>
      <c r="AS66" s="1">
        <v>413</v>
      </c>
      <c r="AT66" s="33">
        <v>189</v>
      </c>
      <c r="AU66" s="21">
        <v>157</v>
      </c>
      <c r="AV66" s="18">
        <f t="shared" si="4"/>
        <v>30221</v>
      </c>
      <c r="AW66" s="18">
        <f t="shared" si="5"/>
        <v>82936</v>
      </c>
      <c r="AX66" s="18">
        <f t="shared" si="6"/>
        <v>5981</v>
      </c>
      <c r="AY66" s="18">
        <f t="shared" si="7"/>
        <v>58455</v>
      </c>
      <c r="AZ66" s="18">
        <f t="shared" si="8"/>
        <v>125698</v>
      </c>
      <c r="BA66" s="18">
        <f t="shared" si="9"/>
        <v>821610</v>
      </c>
      <c r="BB66" s="18">
        <f t="shared" si="10"/>
        <v>41725</v>
      </c>
      <c r="BC66" s="19">
        <f t="shared" si="11"/>
        <v>573483</v>
      </c>
      <c r="BD66" s="18">
        <f t="shared" si="12"/>
        <v>173200</v>
      </c>
      <c r="BE66" s="18">
        <f t="shared" si="13"/>
        <v>79349</v>
      </c>
      <c r="BF66" s="18">
        <f t="shared" si="14"/>
        <v>3587</v>
      </c>
      <c r="BG66" s="18">
        <f t="shared" si="15"/>
        <v>3468</v>
      </c>
      <c r="BH66" s="18">
        <f t="shared" si="16"/>
        <v>24075</v>
      </c>
      <c r="BI66" s="18">
        <f t="shared" si="17"/>
        <v>2678</v>
      </c>
      <c r="BJ66" s="18">
        <f t="shared" si="18"/>
        <v>23247</v>
      </c>
      <c r="BK66" s="18">
        <f t="shared" si="19"/>
        <v>828</v>
      </c>
      <c r="BL66" s="18">
        <f t="shared" si="20"/>
        <v>1370</v>
      </c>
      <c r="BM66" s="18">
        <f t="shared" si="21"/>
        <v>6315</v>
      </c>
      <c r="BN66" s="18">
        <f t="shared" si="22"/>
        <v>19373</v>
      </c>
      <c r="BO66" s="18">
        <f t="shared" si="23"/>
        <v>8910</v>
      </c>
    </row>
    <row r="67" spans="1:67">
      <c r="A67" s="14" t="s">
        <v>172</v>
      </c>
      <c r="B67" s="1">
        <v>14444920</v>
      </c>
      <c r="C67" s="33">
        <v>290476</v>
      </c>
      <c r="D67" s="1">
        <v>1559238</v>
      </c>
      <c r="E67" s="33">
        <v>89898</v>
      </c>
      <c r="F67" s="1">
        <v>1145313</v>
      </c>
      <c r="G67" s="1">
        <f t="shared" si="0"/>
        <v>3084925</v>
      </c>
      <c r="H67" s="1">
        <f t="shared" si="1"/>
        <v>11359995</v>
      </c>
      <c r="I67" s="33">
        <f t="shared" si="2"/>
        <v>292711</v>
      </c>
      <c r="J67" s="21">
        <f t="shared" si="3"/>
        <v>2792214</v>
      </c>
      <c r="K67" s="1">
        <v>4773</v>
      </c>
      <c r="L67" s="33">
        <v>44115</v>
      </c>
      <c r="M67" s="1">
        <v>1961</v>
      </c>
      <c r="N67" s="33">
        <v>6679</v>
      </c>
      <c r="O67" s="1">
        <v>5872</v>
      </c>
      <c r="P67" s="33">
        <v>125237</v>
      </c>
      <c r="Q67" s="1">
        <v>9158</v>
      </c>
      <c r="R67" s="33">
        <v>154</v>
      </c>
      <c r="S67" s="1">
        <v>924</v>
      </c>
      <c r="T67" s="33">
        <v>2670</v>
      </c>
      <c r="U67" s="1">
        <v>330</v>
      </c>
      <c r="V67" s="33">
        <v>175</v>
      </c>
      <c r="W67" s="1">
        <v>13511</v>
      </c>
      <c r="X67" s="33">
        <v>195</v>
      </c>
      <c r="Y67" s="1">
        <v>103</v>
      </c>
      <c r="Z67" s="33">
        <v>587</v>
      </c>
      <c r="AA67" s="1">
        <v>380</v>
      </c>
      <c r="AB67" s="33">
        <v>111</v>
      </c>
      <c r="AC67" s="1">
        <v>32158</v>
      </c>
      <c r="AD67" s="33">
        <v>24401</v>
      </c>
      <c r="AE67" s="1">
        <v>99</v>
      </c>
      <c r="AF67" s="33">
        <v>155</v>
      </c>
      <c r="AG67" s="1">
        <v>175</v>
      </c>
      <c r="AH67" s="33">
        <v>19</v>
      </c>
      <c r="AI67" s="1">
        <v>83</v>
      </c>
      <c r="AJ67" s="33">
        <v>177</v>
      </c>
      <c r="AK67" s="1">
        <v>1681</v>
      </c>
      <c r="AL67" s="33">
        <v>803</v>
      </c>
      <c r="AM67" s="1">
        <v>189</v>
      </c>
      <c r="AN67" s="33">
        <v>1741</v>
      </c>
      <c r="AO67" s="1">
        <v>46</v>
      </c>
      <c r="AP67" s="33">
        <v>1048</v>
      </c>
      <c r="AQ67" s="1">
        <v>1811</v>
      </c>
      <c r="AR67" s="33">
        <v>9935</v>
      </c>
      <c r="AS67" s="1">
        <v>543</v>
      </c>
      <c r="AT67" s="33">
        <v>423</v>
      </c>
      <c r="AU67" s="21">
        <v>289</v>
      </c>
      <c r="AV67" s="18">
        <f t="shared" si="4"/>
        <v>57528</v>
      </c>
      <c r="AW67" s="18">
        <f t="shared" si="5"/>
        <v>131109</v>
      </c>
      <c r="AX67" s="18">
        <f t="shared" si="6"/>
        <v>12906</v>
      </c>
      <c r="AY67" s="18">
        <f t="shared" si="7"/>
        <v>91168</v>
      </c>
      <c r="AZ67" s="18">
        <f t="shared" si="8"/>
        <v>232948</v>
      </c>
      <c r="BA67" s="18">
        <f t="shared" si="9"/>
        <v>1428129</v>
      </c>
      <c r="BB67" s="18">
        <f t="shared" si="10"/>
        <v>76992</v>
      </c>
      <c r="BC67" s="19">
        <f t="shared" si="11"/>
        <v>1054145</v>
      </c>
      <c r="BD67" s="18">
        <f t="shared" si="12"/>
        <v>283675</v>
      </c>
      <c r="BE67" s="18">
        <f t="shared" si="13"/>
        <v>125237</v>
      </c>
      <c r="BF67" s="18">
        <f t="shared" si="14"/>
        <v>5872</v>
      </c>
      <c r="BG67" s="18">
        <f t="shared" si="15"/>
        <v>6679</v>
      </c>
      <c r="BH67" s="18">
        <f t="shared" si="16"/>
        <v>46076</v>
      </c>
      <c r="BI67" s="18">
        <f t="shared" si="17"/>
        <v>4773</v>
      </c>
      <c r="BJ67" s="18">
        <f t="shared" si="18"/>
        <v>41415</v>
      </c>
      <c r="BK67" s="18">
        <f t="shared" si="19"/>
        <v>1811</v>
      </c>
      <c r="BL67" s="18">
        <f t="shared" si="20"/>
        <v>1681</v>
      </c>
      <c r="BM67" s="18">
        <f t="shared" si="21"/>
        <v>9935</v>
      </c>
      <c r="BN67" s="18">
        <f t="shared" si="22"/>
        <v>26142</v>
      </c>
      <c r="BO67" s="18">
        <f t="shared" si="23"/>
        <v>14054</v>
      </c>
    </row>
    <row r="68" spans="1:67">
      <c r="A68" s="14" t="s">
        <v>173</v>
      </c>
      <c r="B68" s="1">
        <v>588196</v>
      </c>
      <c r="C68" s="33">
        <v>9948</v>
      </c>
      <c r="D68" s="1">
        <v>102522</v>
      </c>
      <c r="E68" s="33">
        <v>4362</v>
      </c>
      <c r="F68" s="1">
        <v>41538</v>
      </c>
      <c r="G68" s="1">
        <f t="shared" ref="G68:G75" si="24">SUM(C68:F68)</f>
        <v>158370</v>
      </c>
      <c r="H68" s="1">
        <f t="shared" ref="H68:H75" si="25">B68-G68</f>
        <v>429826</v>
      </c>
      <c r="I68" s="33">
        <f t="shared" ref="I68:I75" si="26">SUM(K68:AU68)</f>
        <v>12459</v>
      </c>
      <c r="J68" s="21">
        <f t="shared" ref="J68:J111" si="27">G68-I68</f>
        <v>145911</v>
      </c>
      <c r="K68" s="1">
        <v>311</v>
      </c>
      <c r="L68" s="33">
        <v>1251</v>
      </c>
      <c r="M68" s="1">
        <v>44</v>
      </c>
      <c r="N68" s="33">
        <v>1285</v>
      </c>
      <c r="O68" s="1">
        <v>1017</v>
      </c>
      <c r="P68" s="33">
        <v>4607</v>
      </c>
      <c r="Q68" s="1">
        <v>611</v>
      </c>
      <c r="R68" s="33">
        <v>10</v>
      </c>
      <c r="S68" s="1">
        <v>139</v>
      </c>
      <c r="T68" s="33">
        <v>164</v>
      </c>
      <c r="U68" s="1">
        <v>42</v>
      </c>
      <c r="V68" s="33">
        <v>27</v>
      </c>
      <c r="W68" s="1">
        <v>381</v>
      </c>
      <c r="X68" s="33">
        <v>0</v>
      </c>
      <c r="Y68" s="1">
        <v>0</v>
      </c>
      <c r="Z68" s="33">
        <v>0</v>
      </c>
      <c r="AA68" s="1">
        <v>7</v>
      </c>
      <c r="AB68" s="33">
        <v>0</v>
      </c>
      <c r="AC68" s="1">
        <v>1090</v>
      </c>
      <c r="AD68" s="33">
        <v>885</v>
      </c>
      <c r="AE68" s="1">
        <v>0</v>
      </c>
      <c r="AF68" s="33">
        <v>20</v>
      </c>
      <c r="AG68" s="1">
        <v>0</v>
      </c>
      <c r="AH68" s="33">
        <v>0</v>
      </c>
      <c r="AI68" s="1">
        <v>0</v>
      </c>
      <c r="AJ68" s="33">
        <v>11</v>
      </c>
      <c r="AK68" s="1">
        <v>61</v>
      </c>
      <c r="AL68" s="33">
        <v>41</v>
      </c>
      <c r="AM68" s="1">
        <v>50</v>
      </c>
      <c r="AN68" s="33">
        <v>10</v>
      </c>
      <c r="AO68" s="1">
        <v>0</v>
      </c>
      <c r="AP68" s="33">
        <v>21</v>
      </c>
      <c r="AQ68" s="1">
        <v>166</v>
      </c>
      <c r="AR68" s="33">
        <v>166</v>
      </c>
      <c r="AS68" s="1">
        <v>25</v>
      </c>
      <c r="AT68" s="33">
        <v>0</v>
      </c>
      <c r="AU68" s="21">
        <v>17</v>
      </c>
      <c r="AV68" s="18">
        <f t="shared" ref="AV68:AV111" si="28">SUM(K68:N68)</f>
        <v>2891</v>
      </c>
      <c r="AW68" s="18">
        <f t="shared" ref="AW68:AW111" si="29">SUM(O68:P68)</f>
        <v>5624</v>
      </c>
      <c r="AX68" s="18">
        <f t="shared" ref="AX68:AX111" si="30">SUM(Q68:T68)</f>
        <v>924</v>
      </c>
      <c r="AY68" s="18">
        <f t="shared" ref="AY68:AY111" si="31">SUM(U68:AU68)</f>
        <v>3020</v>
      </c>
      <c r="AZ68" s="18">
        <f t="shared" ref="AZ68:AZ111" si="32">C68-AV68</f>
        <v>7057</v>
      </c>
      <c r="BA68" s="18">
        <f t="shared" ref="BA68:BA111" si="33">D68-AW68</f>
        <v>96898</v>
      </c>
      <c r="BB68" s="18">
        <f t="shared" ref="BB68:BB111" si="34">E68-AX68</f>
        <v>3438</v>
      </c>
      <c r="BC68" s="19">
        <f t="shared" ref="BC68:BC111" si="35">F68-AY68</f>
        <v>38518</v>
      </c>
      <c r="BD68" s="18">
        <f t="shared" ref="BD68:BD111" si="36">SUM(BE68:BO68)</f>
        <v>11910</v>
      </c>
      <c r="BE68" s="18">
        <f t="shared" ref="BE68:BE111" si="37">P68</f>
        <v>4607</v>
      </c>
      <c r="BF68" s="18">
        <f t="shared" ref="BF68:BF111" si="38">O68</f>
        <v>1017</v>
      </c>
      <c r="BG68" s="18">
        <f t="shared" ref="BG68:BG111" si="39">N68</f>
        <v>1285</v>
      </c>
      <c r="BH68" s="18">
        <f t="shared" ref="BH68:BH111" si="40">L68+M68</f>
        <v>1295</v>
      </c>
      <c r="BI68" s="18">
        <f t="shared" ref="BI68:BI111" si="41">K68</f>
        <v>311</v>
      </c>
      <c r="BJ68" s="18">
        <f t="shared" ref="BJ68:BJ111" si="42">Q68+AC68+AE68</f>
        <v>1701</v>
      </c>
      <c r="BK68" s="18">
        <f t="shared" ref="BK68:BK111" si="43">AQ68</f>
        <v>166</v>
      </c>
      <c r="BL68" s="18">
        <f t="shared" ref="BL68:BL111" si="44">AK68</f>
        <v>61</v>
      </c>
      <c r="BM68" s="18">
        <f t="shared" ref="BM68:BM111" si="45">AR68</f>
        <v>166</v>
      </c>
      <c r="BN68" s="18">
        <f t="shared" ref="BN68:BN111" si="46">AD68+AN68</f>
        <v>895</v>
      </c>
      <c r="BO68" s="18">
        <f t="shared" ref="BO68:BO111" si="47">W68+AS68</f>
        <v>406</v>
      </c>
    </row>
    <row r="69" spans="1:67">
      <c r="A69" s="14" t="s">
        <v>174</v>
      </c>
      <c r="B69" s="1">
        <v>204862</v>
      </c>
      <c r="C69" s="33">
        <v>2773</v>
      </c>
      <c r="D69" s="1">
        <v>66861</v>
      </c>
      <c r="E69" s="33">
        <v>1313</v>
      </c>
      <c r="F69" s="1">
        <v>7634</v>
      </c>
      <c r="G69" s="1">
        <f t="shared" si="24"/>
        <v>78581</v>
      </c>
      <c r="H69" s="1">
        <f t="shared" si="25"/>
        <v>126281</v>
      </c>
      <c r="I69" s="33">
        <f t="shared" si="26"/>
        <v>5402</v>
      </c>
      <c r="J69" s="21">
        <f t="shared" si="27"/>
        <v>73179</v>
      </c>
      <c r="K69" s="1">
        <v>248</v>
      </c>
      <c r="L69" s="33">
        <v>218</v>
      </c>
      <c r="M69" s="1">
        <v>37</v>
      </c>
      <c r="N69" s="33">
        <v>1125</v>
      </c>
      <c r="O69" s="1">
        <v>909</v>
      </c>
      <c r="P69" s="33">
        <v>1355</v>
      </c>
      <c r="Q69" s="1">
        <v>381</v>
      </c>
      <c r="R69" s="33">
        <v>0</v>
      </c>
      <c r="S69" s="1">
        <v>77</v>
      </c>
      <c r="T69" s="33">
        <v>51</v>
      </c>
      <c r="U69" s="1">
        <v>21</v>
      </c>
      <c r="V69" s="33">
        <v>10</v>
      </c>
      <c r="W69" s="1">
        <v>137</v>
      </c>
      <c r="X69" s="33">
        <v>0</v>
      </c>
      <c r="Y69" s="1">
        <v>0</v>
      </c>
      <c r="Z69" s="33">
        <v>0</v>
      </c>
      <c r="AA69" s="1">
        <v>0</v>
      </c>
      <c r="AB69" s="33">
        <v>0</v>
      </c>
      <c r="AC69" s="1">
        <v>106</v>
      </c>
      <c r="AD69" s="33">
        <v>451</v>
      </c>
      <c r="AE69" s="1">
        <v>0</v>
      </c>
      <c r="AF69" s="33">
        <v>20</v>
      </c>
      <c r="AG69" s="1">
        <v>0</v>
      </c>
      <c r="AH69" s="33">
        <v>0</v>
      </c>
      <c r="AI69" s="1">
        <v>0</v>
      </c>
      <c r="AJ69" s="33">
        <v>0</v>
      </c>
      <c r="AK69" s="1">
        <v>21</v>
      </c>
      <c r="AL69" s="33">
        <v>41</v>
      </c>
      <c r="AM69" s="1">
        <v>50</v>
      </c>
      <c r="AN69" s="33">
        <v>0</v>
      </c>
      <c r="AO69" s="1">
        <v>0</v>
      </c>
      <c r="AP69" s="33">
        <v>21</v>
      </c>
      <c r="AQ69" s="1">
        <v>69</v>
      </c>
      <c r="AR69" s="33">
        <v>31</v>
      </c>
      <c r="AS69" s="1">
        <v>6</v>
      </c>
      <c r="AT69" s="33">
        <v>0</v>
      </c>
      <c r="AU69" s="21">
        <v>17</v>
      </c>
      <c r="AV69" s="18">
        <f t="shared" si="28"/>
        <v>1628</v>
      </c>
      <c r="AW69" s="18">
        <f t="shared" si="29"/>
        <v>2264</v>
      </c>
      <c r="AX69" s="18">
        <f t="shared" si="30"/>
        <v>509</v>
      </c>
      <c r="AY69" s="18">
        <f t="shared" si="31"/>
        <v>1001</v>
      </c>
      <c r="AZ69" s="18">
        <f t="shared" si="32"/>
        <v>1145</v>
      </c>
      <c r="BA69" s="18">
        <f t="shared" si="33"/>
        <v>64597</v>
      </c>
      <c r="BB69" s="18">
        <f t="shared" si="34"/>
        <v>804</v>
      </c>
      <c r="BC69" s="19">
        <f t="shared" si="35"/>
        <v>6633</v>
      </c>
      <c r="BD69" s="18">
        <f t="shared" si="36"/>
        <v>5094</v>
      </c>
      <c r="BE69" s="18">
        <f t="shared" si="37"/>
        <v>1355</v>
      </c>
      <c r="BF69" s="18">
        <f t="shared" si="38"/>
        <v>909</v>
      </c>
      <c r="BG69" s="18">
        <f t="shared" si="39"/>
        <v>1125</v>
      </c>
      <c r="BH69" s="18">
        <f t="shared" si="40"/>
        <v>255</v>
      </c>
      <c r="BI69" s="18">
        <f t="shared" si="41"/>
        <v>248</v>
      </c>
      <c r="BJ69" s="18">
        <f t="shared" si="42"/>
        <v>487</v>
      </c>
      <c r="BK69" s="18">
        <f t="shared" si="43"/>
        <v>69</v>
      </c>
      <c r="BL69" s="18">
        <f t="shared" si="44"/>
        <v>21</v>
      </c>
      <c r="BM69" s="18">
        <f t="shared" si="45"/>
        <v>31</v>
      </c>
      <c r="BN69" s="18">
        <f t="shared" si="46"/>
        <v>451</v>
      </c>
      <c r="BO69" s="18">
        <f t="shared" si="47"/>
        <v>143</v>
      </c>
    </row>
    <row r="70" spans="1:67">
      <c r="A70" s="14" t="s">
        <v>175</v>
      </c>
      <c r="B70" s="1">
        <v>196044</v>
      </c>
      <c r="C70" s="33">
        <v>3509</v>
      </c>
      <c r="D70" s="1">
        <v>17430</v>
      </c>
      <c r="E70" s="33">
        <v>1728</v>
      </c>
      <c r="F70" s="1">
        <v>16509</v>
      </c>
      <c r="G70" s="1">
        <f t="shared" si="24"/>
        <v>39176</v>
      </c>
      <c r="H70" s="1">
        <f t="shared" si="25"/>
        <v>156868</v>
      </c>
      <c r="I70" s="33">
        <f t="shared" si="26"/>
        <v>3112</v>
      </c>
      <c r="J70" s="21">
        <f t="shared" si="27"/>
        <v>36064</v>
      </c>
      <c r="K70" s="1">
        <v>23</v>
      </c>
      <c r="L70" s="33">
        <v>610</v>
      </c>
      <c r="M70" s="1">
        <v>0</v>
      </c>
      <c r="N70" s="33">
        <v>59</v>
      </c>
      <c r="O70" s="1">
        <v>34</v>
      </c>
      <c r="P70" s="33">
        <v>1681</v>
      </c>
      <c r="Q70" s="1">
        <v>111</v>
      </c>
      <c r="R70" s="33">
        <v>10</v>
      </c>
      <c r="S70" s="1">
        <v>6</v>
      </c>
      <c r="T70" s="33">
        <v>50</v>
      </c>
      <c r="U70" s="1">
        <v>0</v>
      </c>
      <c r="V70" s="33">
        <v>17</v>
      </c>
      <c r="W70" s="1">
        <v>94</v>
      </c>
      <c r="X70" s="33">
        <v>0</v>
      </c>
      <c r="Y70" s="1">
        <v>0</v>
      </c>
      <c r="Z70" s="33">
        <v>0</v>
      </c>
      <c r="AA70" s="1">
        <v>0</v>
      </c>
      <c r="AB70" s="33">
        <v>0</v>
      </c>
      <c r="AC70" s="1">
        <v>208</v>
      </c>
      <c r="AD70" s="33">
        <v>156</v>
      </c>
      <c r="AE70" s="1">
        <v>0</v>
      </c>
      <c r="AF70" s="33">
        <v>0</v>
      </c>
      <c r="AG70" s="1">
        <v>0</v>
      </c>
      <c r="AH70" s="33">
        <v>0</v>
      </c>
      <c r="AI70" s="1">
        <v>0</v>
      </c>
      <c r="AJ70" s="33">
        <v>11</v>
      </c>
      <c r="AK70" s="1">
        <v>26</v>
      </c>
      <c r="AL70" s="33">
        <v>0</v>
      </c>
      <c r="AM70" s="1">
        <v>0</v>
      </c>
      <c r="AN70" s="33">
        <v>10</v>
      </c>
      <c r="AO70" s="1">
        <v>0</v>
      </c>
      <c r="AP70" s="33">
        <v>0</v>
      </c>
      <c r="AQ70" s="1">
        <v>0</v>
      </c>
      <c r="AR70" s="33">
        <v>6</v>
      </c>
      <c r="AS70" s="1">
        <v>0</v>
      </c>
      <c r="AT70" s="33">
        <v>0</v>
      </c>
      <c r="AU70" s="21">
        <v>0</v>
      </c>
      <c r="AV70" s="18">
        <f t="shared" si="28"/>
        <v>692</v>
      </c>
      <c r="AW70" s="18">
        <f t="shared" si="29"/>
        <v>1715</v>
      </c>
      <c r="AX70" s="18">
        <f t="shared" si="30"/>
        <v>177</v>
      </c>
      <c r="AY70" s="18">
        <f t="shared" si="31"/>
        <v>528</v>
      </c>
      <c r="AZ70" s="18">
        <f t="shared" si="32"/>
        <v>2817</v>
      </c>
      <c r="BA70" s="18">
        <f t="shared" si="33"/>
        <v>15715</v>
      </c>
      <c r="BB70" s="18">
        <f t="shared" si="34"/>
        <v>1551</v>
      </c>
      <c r="BC70" s="19">
        <f t="shared" si="35"/>
        <v>15981</v>
      </c>
      <c r="BD70" s="18">
        <f t="shared" si="36"/>
        <v>3018</v>
      </c>
      <c r="BE70" s="18">
        <f t="shared" si="37"/>
        <v>1681</v>
      </c>
      <c r="BF70" s="18">
        <f t="shared" si="38"/>
        <v>34</v>
      </c>
      <c r="BG70" s="18">
        <f t="shared" si="39"/>
        <v>59</v>
      </c>
      <c r="BH70" s="18">
        <f t="shared" si="40"/>
        <v>610</v>
      </c>
      <c r="BI70" s="18">
        <f t="shared" si="41"/>
        <v>23</v>
      </c>
      <c r="BJ70" s="18">
        <f t="shared" si="42"/>
        <v>319</v>
      </c>
      <c r="BK70" s="18">
        <f t="shared" si="43"/>
        <v>0</v>
      </c>
      <c r="BL70" s="18">
        <f t="shared" si="44"/>
        <v>26</v>
      </c>
      <c r="BM70" s="18">
        <f t="shared" si="45"/>
        <v>6</v>
      </c>
      <c r="BN70" s="18">
        <f t="shared" si="46"/>
        <v>166</v>
      </c>
      <c r="BO70" s="18">
        <f t="shared" si="47"/>
        <v>94</v>
      </c>
    </row>
    <row r="71" spans="1:67">
      <c r="A71" s="14" t="s">
        <v>176</v>
      </c>
      <c r="B71" s="1">
        <v>187290</v>
      </c>
      <c r="C71" s="33">
        <v>3666</v>
      </c>
      <c r="D71" s="1">
        <v>18231</v>
      </c>
      <c r="E71" s="33">
        <v>1321</v>
      </c>
      <c r="F71" s="1">
        <v>17395</v>
      </c>
      <c r="G71" s="1">
        <f t="shared" si="24"/>
        <v>40613</v>
      </c>
      <c r="H71" s="1">
        <f t="shared" si="25"/>
        <v>146677</v>
      </c>
      <c r="I71" s="33">
        <f t="shared" si="26"/>
        <v>3945</v>
      </c>
      <c r="J71" s="21">
        <f t="shared" si="27"/>
        <v>36668</v>
      </c>
      <c r="K71" s="1">
        <v>40</v>
      </c>
      <c r="L71" s="33">
        <v>423</v>
      </c>
      <c r="M71" s="1">
        <v>7</v>
      </c>
      <c r="N71" s="33">
        <v>101</v>
      </c>
      <c r="O71" s="1">
        <v>74</v>
      </c>
      <c r="P71" s="33">
        <v>1571</v>
      </c>
      <c r="Q71" s="1">
        <v>119</v>
      </c>
      <c r="R71" s="33">
        <v>0</v>
      </c>
      <c r="S71" s="1">
        <v>56</v>
      </c>
      <c r="T71" s="33">
        <v>63</v>
      </c>
      <c r="U71" s="1">
        <v>21</v>
      </c>
      <c r="V71" s="33">
        <v>0</v>
      </c>
      <c r="W71" s="1">
        <v>150</v>
      </c>
      <c r="X71" s="33">
        <v>0</v>
      </c>
      <c r="Y71" s="1">
        <v>0</v>
      </c>
      <c r="Z71" s="33">
        <v>0</v>
      </c>
      <c r="AA71" s="1">
        <v>7</v>
      </c>
      <c r="AB71" s="33">
        <v>0</v>
      </c>
      <c r="AC71" s="1">
        <v>776</v>
      </c>
      <c r="AD71" s="33">
        <v>278</v>
      </c>
      <c r="AE71" s="1">
        <v>0</v>
      </c>
      <c r="AF71" s="33">
        <v>0</v>
      </c>
      <c r="AG71" s="1">
        <v>0</v>
      </c>
      <c r="AH71" s="33">
        <v>0</v>
      </c>
      <c r="AI71" s="1">
        <v>0</v>
      </c>
      <c r="AJ71" s="33">
        <v>0</v>
      </c>
      <c r="AK71" s="1">
        <v>14</v>
      </c>
      <c r="AL71" s="33">
        <v>0</v>
      </c>
      <c r="AM71" s="1">
        <v>0</v>
      </c>
      <c r="AN71" s="33">
        <v>0</v>
      </c>
      <c r="AO71" s="1">
        <v>0</v>
      </c>
      <c r="AP71" s="33">
        <v>0</v>
      </c>
      <c r="AQ71" s="1">
        <v>97</v>
      </c>
      <c r="AR71" s="33">
        <v>129</v>
      </c>
      <c r="AS71" s="1">
        <v>19</v>
      </c>
      <c r="AT71" s="33">
        <v>0</v>
      </c>
      <c r="AU71" s="21">
        <v>0</v>
      </c>
      <c r="AV71" s="18">
        <f t="shared" si="28"/>
        <v>571</v>
      </c>
      <c r="AW71" s="18">
        <f t="shared" si="29"/>
        <v>1645</v>
      </c>
      <c r="AX71" s="18">
        <f t="shared" si="30"/>
        <v>238</v>
      </c>
      <c r="AY71" s="18">
        <f t="shared" si="31"/>
        <v>1491</v>
      </c>
      <c r="AZ71" s="18">
        <f t="shared" si="32"/>
        <v>3095</v>
      </c>
      <c r="BA71" s="18">
        <f t="shared" si="33"/>
        <v>16586</v>
      </c>
      <c r="BB71" s="18">
        <f t="shared" si="34"/>
        <v>1083</v>
      </c>
      <c r="BC71" s="19">
        <f t="shared" si="35"/>
        <v>15904</v>
      </c>
      <c r="BD71" s="18">
        <f t="shared" si="36"/>
        <v>3798</v>
      </c>
      <c r="BE71" s="18">
        <f t="shared" si="37"/>
        <v>1571</v>
      </c>
      <c r="BF71" s="18">
        <f t="shared" si="38"/>
        <v>74</v>
      </c>
      <c r="BG71" s="18">
        <f t="shared" si="39"/>
        <v>101</v>
      </c>
      <c r="BH71" s="18">
        <f t="shared" si="40"/>
        <v>430</v>
      </c>
      <c r="BI71" s="18">
        <f t="shared" si="41"/>
        <v>40</v>
      </c>
      <c r="BJ71" s="18">
        <f t="shared" si="42"/>
        <v>895</v>
      </c>
      <c r="BK71" s="18">
        <f t="shared" si="43"/>
        <v>97</v>
      </c>
      <c r="BL71" s="18">
        <f t="shared" si="44"/>
        <v>14</v>
      </c>
      <c r="BM71" s="18">
        <f t="shared" si="45"/>
        <v>129</v>
      </c>
      <c r="BN71" s="18">
        <f t="shared" si="46"/>
        <v>278</v>
      </c>
      <c r="BO71" s="18">
        <f t="shared" si="47"/>
        <v>169</v>
      </c>
    </row>
    <row r="72" spans="1:67">
      <c r="A72" s="14" t="s">
        <v>177</v>
      </c>
      <c r="B72" s="1">
        <v>3907001</v>
      </c>
      <c r="C72" s="33">
        <v>59041</v>
      </c>
      <c r="D72" s="1">
        <v>425034</v>
      </c>
      <c r="E72" s="33">
        <v>15731</v>
      </c>
      <c r="F72" s="1">
        <v>258050</v>
      </c>
      <c r="G72" s="1">
        <f t="shared" si="24"/>
        <v>757856</v>
      </c>
      <c r="H72" s="1">
        <f t="shared" si="25"/>
        <v>3149145</v>
      </c>
      <c r="I72" s="33">
        <f t="shared" si="26"/>
        <v>58973</v>
      </c>
      <c r="J72" s="21">
        <f t="shared" si="27"/>
        <v>698883</v>
      </c>
      <c r="K72" s="1">
        <v>636</v>
      </c>
      <c r="L72" s="33">
        <v>8515</v>
      </c>
      <c r="M72" s="1">
        <v>515</v>
      </c>
      <c r="N72" s="33">
        <v>1435</v>
      </c>
      <c r="O72" s="1">
        <v>1159</v>
      </c>
      <c r="P72" s="33">
        <v>25049</v>
      </c>
      <c r="Q72" s="1">
        <v>1444</v>
      </c>
      <c r="R72" s="33">
        <v>94</v>
      </c>
      <c r="S72" s="1">
        <v>256</v>
      </c>
      <c r="T72" s="33">
        <v>433</v>
      </c>
      <c r="U72" s="1">
        <v>42</v>
      </c>
      <c r="V72" s="33">
        <v>9</v>
      </c>
      <c r="W72" s="1">
        <v>2704</v>
      </c>
      <c r="X72" s="33">
        <v>0</v>
      </c>
      <c r="Y72" s="1">
        <v>7</v>
      </c>
      <c r="Z72" s="33">
        <v>98</v>
      </c>
      <c r="AA72" s="1">
        <v>123</v>
      </c>
      <c r="AB72" s="33">
        <v>15</v>
      </c>
      <c r="AC72" s="1">
        <v>8997</v>
      </c>
      <c r="AD72" s="33">
        <v>3980</v>
      </c>
      <c r="AE72" s="1">
        <v>18</v>
      </c>
      <c r="AF72" s="33">
        <v>0</v>
      </c>
      <c r="AG72" s="1">
        <v>87</v>
      </c>
      <c r="AH72" s="33">
        <v>3</v>
      </c>
      <c r="AI72" s="1">
        <v>7</v>
      </c>
      <c r="AJ72" s="33">
        <v>29</v>
      </c>
      <c r="AK72" s="1">
        <v>330</v>
      </c>
      <c r="AL72" s="33">
        <v>121</v>
      </c>
      <c r="AM72" s="1">
        <v>36</v>
      </c>
      <c r="AN72" s="33">
        <v>280</v>
      </c>
      <c r="AO72" s="1">
        <v>0</v>
      </c>
      <c r="AP72" s="33">
        <v>253</v>
      </c>
      <c r="AQ72" s="1">
        <v>723</v>
      </c>
      <c r="AR72" s="33">
        <v>1437</v>
      </c>
      <c r="AS72" s="1">
        <v>55</v>
      </c>
      <c r="AT72" s="33">
        <v>23</v>
      </c>
      <c r="AU72" s="21">
        <v>60</v>
      </c>
      <c r="AV72" s="18">
        <f t="shared" si="28"/>
        <v>11101</v>
      </c>
      <c r="AW72" s="18">
        <f t="shared" si="29"/>
        <v>26208</v>
      </c>
      <c r="AX72" s="18">
        <f t="shared" si="30"/>
        <v>2227</v>
      </c>
      <c r="AY72" s="18">
        <f t="shared" si="31"/>
        <v>19437</v>
      </c>
      <c r="AZ72" s="18">
        <f t="shared" si="32"/>
        <v>47940</v>
      </c>
      <c r="BA72" s="18">
        <f t="shared" si="33"/>
        <v>398826</v>
      </c>
      <c r="BB72" s="18">
        <f t="shared" si="34"/>
        <v>13504</v>
      </c>
      <c r="BC72" s="19">
        <f t="shared" si="35"/>
        <v>238613</v>
      </c>
      <c r="BD72" s="18">
        <f t="shared" si="36"/>
        <v>57277</v>
      </c>
      <c r="BE72" s="18">
        <f t="shared" si="37"/>
        <v>25049</v>
      </c>
      <c r="BF72" s="18">
        <f t="shared" si="38"/>
        <v>1159</v>
      </c>
      <c r="BG72" s="18">
        <f t="shared" si="39"/>
        <v>1435</v>
      </c>
      <c r="BH72" s="18">
        <f t="shared" si="40"/>
        <v>9030</v>
      </c>
      <c r="BI72" s="18">
        <f t="shared" si="41"/>
        <v>636</v>
      </c>
      <c r="BJ72" s="18">
        <f t="shared" si="42"/>
        <v>10459</v>
      </c>
      <c r="BK72" s="18">
        <f t="shared" si="43"/>
        <v>723</v>
      </c>
      <c r="BL72" s="18">
        <f t="shared" si="44"/>
        <v>330</v>
      </c>
      <c r="BM72" s="18">
        <f t="shared" si="45"/>
        <v>1437</v>
      </c>
      <c r="BN72" s="18">
        <f t="shared" si="46"/>
        <v>4260</v>
      </c>
      <c r="BO72" s="18">
        <f t="shared" si="47"/>
        <v>2759</v>
      </c>
    </row>
    <row r="73" spans="1:67">
      <c r="A73" s="14" t="s">
        <v>178</v>
      </c>
      <c r="B73" s="1">
        <v>2477136</v>
      </c>
      <c r="C73" s="33">
        <v>31997</v>
      </c>
      <c r="D73" s="1">
        <v>269996</v>
      </c>
      <c r="E73" s="33">
        <v>9050</v>
      </c>
      <c r="F73" s="1">
        <v>157800</v>
      </c>
      <c r="G73" s="1">
        <f t="shared" si="24"/>
        <v>468843</v>
      </c>
      <c r="H73" s="1">
        <f t="shared" si="25"/>
        <v>2008293</v>
      </c>
      <c r="I73" s="33">
        <f t="shared" si="26"/>
        <v>36695</v>
      </c>
      <c r="J73" s="21">
        <f t="shared" si="27"/>
        <v>432148</v>
      </c>
      <c r="K73" s="1">
        <v>311</v>
      </c>
      <c r="L73" s="33">
        <v>4800</v>
      </c>
      <c r="M73" s="1">
        <v>311</v>
      </c>
      <c r="N73" s="33">
        <v>442</v>
      </c>
      <c r="O73" s="1">
        <v>662</v>
      </c>
      <c r="P73" s="33">
        <v>16436</v>
      </c>
      <c r="Q73" s="1">
        <v>970</v>
      </c>
      <c r="R73" s="33">
        <v>60</v>
      </c>
      <c r="S73" s="1">
        <v>162</v>
      </c>
      <c r="T73" s="33">
        <v>302</v>
      </c>
      <c r="U73" s="1">
        <v>42</v>
      </c>
      <c r="V73" s="33">
        <v>9</v>
      </c>
      <c r="W73" s="1">
        <v>1872</v>
      </c>
      <c r="X73" s="33">
        <v>0</v>
      </c>
      <c r="Y73" s="1">
        <v>0</v>
      </c>
      <c r="Z73" s="33">
        <v>12</v>
      </c>
      <c r="AA73" s="1">
        <v>40</v>
      </c>
      <c r="AB73" s="33">
        <v>5</v>
      </c>
      <c r="AC73" s="1">
        <v>6163</v>
      </c>
      <c r="AD73" s="33">
        <v>2085</v>
      </c>
      <c r="AE73" s="1">
        <v>14</v>
      </c>
      <c r="AF73" s="33">
        <v>0</v>
      </c>
      <c r="AG73" s="1">
        <v>75</v>
      </c>
      <c r="AH73" s="33">
        <v>0</v>
      </c>
      <c r="AI73" s="1">
        <v>0</v>
      </c>
      <c r="AJ73" s="33">
        <v>29</v>
      </c>
      <c r="AK73" s="1">
        <v>229</v>
      </c>
      <c r="AL73" s="33">
        <v>32</v>
      </c>
      <c r="AM73" s="1">
        <v>0</v>
      </c>
      <c r="AN73" s="33">
        <v>116</v>
      </c>
      <c r="AO73" s="1">
        <v>0</v>
      </c>
      <c r="AP73" s="33">
        <v>189</v>
      </c>
      <c r="AQ73" s="1">
        <v>551</v>
      </c>
      <c r="AR73" s="33">
        <v>677</v>
      </c>
      <c r="AS73" s="1">
        <v>26</v>
      </c>
      <c r="AT73" s="33">
        <v>23</v>
      </c>
      <c r="AU73" s="21">
        <v>50</v>
      </c>
      <c r="AV73" s="18">
        <f t="shared" si="28"/>
        <v>5864</v>
      </c>
      <c r="AW73" s="18">
        <f t="shared" si="29"/>
        <v>17098</v>
      </c>
      <c r="AX73" s="18">
        <f t="shared" si="30"/>
        <v>1494</v>
      </c>
      <c r="AY73" s="18">
        <f t="shared" si="31"/>
        <v>12239</v>
      </c>
      <c r="AZ73" s="18">
        <f t="shared" si="32"/>
        <v>26133</v>
      </c>
      <c r="BA73" s="18">
        <f t="shared" si="33"/>
        <v>252898</v>
      </c>
      <c r="BB73" s="18">
        <f t="shared" si="34"/>
        <v>7556</v>
      </c>
      <c r="BC73" s="19">
        <f t="shared" si="35"/>
        <v>145561</v>
      </c>
      <c r="BD73" s="18">
        <f t="shared" si="36"/>
        <v>35665</v>
      </c>
      <c r="BE73" s="18">
        <f t="shared" si="37"/>
        <v>16436</v>
      </c>
      <c r="BF73" s="18">
        <f t="shared" si="38"/>
        <v>662</v>
      </c>
      <c r="BG73" s="18">
        <f t="shared" si="39"/>
        <v>442</v>
      </c>
      <c r="BH73" s="18">
        <f t="shared" si="40"/>
        <v>5111</v>
      </c>
      <c r="BI73" s="18">
        <f t="shared" si="41"/>
        <v>311</v>
      </c>
      <c r="BJ73" s="18">
        <f t="shared" si="42"/>
        <v>7147</v>
      </c>
      <c r="BK73" s="18">
        <f t="shared" si="43"/>
        <v>551</v>
      </c>
      <c r="BL73" s="18">
        <f t="shared" si="44"/>
        <v>229</v>
      </c>
      <c r="BM73" s="18">
        <f t="shared" si="45"/>
        <v>677</v>
      </c>
      <c r="BN73" s="18">
        <f t="shared" si="46"/>
        <v>2201</v>
      </c>
      <c r="BO73" s="18">
        <f t="shared" si="47"/>
        <v>1898</v>
      </c>
    </row>
    <row r="74" spans="1:67">
      <c r="A74" s="14" t="s">
        <v>179</v>
      </c>
      <c r="B74" s="1">
        <v>700378</v>
      </c>
      <c r="C74" s="33">
        <v>16066</v>
      </c>
      <c r="D74" s="1">
        <v>60303</v>
      </c>
      <c r="E74" s="33">
        <v>4460</v>
      </c>
      <c r="F74" s="1">
        <v>54640</v>
      </c>
      <c r="G74" s="1">
        <f t="shared" si="24"/>
        <v>135469</v>
      </c>
      <c r="H74" s="1">
        <f t="shared" si="25"/>
        <v>564909</v>
      </c>
      <c r="I74" s="33">
        <f t="shared" si="26"/>
        <v>11602</v>
      </c>
      <c r="J74" s="21">
        <f t="shared" si="27"/>
        <v>123867</v>
      </c>
      <c r="K74" s="1">
        <v>250</v>
      </c>
      <c r="L74" s="33">
        <v>2240</v>
      </c>
      <c r="M74" s="1">
        <v>95</v>
      </c>
      <c r="N74" s="33">
        <v>337</v>
      </c>
      <c r="O74" s="1">
        <v>90</v>
      </c>
      <c r="P74" s="33">
        <v>4537</v>
      </c>
      <c r="Q74" s="1">
        <v>324</v>
      </c>
      <c r="R74" s="33">
        <v>34</v>
      </c>
      <c r="S74" s="1">
        <v>69</v>
      </c>
      <c r="T74" s="33">
        <v>71</v>
      </c>
      <c r="U74" s="1">
        <v>0</v>
      </c>
      <c r="V74" s="33">
        <v>0</v>
      </c>
      <c r="W74" s="1">
        <v>383</v>
      </c>
      <c r="X74" s="33">
        <v>0</v>
      </c>
      <c r="Y74" s="1">
        <v>7</v>
      </c>
      <c r="Z74" s="33">
        <v>0</v>
      </c>
      <c r="AA74" s="1">
        <v>33</v>
      </c>
      <c r="AB74" s="33">
        <v>10</v>
      </c>
      <c r="AC74" s="1">
        <v>1547</v>
      </c>
      <c r="AD74" s="33">
        <v>862</v>
      </c>
      <c r="AE74" s="1">
        <v>4</v>
      </c>
      <c r="AF74" s="33">
        <v>0</v>
      </c>
      <c r="AG74" s="1">
        <v>0</v>
      </c>
      <c r="AH74" s="33">
        <v>3</v>
      </c>
      <c r="AI74" s="1">
        <v>7</v>
      </c>
      <c r="AJ74" s="33">
        <v>0</v>
      </c>
      <c r="AK74" s="1">
        <v>40</v>
      </c>
      <c r="AL74" s="33">
        <v>38</v>
      </c>
      <c r="AM74" s="1">
        <v>0</v>
      </c>
      <c r="AN74" s="33">
        <v>62</v>
      </c>
      <c r="AO74" s="1">
        <v>0</v>
      </c>
      <c r="AP74" s="33">
        <v>58</v>
      </c>
      <c r="AQ74" s="1">
        <v>67</v>
      </c>
      <c r="AR74" s="33">
        <v>425</v>
      </c>
      <c r="AS74" s="1">
        <v>5</v>
      </c>
      <c r="AT74" s="33">
        <v>0</v>
      </c>
      <c r="AU74" s="21">
        <v>4</v>
      </c>
      <c r="AV74" s="18">
        <f t="shared" si="28"/>
        <v>2922</v>
      </c>
      <c r="AW74" s="18">
        <f t="shared" si="29"/>
        <v>4627</v>
      </c>
      <c r="AX74" s="18">
        <f t="shared" si="30"/>
        <v>498</v>
      </c>
      <c r="AY74" s="18">
        <f t="shared" si="31"/>
        <v>3555</v>
      </c>
      <c r="AZ74" s="18">
        <f t="shared" si="32"/>
        <v>13144</v>
      </c>
      <c r="BA74" s="18">
        <f t="shared" si="33"/>
        <v>55676</v>
      </c>
      <c r="BB74" s="18">
        <f t="shared" si="34"/>
        <v>3962</v>
      </c>
      <c r="BC74" s="19">
        <f t="shared" si="35"/>
        <v>51085</v>
      </c>
      <c r="BD74" s="18">
        <f t="shared" si="36"/>
        <v>11268</v>
      </c>
      <c r="BE74" s="18">
        <f t="shared" si="37"/>
        <v>4537</v>
      </c>
      <c r="BF74" s="18">
        <f t="shared" si="38"/>
        <v>90</v>
      </c>
      <c r="BG74" s="18">
        <f t="shared" si="39"/>
        <v>337</v>
      </c>
      <c r="BH74" s="18">
        <f t="shared" si="40"/>
        <v>2335</v>
      </c>
      <c r="BI74" s="18">
        <f t="shared" si="41"/>
        <v>250</v>
      </c>
      <c r="BJ74" s="18">
        <f t="shared" si="42"/>
        <v>1875</v>
      </c>
      <c r="BK74" s="18">
        <f t="shared" si="43"/>
        <v>67</v>
      </c>
      <c r="BL74" s="18">
        <f t="shared" si="44"/>
        <v>40</v>
      </c>
      <c r="BM74" s="18">
        <f t="shared" si="45"/>
        <v>425</v>
      </c>
      <c r="BN74" s="18">
        <f t="shared" si="46"/>
        <v>924</v>
      </c>
      <c r="BO74" s="18">
        <f t="shared" si="47"/>
        <v>388</v>
      </c>
    </row>
    <row r="75" spans="1:67">
      <c r="A75" s="14" t="s">
        <v>180</v>
      </c>
      <c r="B75" s="1">
        <v>729487</v>
      </c>
      <c r="C75" s="33">
        <v>10978</v>
      </c>
      <c r="D75" s="1">
        <v>94735</v>
      </c>
      <c r="E75" s="33">
        <v>2221</v>
      </c>
      <c r="F75" s="1">
        <v>45610</v>
      </c>
      <c r="G75" s="1">
        <f t="shared" si="24"/>
        <v>153544</v>
      </c>
      <c r="H75" s="1">
        <f t="shared" si="25"/>
        <v>575943</v>
      </c>
      <c r="I75" s="33">
        <f t="shared" si="26"/>
        <v>10676</v>
      </c>
      <c r="J75" s="21">
        <f t="shared" si="27"/>
        <v>142868</v>
      </c>
      <c r="K75" s="1">
        <v>75</v>
      </c>
      <c r="L75" s="33">
        <v>1475</v>
      </c>
      <c r="M75" s="1">
        <v>109</v>
      </c>
      <c r="N75" s="33">
        <v>656</v>
      </c>
      <c r="O75" s="1">
        <v>407</v>
      </c>
      <c r="P75" s="33">
        <v>4076</v>
      </c>
      <c r="Q75" s="1">
        <v>150</v>
      </c>
      <c r="R75" s="33">
        <v>0</v>
      </c>
      <c r="S75" s="1">
        <v>25</v>
      </c>
      <c r="T75" s="33">
        <v>60</v>
      </c>
      <c r="U75" s="1">
        <v>0</v>
      </c>
      <c r="V75" s="33">
        <v>0</v>
      </c>
      <c r="W75" s="1">
        <v>449</v>
      </c>
      <c r="X75" s="33">
        <v>0</v>
      </c>
      <c r="Y75" s="1">
        <v>0</v>
      </c>
      <c r="Z75" s="33">
        <v>86</v>
      </c>
      <c r="AA75" s="1">
        <v>50</v>
      </c>
      <c r="AB75" s="33">
        <v>0</v>
      </c>
      <c r="AC75" s="1">
        <v>1287</v>
      </c>
      <c r="AD75" s="33">
        <v>1033</v>
      </c>
      <c r="AE75" s="1">
        <v>0</v>
      </c>
      <c r="AF75" s="33">
        <v>0</v>
      </c>
      <c r="AG75" s="1">
        <v>12</v>
      </c>
      <c r="AH75" s="33">
        <v>0</v>
      </c>
      <c r="AI75" s="1">
        <v>0</v>
      </c>
      <c r="AJ75" s="33">
        <v>0</v>
      </c>
      <c r="AK75" s="1">
        <v>61</v>
      </c>
      <c r="AL75" s="33">
        <v>51</v>
      </c>
      <c r="AM75" s="1">
        <v>36</v>
      </c>
      <c r="AN75" s="33">
        <v>102</v>
      </c>
      <c r="AO75" s="1">
        <v>0</v>
      </c>
      <c r="AP75" s="33">
        <v>6</v>
      </c>
      <c r="AQ75" s="1">
        <v>105</v>
      </c>
      <c r="AR75" s="33">
        <v>335</v>
      </c>
      <c r="AS75" s="1">
        <v>24</v>
      </c>
      <c r="AT75" s="33">
        <v>0</v>
      </c>
      <c r="AU75" s="21">
        <v>6</v>
      </c>
      <c r="AV75" s="18">
        <f t="shared" si="28"/>
        <v>2315</v>
      </c>
      <c r="AW75" s="18">
        <f t="shared" si="29"/>
        <v>4483</v>
      </c>
      <c r="AX75" s="18">
        <f t="shared" si="30"/>
        <v>235</v>
      </c>
      <c r="AY75" s="18">
        <f t="shared" si="31"/>
        <v>3643</v>
      </c>
      <c r="AZ75" s="18">
        <f t="shared" si="32"/>
        <v>8663</v>
      </c>
      <c r="BA75" s="18">
        <f t="shared" si="33"/>
        <v>90252</v>
      </c>
      <c r="BB75" s="18">
        <f t="shared" si="34"/>
        <v>1986</v>
      </c>
      <c r="BC75" s="19">
        <f t="shared" si="35"/>
        <v>41967</v>
      </c>
      <c r="BD75" s="18">
        <f t="shared" si="36"/>
        <v>10344</v>
      </c>
      <c r="BE75" s="18">
        <f t="shared" si="37"/>
        <v>4076</v>
      </c>
      <c r="BF75" s="18">
        <f t="shared" si="38"/>
        <v>407</v>
      </c>
      <c r="BG75" s="18">
        <f t="shared" si="39"/>
        <v>656</v>
      </c>
      <c r="BH75" s="18">
        <f t="shared" si="40"/>
        <v>1584</v>
      </c>
      <c r="BI75" s="18">
        <f t="shared" si="41"/>
        <v>75</v>
      </c>
      <c r="BJ75" s="18">
        <f t="shared" si="42"/>
        <v>1437</v>
      </c>
      <c r="BK75" s="18">
        <f t="shared" si="43"/>
        <v>105</v>
      </c>
      <c r="BL75" s="18">
        <f t="shared" si="44"/>
        <v>61</v>
      </c>
      <c r="BM75" s="18">
        <f t="shared" si="45"/>
        <v>335</v>
      </c>
      <c r="BN75" s="18">
        <f t="shared" si="46"/>
        <v>1135</v>
      </c>
      <c r="BO75" s="18">
        <f t="shared" si="47"/>
        <v>473</v>
      </c>
    </row>
    <row r="76" spans="1:67">
      <c r="A76" t="s">
        <v>200</v>
      </c>
      <c r="B76" s="1">
        <f t="shared" ref="B76:B111" si="48">B4+B40</f>
        <v>141996548</v>
      </c>
      <c r="C76" s="1">
        <f t="shared" ref="C76:AU82" si="49">C4+C40</f>
        <v>2733537</v>
      </c>
      <c r="D76" s="1">
        <f t="shared" si="49"/>
        <v>16614362</v>
      </c>
      <c r="E76" s="1">
        <f t="shared" si="49"/>
        <v>882461</v>
      </c>
      <c r="F76" s="1">
        <f t="shared" si="49"/>
        <v>11440956</v>
      </c>
      <c r="G76" s="1">
        <f t="shared" si="49"/>
        <v>31671316</v>
      </c>
      <c r="H76" s="1">
        <f t="shared" si="49"/>
        <v>110325232</v>
      </c>
      <c r="I76" s="33">
        <f t="shared" si="49"/>
        <v>3070975</v>
      </c>
      <c r="J76" s="21">
        <f t="shared" si="27"/>
        <v>28600341</v>
      </c>
      <c r="K76" s="1">
        <f t="shared" si="49"/>
        <v>47333</v>
      </c>
      <c r="L76" s="1">
        <f t="shared" si="49"/>
        <v>419155</v>
      </c>
      <c r="M76" s="1">
        <f t="shared" si="49"/>
        <v>17004</v>
      </c>
      <c r="N76" s="1">
        <f t="shared" si="49"/>
        <v>67662</v>
      </c>
      <c r="O76" s="1">
        <f t="shared" si="49"/>
        <v>58215</v>
      </c>
      <c r="P76" s="1">
        <f t="shared" si="49"/>
        <v>1386825</v>
      </c>
      <c r="Q76" s="1">
        <f t="shared" si="49"/>
        <v>85907</v>
      </c>
      <c r="R76" s="1">
        <f t="shared" si="49"/>
        <v>1975</v>
      </c>
      <c r="S76" s="1">
        <f t="shared" si="49"/>
        <v>8892</v>
      </c>
      <c r="T76" s="1">
        <f t="shared" si="49"/>
        <v>22843</v>
      </c>
      <c r="U76" s="1">
        <f t="shared" si="49"/>
        <v>4692</v>
      </c>
      <c r="V76" s="1">
        <f t="shared" si="49"/>
        <v>2282</v>
      </c>
      <c r="W76" s="1">
        <f t="shared" si="49"/>
        <v>142270</v>
      </c>
      <c r="X76" s="1">
        <f t="shared" si="49"/>
        <v>1783</v>
      </c>
      <c r="Y76" s="1">
        <f t="shared" si="49"/>
        <v>1129</v>
      </c>
      <c r="Z76" s="1">
        <f t="shared" si="49"/>
        <v>3932</v>
      </c>
      <c r="AA76" s="1">
        <f t="shared" si="49"/>
        <v>4840</v>
      </c>
      <c r="AB76" s="1">
        <f t="shared" si="49"/>
        <v>962</v>
      </c>
      <c r="AC76" s="1">
        <f t="shared" si="49"/>
        <v>314337</v>
      </c>
      <c r="AD76" s="1">
        <f t="shared" si="49"/>
        <v>280833</v>
      </c>
      <c r="AE76" s="1">
        <f t="shared" si="49"/>
        <v>1212</v>
      </c>
      <c r="AF76" s="1">
        <f t="shared" si="49"/>
        <v>1109</v>
      </c>
      <c r="AG76" s="1">
        <f t="shared" si="49"/>
        <v>2405</v>
      </c>
      <c r="AH76" s="1">
        <f t="shared" si="49"/>
        <v>181</v>
      </c>
      <c r="AI76" s="1">
        <f t="shared" si="49"/>
        <v>1136</v>
      </c>
      <c r="AJ76" s="1">
        <f t="shared" si="49"/>
        <v>2181</v>
      </c>
      <c r="AK76" s="1">
        <f t="shared" si="49"/>
        <v>19706</v>
      </c>
      <c r="AL76" s="1">
        <f t="shared" si="49"/>
        <v>6297</v>
      </c>
      <c r="AM76" s="1">
        <f t="shared" si="49"/>
        <v>3064</v>
      </c>
      <c r="AN76" s="1">
        <f t="shared" si="49"/>
        <v>19989</v>
      </c>
      <c r="AO76" s="1">
        <f t="shared" si="49"/>
        <v>427</v>
      </c>
      <c r="AP76" s="1">
        <f t="shared" si="49"/>
        <v>10101</v>
      </c>
      <c r="AQ76" s="1">
        <f t="shared" si="49"/>
        <v>18834</v>
      </c>
      <c r="AR76" s="1">
        <f t="shared" si="49"/>
        <v>96893</v>
      </c>
      <c r="AS76" s="1">
        <f t="shared" si="49"/>
        <v>5557</v>
      </c>
      <c r="AT76" s="1">
        <f t="shared" si="49"/>
        <v>5121</v>
      </c>
      <c r="AU76" s="21">
        <f t="shared" si="49"/>
        <v>3891</v>
      </c>
      <c r="AV76" s="18">
        <f t="shared" si="28"/>
        <v>551154</v>
      </c>
      <c r="AW76" s="18">
        <f t="shared" si="29"/>
        <v>1445040</v>
      </c>
      <c r="AX76" s="18">
        <f t="shared" si="30"/>
        <v>119617</v>
      </c>
      <c r="AY76" s="18">
        <f t="shared" si="31"/>
        <v>955164</v>
      </c>
      <c r="AZ76" s="18">
        <f t="shared" si="32"/>
        <v>2182383</v>
      </c>
      <c r="BA76" s="18">
        <f t="shared" si="33"/>
        <v>15169322</v>
      </c>
      <c r="BB76" s="18">
        <f t="shared" si="34"/>
        <v>762844</v>
      </c>
      <c r="BC76" s="19">
        <f t="shared" si="35"/>
        <v>10485792</v>
      </c>
      <c r="BD76" s="18">
        <f t="shared" si="36"/>
        <v>2981732</v>
      </c>
      <c r="BE76" s="18">
        <f t="shared" si="37"/>
        <v>1386825</v>
      </c>
      <c r="BF76" s="18">
        <f t="shared" si="38"/>
        <v>58215</v>
      </c>
      <c r="BG76" s="18">
        <f t="shared" si="39"/>
        <v>67662</v>
      </c>
      <c r="BH76" s="18">
        <f t="shared" si="40"/>
        <v>436159</v>
      </c>
      <c r="BI76" s="18">
        <f t="shared" si="41"/>
        <v>47333</v>
      </c>
      <c r="BJ76" s="18">
        <f t="shared" si="42"/>
        <v>401456</v>
      </c>
      <c r="BK76" s="18">
        <f t="shared" si="43"/>
        <v>18834</v>
      </c>
      <c r="BL76" s="18">
        <f t="shared" si="44"/>
        <v>19706</v>
      </c>
      <c r="BM76" s="18">
        <f t="shared" si="45"/>
        <v>96893</v>
      </c>
      <c r="BN76" s="18">
        <f t="shared" si="46"/>
        <v>300822</v>
      </c>
      <c r="BO76" s="18">
        <f t="shared" si="47"/>
        <v>147827</v>
      </c>
    </row>
    <row r="77" spans="1:67">
      <c r="A77" s="14" t="s">
        <v>146</v>
      </c>
      <c r="B77" s="1">
        <f t="shared" si="48"/>
        <v>50976044</v>
      </c>
      <c r="C77" s="1">
        <f t="shared" ref="C77:R77" si="50">C5+C41</f>
        <v>951259</v>
      </c>
      <c r="D77" s="1">
        <f t="shared" si="50"/>
        <v>6099725</v>
      </c>
      <c r="E77" s="1">
        <f t="shared" si="50"/>
        <v>309535</v>
      </c>
      <c r="F77" s="1">
        <f t="shared" si="50"/>
        <v>3919380</v>
      </c>
      <c r="G77" s="1">
        <f t="shared" si="50"/>
        <v>11279899</v>
      </c>
      <c r="H77" s="1">
        <f t="shared" si="50"/>
        <v>39696145</v>
      </c>
      <c r="I77" s="33">
        <f t="shared" si="50"/>
        <v>1049662</v>
      </c>
      <c r="J77" s="21">
        <f t="shared" si="27"/>
        <v>10230237</v>
      </c>
      <c r="K77" s="1">
        <f t="shared" si="50"/>
        <v>16604</v>
      </c>
      <c r="L77" s="1">
        <f t="shared" si="50"/>
        <v>152124</v>
      </c>
      <c r="M77" s="1">
        <f t="shared" si="50"/>
        <v>4274</v>
      </c>
      <c r="N77" s="1">
        <f t="shared" si="50"/>
        <v>17166</v>
      </c>
      <c r="O77" s="1">
        <f t="shared" si="50"/>
        <v>13944</v>
      </c>
      <c r="P77" s="1">
        <f t="shared" si="50"/>
        <v>552417</v>
      </c>
      <c r="Q77" s="1">
        <f t="shared" si="50"/>
        <v>28095</v>
      </c>
      <c r="R77" s="1">
        <f t="shared" si="50"/>
        <v>589</v>
      </c>
      <c r="S77" s="1">
        <f t="shared" si="49"/>
        <v>2273</v>
      </c>
      <c r="T77" s="1">
        <f t="shared" si="49"/>
        <v>6433</v>
      </c>
      <c r="U77" s="1">
        <f t="shared" si="49"/>
        <v>1807</v>
      </c>
      <c r="V77" s="1">
        <f t="shared" si="49"/>
        <v>404</v>
      </c>
      <c r="W77" s="1">
        <f t="shared" si="49"/>
        <v>38125</v>
      </c>
      <c r="X77" s="1">
        <f t="shared" si="49"/>
        <v>245</v>
      </c>
      <c r="Y77" s="1">
        <f t="shared" si="49"/>
        <v>257</v>
      </c>
      <c r="Z77" s="1">
        <f t="shared" si="49"/>
        <v>655</v>
      </c>
      <c r="AA77" s="1">
        <f t="shared" si="49"/>
        <v>802</v>
      </c>
      <c r="AB77" s="1">
        <f t="shared" si="49"/>
        <v>278</v>
      </c>
      <c r="AC77" s="1">
        <f t="shared" si="49"/>
        <v>91931</v>
      </c>
      <c r="AD77" s="1">
        <f t="shared" si="49"/>
        <v>73009</v>
      </c>
      <c r="AE77" s="1">
        <f t="shared" si="49"/>
        <v>267</v>
      </c>
      <c r="AF77" s="1">
        <f t="shared" si="49"/>
        <v>372</v>
      </c>
      <c r="AG77" s="1">
        <f t="shared" si="49"/>
        <v>345</v>
      </c>
      <c r="AH77" s="1">
        <f t="shared" si="49"/>
        <v>49</v>
      </c>
      <c r="AI77" s="1">
        <f t="shared" si="49"/>
        <v>230</v>
      </c>
      <c r="AJ77" s="1">
        <f t="shared" si="49"/>
        <v>425</v>
      </c>
      <c r="AK77" s="1">
        <f t="shared" si="49"/>
        <v>4325</v>
      </c>
      <c r="AL77" s="1">
        <f t="shared" si="49"/>
        <v>1200</v>
      </c>
      <c r="AM77" s="1">
        <f t="shared" si="49"/>
        <v>1005</v>
      </c>
      <c r="AN77" s="1">
        <f t="shared" si="49"/>
        <v>4303</v>
      </c>
      <c r="AO77" s="1">
        <f t="shared" si="49"/>
        <v>80</v>
      </c>
      <c r="AP77" s="1">
        <f t="shared" si="49"/>
        <v>2811</v>
      </c>
      <c r="AQ77" s="1">
        <f t="shared" si="49"/>
        <v>4785</v>
      </c>
      <c r="AR77" s="1">
        <f t="shared" si="49"/>
        <v>24920</v>
      </c>
      <c r="AS77" s="1">
        <f t="shared" si="49"/>
        <v>1243</v>
      </c>
      <c r="AT77" s="1">
        <f t="shared" si="49"/>
        <v>1056</v>
      </c>
      <c r="AU77" s="21">
        <f t="shared" si="49"/>
        <v>814</v>
      </c>
      <c r="AV77" s="18">
        <f t="shared" si="28"/>
        <v>190168</v>
      </c>
      <c r="AW77" s="18">
        <f t="shared" si="29"/>
        <v>566361</v>
      </c>
      <c r="AX77" s="18">
        <f t="shared" si="30"/>
        <v>37390</v>
      </c>
      <c r="AY77" s="18">
        <f t="shared" si="31"/>
        <v>255743</v>
      </c>
      <c r="AZ77" s="18">
        <f t="shared" si="32"/>
        <v>761091</v>
      </c>
      <c r="BA77" s="18">
        <f t="shared" si="33"/>
        <v>5533364</v>
      </c>
      <c r="BB77" s="18">
        <f t="shared" si="34"/>
        <v>272145</v>
      </c>
      <c r="BC77" s="19">
        <f t="shared" si="35"/>
        <v>3663637</v>
      </c>
      <c r="BD77" s="18">
        <f t="shared" si="36"/>
        <v>1027532</v>
      </c>
      <c r="BE77" s="18">
        <f t="shared" si="37"/>
        <v>552417</v>
      </c>
      <c r="BF77" s="18">
        <f t="shared" si="38"/>
        <v>13944</v>
      </c>
      <c r="BG77" s="18">
        <f t="shared" si="39"/>
        <v>17166</v>
      </c>
      <c r="BH77" s="18">
        <f t="shared" si="40"/>
        <v>156398</v>
      </c>
      <c r="BI77" s="18">
        <f t="shared" si="41"/>
        <v>16604</v>
      </c>
      <c r="BJ77" s="18">
        <f t="shared" si="42"/>
        <v>120293</v>
      </c>
      <c r="BK77" s="18">
        <f t="shared" si="43"/>
        <v>4785</v>
      </c>
      <c r="BL77" s="18">
        <f t="shared" si="44"/>
        <v>4325</v>
      </c>
      <c r="BM77" s="18">
        <f t="shared" si="45"/>
        <v>24920</v>
      </c>
      <c r="BN77" s="18">
        <f t="shared" si="46"/>
        <v>77312</v>
      </c>
      <c r="BO77" s="18">
        <f t="shared" si="47"/>
        <v>39368</v>
      </c>
    </row>
    <row r="78" spans="1:67">
      <c r="A78" s="14" t="s">
        <v>147</v>
      </c>
      <c r="B78" s="1">
        <f t="shared" si="48"/>
        <v>20391092</v>
      </c>
      <c r="C78" s="1">
        <f t="shared" si="49"/>
        <v>390667</v>
      </c>
      <c r="D78" s="1">
        <f t="shared" si="49"/>
        <v>2479187</v>
      </c>
      <c r="E78" s="1">
        <f t="shared" si="49"/>
        <v>112083</v>
      </c>
      <c r="F78" s="1">
        <f t="shared" si="49"/>
        <v>1609247</v>
      </c>
      <c r="G78" s="1">
        <f t="shared" si="49"/>
        <v>4591184</v>
      </c>
      <c r="H78" s="1">
        <f t="shared" si="49"/>
        <v>15799908</v>
      </c>
      <c r="I78" s="33">
        <f t="shared" si="49"/>
        <v>391880</v>
      </c>
      <c r="J78" s="21">
        <f t="shared" si="27"/>
        <v>4199304</v>
      </c>
      <c r="K78" s="1">
        <f t="shared" si="49"/>
        <v>5888</v>
      </c>
      <c r="L78" s="1">
        <f t="shared" si="49"/>
        <v>52585</v>
      </c>
      <c r="M78" s="1">
        <f t="shared" si="49"/>
        <v>1697</v>
      </c>
      <c r="N78" s="1">
        <f t="shared" si="49"/>
        <v>6543</v>
      </c>
      <c r="O78" s="1">
        <f t="shared" si="49"/>
        <v>5567</v>
      </c>
      <c r="P78" s="1">
        <f t="shared" si="49"/>
        <v>217934</v>
      </c>
      <c r="Q78" s="1">
        <f t="shared" si="49"/>
        <v>8685</v>
      </c>
      <c r="R78" s="1">
        <f t="shared" si="49"/>
        <v>370</v>
      </c>
      <c r="S78" s="1">
        <f t="shared" si="49"/>
        <v>862</v>
      </c>
      <c r="T78" s="1">
        <f t="shared" si="49"/>
        <v>1999</v>
      </c>
      <c r="U78" s="1">
        <f t="shared" si="49"/>
        <v>713</v>
      </c>
      <c r="V78" s="1">
        <f t="shared" si="49"/>
        <v>158</v>
      </c>
      <c r="W78" s="1">
        <f t="shared" si="49"/>
        <v>12204</v>
      </c>
      <c r="X78" s="1">
        <f t="shared" si="49"/>
        <v>115</v>
      </c>
      <c r="Y78" s="1">
        <f t="shared" si="49"/>
        <v>169</v>
      </c>
      <c r="Z78" s="1">
        <f t="shared" si="49"/>
        <v>236</v>
      </c>
      <c r="AA78" s="1">
        <f t="shared" si="49"/>
        <v>369</v>
      </c>
      <c r="AB78" s="1">
        <f t="shared" si="49"/>
        <v>135</v>
      </c>
      <c r="AC78" s="1">
        <f t="shared" si="49"/>
        <v>34496</v>
      </c>
      <c r="AD78" s="1">
        <f t="shared" si="49"/>
        <v>23488</v>
      </c>
      <c r="AE78" s="1">
        <f t="shared" si="49"/>
        <v>143</v>
      </c>
      <c r="AF78" s="1">
        <f t="shared" si="49"/>
        <v>181</v>
      </c>
      <c r="AG78" s="1">
        <f t="shared" si="49"/>
        <v>136</v>
      </c>
      <c r="AH78" s="1">
        <f t="shared" si="49"/>
        <v>9</v>
      </c>
      <c r="AI78" s="1">
        <f t="shared" si="49"/>
        <v>172</v>
      </c>
      <c r="AJ78" s="1">
        <f t="shared" si="49"/>
        <v>223</v>
      </c>
      <c r="AK78" s="1">
        <f t="shared" si="49"/>
        <v>1679</v>
      </c>
      <c r="AL78" s="1">
        <f t="shared" si="49"/>
        <v>473</v>
      </c>
      <c r="AM78" s="1">
        <f t="shared" si="49"/>
        <v>401</v>
      </c>
      <c r="AN78" s="1">
        <f t="shared" si="49"/>
        <v>1167</v>
      </c>
      <c r="AO78" s="1">
        <f t="shared" si="49"/>
        <v>48</v>
      </c>
      <c r="AP78" s="1">
        <f t="shared" si="49"/>
        <v>878</v>
      </c>
      <c r="AQ78" s="1">
        <f t="shared" si="49"/>
        <v>1447</v>
      </c>
      <c r="AR78" s="1">
        <f t="shared" si="49"/>
        <v>9839</v>
      </c>
      <c r="AS78" s="1">
        <f t="shared" si="49"/>
        <v>321</v>
      </c>
      <c r="AT78" s="1">
        <f t="shared" si="49"/>
        <v>418</v>
      </c>
      <c r="AU78" s="21">
        <f t="shared" si="49"/>
        <v>132</v>
      </c>
      <c r="AV78" s="18">
        <f t="shared" si="28"/>
        <v>66713</v>
      </c>
      <c r="AW78" s="18">
        <f t="shared" si="29"/>
        <v>223501</v>
      </c>
      <c r="AX78" s="18">
        <f t="shared" si="30"/>
        <v>11916</v>
      </c>
      <c r="AY78" s="18">
        <f t="shared" si="31"/>
        <v>89750</v>
      </c>
      <c r="AZ78" s="18">
        <f t="shared" si="32"/>
        <v>323954</v>
      </c>
      <c r="BA78" s="18">
        <f t="shared" si="33"/>
        <v>2255686</v>
      </c>
      <c r="BB78" s="18">
        <f t="shared" si="34"/>
        <v>100167</v>
      </c>
      <c r="BC78" s="19">
        <f t="shared" si="35"/>
        <v>1519497</v>
      </c>
      <c r="BD78" s="18">
        <f t="shared" si="36"/>
        <v>383683</v>
      </c>
      <c r="BE78" s="18">
        <f t="shared" si="37"/>
        <v>217934</v>
      </c>
      <c r="BF78" s="18">
        <f t="shared" si="38"/>
        <v>5567</v>
      </c>
      <c r="BG78" s="18">
        <f t="shared" si="39"/>
        <v>6543</v>
      </c>
      <c r="BH78" s="18">
        <f t="shared" si="40"/>
        <v>54282</v>
      </c>
      <c r="BI78" s="18">
        <f t="shared" si="41"/>
        <v>5888</v>
      </c>
      <c r="BJ78" s="18">
        <f t="shared" si="42"/>
        <v>43324</v>
      </c>
      <c r="BK78" s="18">
        <f t="shared" si="43"/>
        <v>1447</v>
      </c>
      <c r="BL78" s="18">
        <f t="shared" si="44"/>
        <v>1679</v>
      </c>
      <c r="BM78" s="18">
        <f t="shared" si="45"/>
        <v>9839</v>
      </c>
      <c r="BN78" s="18">
        <f t="shared" si="46"/>
        <v>24655</v>
      </c>
      <c r="BO78" s="18">
        <f t="shared" si="47"/>
        <v>12525</v>
      </c>
    </row>
    <row r="79" spans="1:67">
      <c r="A79" s="14" t="s">
        <v>148</v>
      </c>
      <c r="B79" s="1">
        <f t="shared" si="48"/>
        <v>13708597</v>
      </c>
      <c r="C79" s="1">
        <f t="shared" si="49"/>
        <v>260005</v>
      </c>
      <c r="D79" s="1">
        <f t="shared" si="49"/>
        <v>1661731</v>
      </c>
      <c r="E79" s="1">
        <f t="shared" si="49"/>
        <v>79674</v>
      </c>
      <c r="F79" s="1">
        <f t="shared" si="49"/>
        <v>1081213</v>
      </c>
      <c r="G79" s="1">
        <f t="shared" si="49"/>
        <v>3082623</v>
      </c>
      <c r="H79" s="1">
        <f t="shared" si="49"/>
        <v>10625974</v>
      </c>
      <c r="I79" s="33">
        <f t="shared" si="49"/>
        <v>266081</v>
      </c>
      <c r="J79" s="21">
        <f t="shared" si="27"/>
        <v>2816542</v>
      </c>
      <c r="K79" s="1">
        <f t="shared" si="49"/>
        <v>4069</v>
      </c>
      <c r="L79" s="1">
        <f t="shared" si="49"/>
        <v>37014</v>
      </c>
      <c r="M79" s="1">
        <f t="shared" si="49"/>
        <v>869</v>
      </c>
      <c r="N79" s="1">
        <f t="shared" si="49"/>
        <v>4585</v>
      </c>
      <c r="O79" s="1">
        <f t="shared" si="49"/>
        <v>3842</v>
      </c>
      <c r="P79" s="1">
        <f t="shared" si="49"/>
        <v>142900</v>
      </c>
      <c r="Q79" s="1">
        <f t="shared" si="49"/>
        <v>6314</v>
      </c>
      <c r="R79" s="1">
        <f t="shared" si="49"/>
        <v>320</v>
      </c>
      <c r="S79" s="1">
        <f t="shared" si="49"/>
        <v>705</v>
      </c>
      <c r="T79" s="1">
        <f t="shared" si="49"/>
        <v>1464</v>
      </c>
      <c r="U79" s="1">
        <f t="shared" si="49"/>
        <v>624</v>
      </c>
      <c r="V79" s="1">
        <f t="shared" si="49"/>
        <v>113</v>
      </c>
      <c r="W79" s="1">
        <f t="shared" si="49"/>
        <v>8856</v>
      </c>
      <c r="X79" s="1">
        <f t="shared" si="49"/>
        <v>77</v>
      </c>
      <c r="Y79" s="1">
        <f t="shared" si="49"/>
        <v>159</v>
      </c>
      <c r="Z79" s="1">
        <f t="shared" si="49"/>
        <v>221</v>
      </c>
      <c r="AA79" s="1">
        <f t="shared" si="49"/>
        <v>333</v>
      </c>
      <c r="AB79" s="1">
        <f t="shared" si="49"/>
        <v>114</v>
      </c>
      <c r="AC79" s="1">
        <f t="shared" si="49"/>
        <v>23278</v>
      </c>
      <c r="AD79" s="1">
        <f t="shared" si="49"/>
        <v>17503</v>
      </c>
      <c r="AE79" s="1">
        <f t="shared" si="49"/>
        <v>121</v>
      </c>
      <c r="AF79" s="1">
        <f t="shared" si="49"/>
        <v>145</v>
      </c>
      <c r="AG79" s="1">
        <f t="shared" si="49"/>
        <v>113</v>
      </c>
      <c r="AH79" s="1">
        <f t="shared" si="49"/>
        <v>4</v>
      </c>
      <c r="AI79" s="1">
        <f t="shared" si="49"/>
        <v>157</v>
      </c>
      <c r="AJ79" s="1">
        <f t="shared" si="49"/>
        <v>177</v>
      </c>
      <c r="AK79" s="1">
        <f t="shared" si="49"/>
        <v>1139</v>
      </c>
      <c r="AL79" s="1">
        <f t="shared" si="49"/>
        <v>401</v>
      </c>
      <c r="AM79" s="1">
        <f t="shared" si="49"/>
        <v>226</v>
      </c>
      <c r="AN79" s="1">
        <f t="shared" si="49"/>
        <v>987</v>
      </c>
      <c r="AO79" s="1">
        <f t="shared" si="49"/>
        <v>41</v>
      </c>
      <c r="AP79" s="1">
        <f t="shared" si="49"/>
        <v>718</v>
      </c>
      <c r="AQ79" s="1">
        <f t="shared" si="49"/>
        <v>997</v>
      </c>
      <c r="AR79" s="1">
        <f t="shared" si="49"/>
        <v>6788</v>
      </c>
      <c r="AS79" s="1">
        <f t="shared" si="49"/>
        <v>265</v>
      </c>
      <c r="AT79" s="1">
        <f t="shared" si="49"/>
        <v>331</v>
      </c>
      <c r="AU79" s="21">
        <f t="shared" si="49"/>
        <v>111</v>
      </c>
      <c r="AV79" s="18">
        <f t="shared" si="28"/>
        <v>46537</v>
      </c>
      <c r="AW79" s="18">
        <f t="shared" si="29"/>
        <v>146742</v>
      </c>
      <c r="AX79" s="18">
        <f t="shared" si="30"/>
        <v>8803</v>
      </c>
      <c r="AY79" s="18">
        <f t="shared" si="31"/>
        <v>63999</v>
      </c>
      <c r="AZ79" s="18">
        <f t="shared" si="32"/>
        <v>213468</v>
      </c>
      <c r="BA79" s="18">
        <f t="shared" si="33"/>
        <v>1514989</v>
      </c>
      <c r="BB79" s="18">
        <f t="shared" si="34"/>
        <v>70871</v>
      </c>
      <c r="BC79" s="19">
        <f t="shared" si="35"/>
        <v>1017214</v>
      </c>
      <c r="BD79" s="18">
        <f t="shared" si="36"/>
        <v>259527</v>
      </c>
      <c r="BE79" s="18">
        <f t="shared" si="37"/>
        <v>142900</v>
      </c>
      <c r="BF79" s="18">
        <f t="shared" si="38"/>
        <v>3842</v>
      </c>
      <c r="BG79" s="18">
        <f t="shared" si="39"/>
        <v>4585</v>
      </c>
      <c r="BH79" s="18">
        <f t="shared" si="40"/>
        <v>37883</v>
      </c>
      <c r="BI79" s="18">
        <f t="shared" si="41"/>
        <v>4069</v>
      </c>
      <c r="BJ79" s="18">
        <f t="shared" si="42"/>
        <v>29713</v>
      </c>
      <c r="BK79" s="18">
        <f t="shared" si="43"/>
        <v>997</v>
      </c>
      <c r="BL79" s="18">
        <f t="shared" si="44"/>
        <v>1139</v>
      </c>
      <c r="BM79" s="18">
        <f t="shared" si="45"/>
        <v>6788</v>
      </c>
      <c r="BN79" s="18">
        <f t="shared" si="46"/>
        <v>18490</v>
      </c>
      <c r="BO79" s="18">
        <f t="shared" si="47"/>
        <v>9121</v>
      </c>
    </row>
    <row r="80" spans="1:67">
      <c r="A80" s="14" t="s">
        <v>149</v>
      </c>
      <c r="B80" s="1">
        <f t="shared" si="48"/>
        <v>6682495</v>
      </c>
      <c r="C80" s="1">
        <f t="shared" si="49"/>
        <v>130662</v>
      </c>
      <c r="D80" s="1">
        <f t="shared" si="49"/>
        <v>817456</v>
      </c>
      <c r="E80" s="1">
        <f t="shared" si="49"/>
        <v>32409</v>
      </c>
      <c r="F80" s="1">
        <f t="shared" si="49"/>
        <v>528034</v>
      </c>
      <c r="G80" s="1">
        <f t="shared" si="49"/>
        <v>1508561</v>
      </c>
      <c r="H80" s="1">
        <f t="shared" si="49"/>
        <v>5173934</v>
      </c>
      <c r="I80" s="33">
        <f t="shared" si="49"/>
        <v>125799</v>
      </c>
      <c r="J80" s="21">
        <f t="shared" si="27"/>
        <v>1382762</v>
      </c>
      <c r="K80" s="1">
        <f t="shared" si="49"/>
        <v>1819</v>
      </c>
      <c r="L80" s="1">
        <f t="shared" si="49"/>
        <v>15571</v>
      </c>
      <c r="M80" s="1">
        <f t="shared" si="49"/>
        <v>828</v>
      </c>
      <c r="N80" s="1">
        <f t="shared" si="49"/>
        <v>1958</v>
      </c>
      <c r="O80" s="1">
        <f t="shared" si="49"/>
        <v>1725</v>
      </c>
      <c r="P80" s="1">
        <f t="shared" si="49"/>
        <v>75034</v>
      </c>
      <c r="Q80" s="1">
        <f t="shared" si="49"/>
        <v>2371</v>
      </c>
      <c r="R80" s="1">
        <f t="shared" si="49"/>
        <v>50</v>
      </c>
      <c r="S80" s="1">
        <f t="shared" si="49"/>
        <v>157</v>
      </c>
      <c r="T80" s="1">
        <f t="shared" si="49"/>
        <v>535</v>
      </c>
      <c r="U80" s="1">
        <f t="shared" si="49"/>
        <v>89</v>
      </c>
      <c r="V80" s="1">
        <f t="shared" si="49"/>
        <v>45</v>
      </c>
      <c r="W80" s="1">
        <f t="shared" si="49"/>
        <v>3348</v>
      </c>
      <c r="X80" s="1">
        <f t="shared" si="49"/>
        <v>38</v>
      </c>
      <c r="Y80" s="1">
        <f t="shared" si="49"/>
        <v>10</v>
      </c>
      <c r="Z80" s="1">
        <f t="shared" si="49"/>
        <v>15</v>
      </c>
      <c r="AA80" s="1">
        <f t="shared" si="49"/>
        <v>36</v>
      </c>
      <c r="AB80" s="1">
        <f t="shared" si="49"/>
        <v>21</v>
      </c>
      <c r="AC80" s="1">
        <f t="shared" si="49"/>
        <v>11218</v>
      </c>
      <c r="AD80" s="1">
        <f t="shared" si="49"/>
        <v>5985</v>
      </c>
      <c r="AE80" s="1">
        <f t="shared" si="49"/>
        <v>22</v>
      </c>
      <c r="AF80" s="1">
        <f t="shared" si="49"/>
        <v>36</v>
      </c>
      <c r="AG80" s="1">
        <f t="shared" si="49"/>
        <v>23</v>
      </c>
      <c r="AH80" s="1">
        <f t="shared" si="49"/>
        <v>5</v>
      </c>
      <c r="AI80" s="1">
        <f t="shared" si="49"/>
        <v>15</v>
      </c>
      <c r="AJ80" s="1">
        <f t="shared" si="49"/>
        <v>46</v>
      </c>
      <c r="AK80" s="1">
        <f t="shared" si="49"/>
        <v>540</v>
      </c>
      <c r="AL80" s="1">
        <f t="shared" si="49"/>
        <v>72</v>
      </c>
      <c r="AM80" s="1">
        <f t="shared" si="49"/>
        <v>175</v>
      </c>
      <c r="AN80" s="1">
        <f t="shared" si="49"/>
        <v>180</v>
      </c>
      <c r="AO80" s="1">
        <f t="shared" si="49"/>
        <v>7</v>
      </c>
      <c r="AP80" s="1">
        <f t="shared" si="49"/>
        <v>160</v>
      </c>
      <c r="AQ80" s="1">
        <f t="shared" si="49"/>
        <v>450</v>
      </c>
      <c r="AR80" s="1">
        <f t="shared" si="49"/>
        <v>3051</v>
      </c>
      <c r="AS80" s="1">
        <f t="shared" si="49"/>
        <v>56</v>
      </c>
      <c r="AT80" s="1">
        <f t="shared" si="49"/>
        <v>87</v>
      </c>
      <c r="AU80" s="21">
        <f t="shared" si="49"/>
        <v>21</v>
      </c>
      <c r="AV80" s="18">
        <f t="shared" si="28"/>
        <v>20176</v>
      </c>
      <c r="AW80" s="18">
        <f t="shared" si="29"/>
        <v>76759</v>
      </c>
      <c r="AX80" s="18">
        <f t="shared" si="30"/>
        <v>3113</v>
      </c>
      <c r="AY80" s="18">
        <f t="shared" si="31"/>
        <v>25751</v>
      </c>
      <c r="AZ80" s="18">
        <f t="shared" si="32"/>
        <v>110486</v>
      </c>
      <c r="BA80" s="18">
        <f t="shared" si="33"/>
        <v>740697</v>
      </c>
      <c r="BB80" s="18">
        <f t="shared" si="34"/>
        <v>29296</v>
      </c>
      <c r="BC80" s="19">
        <f t="shared" si="35"/>
        <v>502283</v>
      </c>
      <c r="BD80" s="18">
        <f t="shared" si="36"/>
        <v>124156</v>
      </c>
      <c r="BE80" s="18">
        <f t="shared" si="37"/>
        <v>75034</v>
      </c>
      <c r="BF80" s="18">
        <f t="shared" si="38"/>
        <v>1725</v>
      </c>
      <c r="BG80" s="18">
        <f t="shared" si="39"/>
        <v>1958</v>
      </c>
      <c r="BH80" s="18">
        <f t="shared" si="40"/>
        <v>16399</v>
      </c>
      <c r="BI80" s="18">
        <f t="shared" si="41"/>
        <v>1819</v>
      </c>
      <c r="BJ80" s="18">
        <f t="shared" si="42"/>
        <v>13611</v>
      </c>
      <c r="BK80" s="18">
        <f t="shared" si="43"/>
        <v>450</v>
      </c>
      <c r="BL80" s="18">
        <f t="shared" si="44"/>
        <v>540</v>
      </c>
      <c r="BM80" s="18">
        <f t="shared" si="45"/>
        <v>3051</v>
      </c>
      <c r="BN80" s="18">
        <f t="shared" si="46"/>
        <v>6165</v>
      </c>
      <c r="BO80" s="18">
        <f t="shared" si="47"/>
        <v>3404</v>
      </c>
    </row>
    <row r="81" spans="1:67">
      <c r="A81" s="14" t="s">
        <v>150</v>
      </c>
      <c r="B81" s="1">
        <f t="shared" si="48"/>
        <v>7444293</v>
      </c>
      <c r="C81" s="1">
        <f t="shared" si="49"/>
        <v>148641</v>
      </c>
      <c r="D81" s="1">
        <f t="shared" si="49"/>
        <v>1013879</v>
      </c>
      <c r="E81" s="1">
        <f t="shared" si="49"/>
        <v>49794</v>
      </c>
      <c r="F81" s="1">
        <f t="shared" si="49"/>
        <v>587351</v>
      </c>
      <c r="G81" s="1">
        <f t="shared" si="49"/>
        <v>1799665</v>
      </c>
      <c r="H81" s="1">
        <f t="shared" si="49"/>
        <v>5644628</v>
      </c>
      <c r="I81" s="33">
        <f t="shared" si="49"/>
        <v>169602</v>
      </c>
      <c r="J81" s="21">
        <f t="shared" si="27"/>
        <v>1630063</v>
      </c>
      <c r="K81" s="1">
        <f t="shared" si="49"/>
        <v>3067</v>
      </c>
      <c r="L81" s="1">
        <f t="shared" si="49"/>
        <v>26863</v>
      </c>
      <c r="M81" s="1">
        <f t="shared" si="49"/>
        <v>439</v>
      </c>
      <c r="N81" s="1">
        <f t="shared" si="49"/>
        <v>2100</v>
      </c>
      <c r="O81" s="1">
        <f t="shared" si="49"/>
        <v>941</v>
      </c>
      <c r="P81" s="1">
        <f t="shared" si="49"/>
        <v>111803</v>
      </c>
      <c r="Q81" s="1">
        <f t="shared" si="49"/>
        <v>4899</v>
      </c>
      <c r="R81" s="1">
        <f t="shared" si="49"/>
        <v>6</v>
      </c>
      <c r="S81" s="1">
        <f t="shared" si="49"/>
        <v>147</v>
      </c>
      <c r="T81" s="1">
        <f t="shared" si="49"/>
        <v>924</v>
      </c>
      <c r="U81" s="1">
        <f t="shared" si="49"/>
        <v>94</v>
      </c>
      <c r="V81" s="1">
        <f t="shared" si="49"/>
        <v>6</v>
      </c>
      <c r="W81" s="1">
        <f t="shared" si="49"/>
        <v>2150</v>
      </c>
      <c r="X81" s="1">
        <f t="shared" si="49"/>
        <v>0</v>
      </c>
      <c r="Y81" s="1">
        <f t="shared" si="49"/>
        <v>0</v>
      </c>
      <c r="Z81" s="1">
        <f t="shared" si="49"/>
        <v>17</v>
      </c>
      <c r="AA81" s="1">
        <f t="shared" si="49"/>
        <v>88</v>
      </c>
      <c r="AB81" s="1">
        <f t="shared" si="49"/>
        <v>10</v>
      </c>
      <c r="AC81" s="1">
        <f t="shared" si="49"/>
        <v>9328</v>
      </c>
      <c r="AD81" s="1">
        <f t="shared" si="49"/>
        <v>4603</v>
      </c>
      <c r="AE81" s="1">
        <f t="shared" si="49"/>
        <v>27</v>
      </c>
      <c r="AF81" s="1">
        <f t="shared" si="49"/>
        <v>29</v>
      </c>
      <c r="AG81" s="1">
        <f t="shared" si="49"/>
        <v>7</v>
      </c>
      <c r="AH81" s="1">
        <f t="shared" si="49"/>
        <v>13</v>
      </c>
      <c r="AI81" s="1">
        <f t="shared" si="49"/>
        <v>12</v>
      </c>
      <c r="AJ81" s="1">
        <f t="shared" si="49"/>
        <v>25</v>
      </c>
      <c r="AK81" s="1">
        <f t="shared" si="49"/>
        <v>105</v>
      </c>
      <c r="AL81" s="1">
        <f t="shared" si="49"/>
        <v>95</v>
      </c>
      <c r="AM81" s="1">
        <f t="shared" si="49"/>
        <v>80</v>
      </c>
      <c r="AN81" s="1">
        <f t="shared" si="49"/>
        <v>178</v>
      </c>
      <c r="AO81" s="1">
        <f t="shared" si="49"/>
        <v>0</v>
      </c>
      <c r="AP81" s="1">
        <f t="shared" si="49"/>
        <v>56</v>
      </c>
      <c r="AQ81" s="1">
        <f t="shared" si="49"/>
        <v>134</v>
      </c>
      <c r="AR81" s="1">
        <f t="shared" si="49"/>
        <v>1191</v>
      </c>
      <c r="AS81" s="1">
        <f t="shared" si="49"/>
        <v>57</v>
      </c>
      <c r="AT81" s="1">
        <f t="shared" si="49"/>
        <v>71</v>
      </c>
      <c r="AU81" s="21">
        <f t="shared" si="49"/>
        <v>37</v>
      </c>
      <c r="AV81" s="18">
        <f t="shared" si="28"/>
        <v>32469</v>
      </c>
      <c r="AW81" s="18">
        <f t="shared" si="29"/>
        <v>112744</v>
      </c>
      <c r="AX81" s="18">
        <f t="shared" si="30"/>
        <v>5976</v>
      </c>
      <c r="AY81" s="18">
        <f t="shared" si="31"/>
        <v>18413</v>
      </c>
      <c r="AZ81" s="18">
        <f t="shared" si="32"/>
        <v>116172</v>
      </c>
      <c r="BA81" s="18">
        <f t="shared" si="33"/>
        <v>901135</v>
      </c>
      <c r="BB81" s="18">
        <f t="shared" si="34"/>
        <v>43818</v>
      </c>
      <c r="BC81" s="19">
        <f t="shared" si="35"/>
        <v>568938</v>
      </c>
      <c r="BD81" s="18">
        <f t="shared" si="36"/>
        <v>167885</v>
      </c>
      <c r="BE81" s="18">
        <f t="shared" si="37"/>
        <v>111803</v>
      </c>
      <c r="BF81" s="18">
        <f t="shared" si="38"/>
        <v>941</v>
      </c>
      <c r="BG81" s="18">
        <f t="shared" si="39"/>
        <v>2100</v>
      </c>
      <c r="BH81" s="18">
        <f t="shared" si="40"/>
        <v>27302</v>
      </c>
      <c r="BI81" s="18">
        <f t="shared" si="41"/>
        <v>3067</v>
      </c>
      <c r="BJ81" s="18">
        <f t="shared" si="42"/>
        <v>14254</v>
      </c>
      <c r="BK81" s="18">
        <f t="shared" si="43"/>
        <v>134</v>
      </c>
      <c r="BL81" s="18">
        <f t="shared" si="44"/>
        <v>105</v>
      </c>
      <c r="BM81" s="18">
        <f t="shared" si="45"/>
        <v>1191</v>
      </c>
      <c r="BN81" s="18">
        <f t="shared" si="46"/>
        <v>4781</v>
      </c>
      <c r="BO81" s="18">
        <f t="shared" si="47"/>
        <v>2207</v>
      </c>
    </row>
    <row r="82" spans="1:67">
      <c r="A82" s="14" t="s">
        <v>151</v>
      </c>
      <c r="B82" s="1">
        <f t="shared" si="48"/>
        <v>3571107</v>
      </c>
      <c r="C82" s="1">
        <f t="shared" si="49"/>
        <v>71819</v>
      </c>
      <c r="D82" s="1">
        <f t="shared" si="49"/>
        <v>475053</v>
      </c>
      <c r="E82" s="1">
        <f t="shared" si="49"/>
        <v>17179</v>
      </c>
      <c r="F82" s="1">
        <f t="shared" si="49"/>
        <v>272319</v>
      </c>
      <c r="G82" s="1">
        <f t="shared" si="49"/>
        <v>836370</v>
      </c>
      <c r="H82" s="1">
        <f t="shared" si="49"/>
        <v>2734737</v>
      </c>
      <c r="I82" s="33">
        <f t="shared" ref="C82:AU87" si="51">I10+I46</f>
        <v>71805</v>
      </c>
      <c r="J82" s="21">
        <f t="shared" si="27"/>
        <v>764565</v>
      </c>
      <c r="K82" s="1">
        <f t="shared" si="51"/>
        <v>1958</v>
      </c>
      <c r="L82" s="1">
        <f t="shared" si="51"/>
        <v>10739</v>
      </c>
      <c r="M82" s="1">
        <f t="shared" si="51"/>
        <v>171</v>
      </c>
      <c r="N82" s="1">
        <f t="shared" si="51"/>
        <v>624</v>
      </c>
      <c r="O82" s="1">
        <f t="shared" si="51"/>
        <v>262</v>
      </c>
      <c r="P82" s="1">
        <f t="shared" si="51"/>
        <v>48084</v>
      </c>
      <c r="Q82" s="1">
        <f t="shared" si="51"/>
        <v>1903</v>
      </c>
      <c r="R82" s="1">
        <f t="shared" si="51"/>
        <v>6</v>
      </c>
      <c r="S82" s="1">
        <f t="shared" si="51"/>
        <v>42</v>
      </c>
      <c r="T82" s="1">
        <f t="shared" si="51"/>
        <v>249</v>
      </c>
      <c r="U82" s="1">
        <f t="shared" si="51"/>
        <v>38</v>
      </c>
      <c r="V82" s="1">
        <f t="shared" si="51"/>
        <v>2</v>
      </c>
      <c r="W82" s="1">
        <f t="shared" si="51"/>
        <v>794</v>
      </c>
      <c r="X82" s="1">
        <f t="shared" si="51"/>
        <v>0</v>
      </c>
      <c r="Y82" s="1">
        <f t="shared" si="51"/>
        <v>0</v>
      </c>
      <c r="Z82" s="1">
        <f t="shared" si="51"/>
        <v>0</v>
      </c>
      <c r="AA82" s="1">
        <f t="shared" si="51"/>
        <v>3</v>
      </c>
      <c r="AB82" s="1">
        <f t="shared" si="51"/>
        <v>0</v>
      </c>
      <c r="AC82" s="1">
        <f t="shared" si="51"/>
        <v>4352</v>
      </c>
      <c r="AD82" s="1">
        <f t="shared" si="51"/>
        <v>1836</v>
      </c>
      <c r="AE82" s="1">
        <f t="shared" si="51"/>
        <v>4</v>
      </c>
      <c r="AF82" s="1">
        <f t="shared" si="51"/>
        <v>0</v>
      </c>
      <c r="AG82" s="1">
        <f t="shared" si="51"/>
        <v>7</v>
      </c>
      <c r="AH82" s="1">
        <f t="shared" si="51"/>
        <v>0</v>
      </c>
      <c r="AI82" s="1">
        <f t="shared" si="51"/>
        <v>0</v>
      </c>
      <c r="AJ82" s="1">
        <f t="shared" si="51"/>
        <v>0</v>
      </c>
      <c r="AK82" s="1">
        <f t="shared" si="51"/>
        <v>47</v>
      </c>
      <c r="AL82" s="1">
        <f t="shared" si="51"/>
        <v>47</v>
      </c>
      <c r="AM82" s="1">
        <f t="shared" si="51"/>
        <v>13</v>
      </c>
      <c r="AN82" s="1">
        <f t="shared" si="51"/>
        <v>54</v>
      </c>
      <c r="AO82" s="1">
        <f t="shared" si="51"/>
        <v>0</v>
      </c>
      <c r="AP82" s="1">
        <f t="shared" si="51"/>
        <v>7</v>
      </c>
      <c r="AQ82" s="1">
        <f t="shared" si="51"/>
        <v>76</v>
      </c>
      <c r="AR82" s="1">
        <f t="shared" si="51"/>
        <v>422</v>
      </c>
      <c r="AS82" s="1">
        <f t="shared" si="51"/>
        <v>33</v>
      </c>
      <c r="AT82" s="1">
        <f t="shared" si="51"/>
        <v>0</v>
      </c>
      <c r="AU82" s="21">
        <f t="shared" si="51"/>
        <v>32</v>
      </c>
      <c r="AV82" s="18">
        <f t="shared" si="28"/>
        <v>13492</v>
      </c>
      <c r="AW82" s="18">
        <f t="shared" si="29"/>
        <v>48346</v>
      </c>
      <c r="AX82" s="18">
        <f t="shared" si="30"/>
        <v>2200</v>
      </c>
      <c r="AY82" s="18">
        <f t="shared" si="31"/>
        <v>7767</v>
      </c>
      <c r="AZ82" s="18">
        <f t="shared" si="32"/>
        <v>58327</v>
      </c>
      <c r="BA82" s="18">
        <f t="shared" si="33"/>
        <v>426707</v>
      </c>
      <c r="BB82" s="18">
        <f t="shared" si="34"/>
        <v>14979</v>
      </c>
      <c r="BC82" s="19">
        <f t="shared" si="35"/>
        <v>264552</v>
      </c>
      <c r="BD82" s="18">
        <f t="shared" si="36"/>
        <v>71359</v>
      </c>
      <c r="BE82" s="18">
        <f t="shared" si="37"/>
        <v>48084</v>
      </c>
      <c r="BF82" s="18">
        <f t="shared" si="38"/>
        <v>262</v>
      </c>
      <c r="BG82" s="18">
        <f t="shared" si="39"/>
        <v>624</v>
      </c>
      <c r="BH82" s="18">
        <f t="shared" si="40"/>
        <v>10910</v>
      </c>
      <c r="BI82" s="18">
        <f t="shared" si="41"/>
        <v>1958</v>
      </c>
      <c r="BJ82" s="18">
        <f t="shared" si="42"/>
        <v>6259</v>
      </c>
      <c r="BK82" s="18">
        <f t="shared" si="43"/>
        <v>76</v>
      </c>
      <c r="BL82" s="18">
        <f t="shared" si="44"/>
        <v>47</v>
      </c>
      <c r="BM82" s="18">
        <f t="shared" si="45"/>
        <v>422</v>
      </c>
      <c r="BN82" s="18">
        <f t="shared" si="46"/>
        <v>1890</v>
      </c>
      <c r="BO82" s="18">
        <f t="shared" si="47"/>
        <v>827</v>
      </c>
    </row>
    <row r="83" spans="1:67">
      <c r="A83" s="14" t="s">
        <v>152</v>
      </c>
      <c r="B83" s="1">
        <f t="shared" si="48"/>
        <v>2640485</v>
      </c>
      <c r="C83" s="1">
        <f t="shared" si="51"/>
        <v>59218</v>
      </c>
      <c r="D83" s="1">
        <f t="shared" si="51"/>
        <v>365329</v>
      </c>
      <c r="E83" s="1">
        <f t="shared" si="51"/>
        <v>20652</v>
      </c>
      <c r="F83" s="1">
        <f t="shared" si="51"/>
        <v>237497</v>
      </c>
      <c r="G83" s="1">
        <f t="shared" si="51"/>
        <v>682696</v>
      </c>
      <c r="H83" s="1">
        <f t="shared" si="51"/>
        <v>1957789</v>
      </c>
      <c r="I83" s="33">
        <f t="shared" si="51"/>
        <v>65076</v>
      </c>
      <c r="J83" s="21">
        <f t="shared" si="27"/>
        <v>617620</v>
      </c>
      <c r="K83" s="1">
        <f t="shared" si="51"/>
        <v>877</v>
      </c>
      <c r="L83" s="1">
        <f t="shared" si="51"/>
        <v>11709</v>
      </c>
      <c r="M83" s="1">
        <f t="shared" si="51"/>
        <v>152</v>
      </c>
      <c r="N83" s="1">
        <f t="shared" si="51"/>
        <v>1219</v>
      </c>
      <c r="O83" s="1">
        <f t="shared" si="51"/>
        <v>359</v>
      </c>
      <c r="P83" s="1">
        <f t="shared" si="51"/>
        <v>40542</v>
      </c>
      <c r="Q83" s="1">
        <f t="shared" si="51"/>
        <v>1821</v>
      </c>
      <c r="R83" s="1">
        <f t="shared" si="51"/>
        <v>0</v>
      </c>
      <c r="S83" s="1">
        <f t="shared" si="51"/>
        <v>80</v>
      </c>
      <c r="T83" s="1">
        <f t="shared" si="51"/>
        <v>583</v>
      </c>
      <c r="U83" s="1">
        <f t="shared" si="51"/>
        <v>49</v>
      </c>
      <c r="V83" s="1">
        <f t="shared" si="51"/>
        <v>4</v>
      </c>
      <c r="W83" s="1">
        <f t="shared" si="51"/>
        <v>954</v>
      </c>
      <c r="X83" s="1">
        <f t="shared" si="51"/>
        <v>0</v>
      </c>
      <c r="Y83" s="1">
        <f t="shared" si="51"/>
        <v>0</v>
      </c>
      <c r="Z83" s="1">
        <f t="shared" si="51"/>
        <v>17</v>
      </c>
      <c r="AA83" s="1">
        <f t="shared" si="51"/>
        <v>44</v>
      </c>
      <c r="AB83" s="1">
        <f t="shared" si="51"/>
        <v>4</v>
      </c>
      <c r="AC83" s="1">
        <f t="shared" si="51"/>
        <v>3817</v>
      </c>
      <c r="AD83" s="1">
        <f t="shared" si="51"/>
        <v>1961</v>
      </c>
      <c r="AE83" s="1">
        <f t="shared" si="51"/>
        <v>23</v>
      </c>
      <c r="AF83" s="1">
        <f t="shared" si="51"/>
        <v>14</v>
      </c>
      <c r="AG83" s="1">
        <f t="shared" si="51"/>
        <v>0</v>
      </c>
      <c r="AH83" s="1">
        <f t="shared" si="51"/>
        <v>13</v>
      </c>
      <c r="AI83" s="1">
        <f t="shared" si="51"/>
        <v>12</v>
      </c>
      <c r="AJ83" s="1">
        <f t="shared" si="51"/>
        <v>0</v>
      </c>
      <c r="AK83" s="1">
        <f t="shared" si="51"/>
        <v>22</v>
      </c>
      <c r="AL83" s="1">
        <f t="shared" si="51"/>
        <v>27</v>
      </c>
      <c r="AM83" s="1">
        <f t="shared" si="51"/>
        <v>67</v>
      </c>
      <c r="AN83" s="1">
        <f t="shared" si="51"/>
        <v>76</v>
      </c>
      <c r="AO83" s="1">
        <f t="shared" si="51"/>
        <v>0</v>
      </c>
      <c r="AP83" s="1">
        <f t="shared" si="51"/>
        <v>7</v>
      </c>
      <c r="AQ83" s="1">
        <f t="shared" si="51"/>
        <v>28</v>
      </c>
      <c r="AR83" s="1">
        <f t="shared" si="51"/>
        <v>573</v>
      </c>
      <c r="AS83" s="1">
        <f t="shared" si="51"/>
        <v>22</v>
      </c>
      <c r="AT83" s="1">
        <f t="shared" si="51"/>
        <v>0</v>
      </c>
      <c r="AU83" s="21">
        <f t="shared" si="51"/>
        <v>0</v>
      </c>
      <c r="AV83" s="18">
        <f t="shared" si="28"/>
        <v>13957</v>
      </c>
      <c r="AW83" s="18">
        <f t="shared" si="29"/>
        <v>40901</v>
      </c>
      <c r="AX83" s="18">
        <f t="shared" si="30"/>
        <v>2484</v>
      </c>
      <c r="AY83" s="18">
        <f t="shared" si="31"/>
        <v>7734</v>
      </c>
      <c r="AZ83" s="18">
        <f t="shared" si="32"/>
        <v>45261</v>
      </c>
      <c r="BA83" s="18">
        <f t="shared" si="33"/>
        <v>324428</v>
      </c>
      <c r="BB83" s="18">
        <f t="shared" si="34"/>
        <v>18168</v>
      </c>
      <c r="BC83" s="19">
        <f t="shared" si="35"/>
        <v>229763</v>
      </c>
      <c r="BD83" s="18">
        <f t="shared" si="36"/>
        <v>64155</v>
      </c>
      <c r="BE83" s="18">
        <f t="shared" si="37"/>
        <v>40542</v>
      </c>
      <c r="BF83" s="18">
        <f t="shared" si="38"/>
        <v>359</v>
      </c>
      <c r="BG83" s="18">
        <f t="shared" si="39"/>
        <v>1219</v>
      </c>
      <c r="BH83" s="18">
        <f t="shared" si="40"/>
        <v>11861</v>
      </c>
      <c r="BI83" s="18">
        <f t="shared" si="41"/>
        <v>877</v>
      </c>
      <c r="BJ83" s="18">
        <f t="shared" si="42"/>
        <v>5661</v>
      </c>
      <c r="BK83" s="18">
        <f t="shared" si="43"/>
        <v>28</v>
      </c>
      <c r="BL83" s="18">
        <f t="shared" si="44"/>
        <v>22</v>
      </c>
      <c r="BM83" s="18">
        <f t="shared" si="45"/>
        <v>573</v>
      </c>
      <c r="BN83" s="18">
        <f t="shared" si="46"/>
        <v>2037</v>
      </c>
      <c r="BO83" s="18">
        <f t="shared" si="47"/>
        <v>976</v>
      </c>
    </row>
    <row r="84" spans="1:67">
      <c r="A84" s="14" t="s">
        <v>153</v>
      </c>
      <c r="B84" s="1">
        <f t="shared" si="48"/>
        <v>1232701</v>
      </c>
      <c r="C84" s="1">
        <f t="shared" si="51"/>
        <v>17604</v>
      </c>
      <c r="D84" s="1">
        <f t="shared" si="51"/>
        <v>173497</v>
      </c>
      <c r="E84" s="1">
        <f t="shared" si="51"/>
        <v>11963</v>
      </c>
      <c r="F84" s="1">
        <f t="shared" si="51"/>
        <v>77535</v>
      </c>
      <c r="G84" s="1">
        <f t="shared" si="51"/>
        <v>280599</v>
      </c>
      <c r="H84" s="1">
        <f t="shared" si="51"/>
        <v>952102</v>
      </c>
      <c r="I84" s="33">
        <f t="shared" si="51"/>
        <v>32721</v>
      </c>
      <c r="J84" s="21">
        <f t="shared" si="27"/>
        <v>247878</v>
      </c>
      <c r="K84" s="1">
        <f t="shared" si="51"/>
        <v>232</v>
      </c>
      <c r="L84" s="1">
        <f t="shared" si="51"/>
        <v>4415</v>
      </c>
      <c r="M84" s="1">
        <f t="shared" si="51"/>
        <v>116</v>
      </c>
      <c r="N84" s="1">
        <f t="shared" si="51"/>
        <v>257</v>
      </c>
      <c r="O84" s="1">
        <f t="shared" si="51"/>
        <v>320</v>
      </c>
      <c r="P84" s="1">
        <f t="shared" si="51"/>
        <v>23177</v>
      </c>
      <c r="Q84" s="1">
        <f t="shared" si="51"/>
        <v>1175</v>
      </c>
      <c r="R84" s="1">
        <f t="shared" si="51"/>
        <v>0</v>
      </c>
      <c r="S84" s="1">
        <f t="shared" si="51"/>
        <v>25</v>
      </c>
      <c r="T84" s="1">
        <f t="shared" si="51"/>
        <v>92</v>
      </c>
      <c r="U84" s="1">
        <f t="shared" si="51"/>
        <v>7</v>
      </c>
      <c r="V84" s="1">
        <f t="shared" si="51"/>
        <v>0</v>
      </c>
      <c r="W84" s="1">
        <f t="shared" si="51"/>
        <v>402</v>
      </c>
      <c r="X84" s="1">
        <f t="shared" si="51"/>
        <v>0</v>
      </c>
      <c r="Y84" s="1">
        <f t="shared" si="51"/>
        <v>0</v>
      </c>
      <c r="Z84" s="1">
        <f t="shared" si="51"/>
        <v>0</v>
      </c>
      <c r="AA84" s="1">
        <f t="shared" si="51"/>
        <v>41</v>
      </c>
      <c r="AB84" s="1">
        <f t="shared" si="51"/>
        <v>6</v>
      </c>
      <c r="AC84" s="1">
        <f t="shared" si="51"/>
        <v>1159</v>
      </c>
      <c r="AD84" s="1">
        <f t="shared" si="51"/>
        <v>806</v>
      </c>
      <c r="AE84" s="1">
        <f t="shared" si="51"/>
        <v>0</v>
      </c>
      <c r="AF84" s="1">
        <f t="shared" si="51"/>
        <v>15</v>
      </c>
      <c r="AG84" s="1">
        <f t="shared" si="51"/>
        <v>0</v>
      </c>
      <c r="AH84" s="1">
        <f t="shared" si="51"/>
        <v>0</v>
      </c>
      <c r="AI84" s="1">
        <f t="shared" si="51"/>
        <v>0</v>
      </c>
      <c r="AJ84" s="1">
        <f t="shared" si="51"/>
        <v>25</v>
      </c>
      <c r="AK84" s="1">
        <f t="shared" si="51"/>
        <v>36</v>
      </c>
      <c r="AL84" s="1">
        <f t="shared" si="51"/>
        <v>21</v>
      </c>
      <c r="AM84" s="1">
        <f t="shared" si="51"/>
        <v>0</v>
      </c>
      <c r="AN84" s="1">
        <f t="shared" si="51"/>
        <v>48</v>
      </c>
      <c r="AO84" s="1">
        <f t="shared" si="51"/>
        <v>0</v>
      </c>
      <c r="AP84" s="1">
        <f t="shared" si="51"/>
        <v>42</v>
      </c>
      <c r="AQ84" s="1">
        <f t="shared" si="51"/>
        <v>30</v>
      </c>
      <c r="AR84" s="1">
        <f t="shared" si="51"/>
        <v>196</v>
      </c>
      <c r="AS84" s="1">
        <f t="shared" si="51"/>
        <v>2</v>
      </c>
      <c r="AT84" s="1">
        <f t="shared" si="51"/>
        <v>71</v>
      </c>
      <c r="AU84" s="21">
        <f t="shared" si="51"/>
        <v>5</v>
      </c>
      <c r="AV84" s="18">
        <f t="shared" si="28"/>
        <v>5020</v>
      </c>
      <c r="AW84" s="18">
        <f t="shared" si="29"/>
        <v>23497</v>
      </c>
      <c r="AX84" s="18">
        <f t="shared" si="30"/>
        <v>1292</v>
      </c>
      <c r="AY84" s="18">
        <f t="shared" si="31"/>
        <v>2912</v>
      </c>
      <c r="AZ84" s="18">
        <f t="shared" si="32"/>
        <v>12584</v>
      </c>
      <c r="BA84" s="18">
        <f t="shared" si="33"/>
        <v>150000</v>
      </c>
      <c r="BB84" s="18">
        <f t="shared" si="34"/>
        <v>10671</v>
      </c>
      <c r="BC84" s="19">
        <f t="shared" si="35"/>
        <v>74623</v>
      </c>
      <c r="BD84" s="18">
        <f t="shared" si="36"/>
        <v>32371</v>
      </c>
      <c r="BE84" s="18">
        <f t="shared" si="37"/>
        <v>23177</v>
      </c>
      <c r="BF84" s="18">
        <f t="shared" si="38"/>
        <v>320</v>
      </c>
      <c r="BG84" s="18">
        <f t="shared" si="39"/>
        <v>257</v>
      </c>
      <c r="BH84" s="18">
        <f t="shared" si="40"/>
        <v>4531</v>
      </c>
      <c r="BI84" s="18">
        <f t="shared" si="41"/>
        <v>232</v>
      </c>
      <c r="BJ84" s="18">
        <f t="shared" si="42"/>
        <v>2334</v>
      </c>
      <c r="BK84" s="18">
        <f t="shared" si="43"/>
        <v>30</v>
      </c>
      <c r="BL84" s="18">
        <f t="shared" si="44"/>
        <v>36</v>
      </c>
      <c r="BM84" s="18">
        <f t="shared" si="45"/>
        <v>196</v>
      </c>
      <c r="BN84" s="18">
        <f t="shared" si="46"/>
        <v>854</v>
      </c>
      <c r="BO84" s="18">
        <f t="shared" si="47"/>
        <v>404</v>
      </c>
    </row>
    <row r="85" spans="1:67">
      <c r="A85" s="14" t="s">
        <v>154</v>
      </c>
      <c r="B85" s="1">
        <f t="shared" si="48"/>
        <v>15348288</v>
      </c>
      <c r="C85" s="1">
        <f t="shared" si="51"/>
        <v>272214</v>
      </c>
      <c r="D85" s="1">
        <f t="shared" si="51"/>
        <v>1829135</v>
      </c>
      <c r="E85" s="1">
        <f t="shared" si="51"/>
        <v>101198</v>
      </c>
      <c r="F85" s="1">
        <f t="shared" si="51"/>
        <v>1178211</v>
      </c>
      <c r="G85" s="1">
        <f t="shared" si="51"/>
        <v>3380758</v>
      </c>
      <c r="H85" s="1">
        <f t="shared" si="51"/>
        <v>11967530</v>
      </c>
      <c r="I85" s="33">
        <f t="shared" si="51"/>
        <v>340007</v>
      </c>
      <c r="J85" s="21">
        <f t="shared" si="27"/>
        <v>3040751</v>
      </c>
      <c r="K85" s="1">
        <f t="shared" si="51"/>
        <v>5865</v>
      </c>
      <c r="L85" s="1">
        <f t="shared" si="51"/>
        <v>47517</v>
      </c>
      <c r="M85" s="1">
        <f t="shared" si="51"/>
        <v>1759</v>
      </c>
      <c r="N85" s="1">
        <f t="shared" si="51"/>
        <v>6087</v>
      </c>
      <c r="O85" s="1">
        <f t="shared" si="51"/>
        <v>5526</v>
      </c>
      <c r="P85" s="1">
        <f t="shared" si="51"/>
        <v>151713</v>
      </c>
      <c r="Q85" s="1">
        <f t="shared" si="51"/>
        <v>11060</v>
      </c>
      <c r="R85" s="1">
        <f t="shared" si="51"/>
        <v>191</v>
      </c>
      <c r="S85" s="1">
        <f t="shared" si="51"/>
        <v>1023</v>
      </c>
      <c r="T85" s="1">
        <f t="shared" si="51"/>
        <v>2234</v>
      </c>
      <c r="U85" s="1">
        <f t="shared" si="51"/>
        <v>854</v>
      </c>
      <c r="V85" s="1">
        <f t="shared" si="51"/>
        <v>188</v>
      </c>
      <c r="W85" s="1">
        <f t="shared" si="51"/>
        <v>16663</v>
      </c>
      <c r="X85" s="1">
        <f t="shared" si="51"/>
        <v>114</v>
      </c>
      <c r="Y85" s="1">
        <f t="shared" si="51"/>
        <v>65</v>
      </c>
      <c r="Z85" s="1">
        <f t="shared" si="51"/>
        <v>366</v>
      </c>
      <c r="AA85" s="1">
        <f t="shared" si="51"/>
        <v>227</v>
      </c>
      <c r="AB85" s="1">
        <f t="shared" si="51"/>
        <v>116</v>
      </c>
      <c r="AC85" s="1">
        <f t="shared" si="51"/>
        <v>33828</v>
      </c>
      <c r="AD85" s="1">
        <f t="shared" si="51"/>
        <v>32344</v>
      </c>
      <c r="AE85" s="1">
        <f t="shared" si="51"/>
        <v>74</v>
      </c>
      <c r="AF85" s="1">
        <f t="shared" si="51"/>
        <v>135</v>
      </c>
      <c r="AG85" s="1">
        <f t="shared" si="51"/>
        <v>184</v>
      </c>
      <c r="AH85" s="1">
        <f t="shared" si="51"/>
        <v>27</v>
      </c>
      <c r="AI85" s="1">
        <f t="shared" si="51"/>
        <v>41</v>
      </c>
      <c r="AJ85" s="1">
        <f t="shared" si="51"/>
        <v>161</v>
      </c>
      <c r="AK85" s="1">
        <f t="shared" si="51"/>
        <v>1988</v>
      </c>
      <c r="AL85" s="1">
        <f t="shared" si="51"/>
        <v>420</v>
      </c>
      <c r="AM85" s="1">
        <f t="shared" si="51"/>
        <v>378</v>
      </c>
      <c r="AN85" s="1">
        <f t="shared" si="51"/>
        <v>2464</v>
      </c>
      <c r="AO85" s="1">
        <f t="shared" si="51"/>
        <v>23</v>
      </c>
      <c r="AP85" s="1">
        <f t="shared" si="51"/>
        <v>1295</v>
      </c>
      <c r="AQ85" s="1">
        <f t="shared" si="51"/>
        <v>2517</v>
      </c>
      <c r="AR85" s="1">
        <f t="shared" si="51"/>
        <v>10841</v>
      </c>
      <c r="AS85" s="1">
        <f t="shared" si="51"/>
        <v>751</v>
      </c>
      <c r="AT85" s="1">
        <f t="shared" si="51"/>
        <v>510</v>
      </c>
      <c r="AU85" s="21">
        <f t="shared" si="51"/>
        <v>458</v>
      </c>
      <c r="AV85" s="18">
        <f t="shared" si="28"/>
        <v>61228</v>
      </c>
      <c r="AW85" s="18">
        <f t="shared" si="29"/>
        <v>157239</v>
      </c>
      <c r="AX85" s="18">
        <f t="shared" si="30"/>
        <v>14508</v>
      </c>
      <c r="AY85" s="18">
        <f t="shared" si="31"/>
        <v>107032</v>
      </c>
      <c r="AZ85" s="18">
        <f t="shared" si="32"/>
        <v>210986</v>
      </c>
      <c r="BA85" s="18">
        <f t="shared" si="33"/>
        <v>1671896</v>
      </c>
      <c r="BB85" s="18">
        <f t="shared" si="34"/>
        <v>86690</v>
      </c>
      <c r="BC85" s="19">
        <f t="shared" si="35"/>
        <v>1071179</v>
      </c>
      <c r="BD85" s="18">
        <f t="shared" si="36"/>
        <v>330997</v>
      </c>
      <c r="BE85" s="18">
        <f t="shared" si="37"/>
        <v>151713</v>
      </c>
      <c r="BF85" s="18">
        <f t="shared" si="38"/>
        <v>5526</v>
      </c>
      <c r="BG85" s="18">
        <f t="shared" si="39"/>
        <v>6087</v>
      </c>
      <c r="BH85" s="18">
        <f t="shared" si="40"/>
        <v>49276</v>
      </c>
      <c r="BI85" s="18">
        <f t="shared" si="41"/>
        <v>5865</v>
      </c>
      <c r="BJ85" s="18">
        <f t="shared" si="42"/>
        <v>44962</v>
      </c>
      <c r="BK85" s="18">
        <f t="shared" si="43"/>
        <v>2517</v>
      </c>
      <c r="BL85" s="18">
        <f t="shared" si="44"/>
        <v>1988</v>
      </c>
      <c r="BM85" s="18">
        <f t="shared" si="45"/>
        <v>10841</v>
      </c>
      <c r="BN85" s="18">
        <f t="shared" si="46"/>
        <v>34808</v>
      </c>
      <c r="BO85" s="18">
        <f t="shared" si="47"/>
        <v>17414</v>
      </c>
    </row>
    <row r="86" spans="1:67">
      <c r="A86" s="14" t="s">
        <v>155</v>
      </c>
      <c r="B86" s="1">
        <f t="shared" si="48"/>
        <v>2357690</v>
      </c>
      <c r="C86" s="1">
        <f t="shared" si="51"/>
        <v>46962</v>
      </c>
      <c r="D86" s="1">
        <f t="shared" si="51"/>
        <v>248368</v>
      </c>
      <c r="E86" s="1">
        <f t="shared" si="51"/>
        <v>15561</v>
      </c>
      <c r="F86" s="1">
        <f t="shared" si="51"/>
        <v>157805</v>
      </c>
      <c r="G86" s="1">
        <f t="shared" si="51"/>
        <v>468696</v>
      </c>
      <c r="H86" s="1">
        <f t="shared" si="51"/>
        <v>1888994</v>
      </c>
      <c r="I86" s="33">
        <f t="shared" si="51"/>
        <v>48845</v>
      </c>
      <c r="J86" s="21">
        <f t="shared" si="27"/>
        <v>419851</v>
      </c>
      <c r="K86" s="1">
        <f t="shared" si="51"/>
        <v>903</v>
      </c>
      <c r="L86" s="1">
        <f t="shared" si="51"/>
        <v>8164</v>
      </c>
      <c r="M86" s="1">
        <f t="shared" si="51"/>
        <v>219</v>
      </c>
      <c r="N86" s="1">
        <f t="shared" si="51"/>
        <v>1278</v>
      </c>
      <c r="O86" s="1">
        <f t="shared" si="51"/>
        <v>1279</v>
      </c>
      <c r="P86" s="1">
        <f t="shared" si="51"/>
        <v>19760</v>
      </c>
      <c r="Q86" s="1">
        <f t="shared" si="51"/>
        <v>1435</v>
      </c>
      <c r="R86" s="1">
        <f t="shared" si="51"/>
        <v>4</v>
      </c>
      <c r="S86" s="1">
        <f t="shared" si="51"/>
        <v>117</v>
      </c>
      <c r="T86" s="1">
        <f t="shared" si="51"/>
        <v>464</v>
      </c>
      <c r="U86" s="1">
        <f t="shared" si="51"/>
        <v>106</v>
      </c>
      <c r="V86" s="1">
        <f t="shared" si="51"/>
        <v>28</v>
      </c>
      <c r="W86" s="1">
        <f t="shared" si="51"/>
        <v>2606</v>
      </c>
      <c r="X86" s="1">
        <f t="shared" si="51"/>
        <v>26</v>
      </c>
      <c r="Y86" s="1">
        <f t="shared" si="51"/>
        <v>0</v>
      </c>
      <c r="Z86" s="1">
        <f t="shared" si="51"/>
        <v>57</v>
      </c>
      <c r="AA86" s="1">
        <f t="shared" si="51"/>
        <v>48</v>
      </c>
      <c r="AB86" s="1">
        <f t="shared" si="51"/>
        <v>0</v>
      </c>
      <c r="AC86" s="1">
        <f t="shared" si="51"/>
        <v>4566</v>
      </c>
      <c r="AD86" s="1">
        <f t="shared" si="51"/>
        <v>4643</v>
      </c>
      <c r="AE86" s="1">
        <f t="shared" si="51"/>
        <v>8</v>
      </c>
      <c r="AF86" s="1">
        <f t="shared" si="51"/>
        <v>16</v>
      </c>
      <c r="AG86" s="1">
        <f t="shared" si="51"/>
        <v>26</v>
      </c>
      <c r="AH86" s="1">
        <f t="shared" si="51"/>
        <v>13</v>
      </c>
      <c r="AI86" s="1">
        <f t="shared" si="51"/>
        <v>0</v>
      </c>
      <c r="AJ86" s="1">
        <f t="shared" si="51"/>
        <v>0</v>
      </c>
      <c r="AK86" s="1">
        <f t="shared" si="51"/>
        <v>144</v>
      </c>
      <c r="AL86" s="1">
        <f t="shared" si="51"/>
        <v>76</v>
      </c>
      <c r="AM86" s="1">
        <f t="shared" si="51"/>
        <v>76</v>
      </c>
      <c r="AN86" s="1">
        <f t="shared" si="51"/>
        <v>208</v>
      </c>
      <c r="AO86" s="1">
        <f t="shared" si="51"/>
        <v>0</v>
      </c>
      <c r="AP86" s="1">
        <f t="shared" si="51"/>
        <v>187</v>
      </c>
      <c r="AQ86" s="1">
        <f t="shared" si="51"/>
        <v>553</v>
      </c>
      <c r="AR86" s="1">
        <f t="shared" si="51"/>
        <v>1354</v>
      </c>
      <c r="AS86" s="1">
        <f t="shared" si="51"/>
        <v>239</v>
      </c>
      <c r="AT86" s="1">
        <f t="shared" si="51"/>
        <v>149</v>
      </c>
      <c r="AU86" s="21">
        <f t="shared" si="51"/>
        <v>93</v>
      </c>
      <c r="AV86" s="18">
        <f t="shared" si="28"/>
        <v>10564</v>
      </c>
      <c r="AW86" s="18">
        <f t="shared" si="29"/>
        <v>21039</v>
      </c>
      <c r="AX86" s="18">
        <f t="shared" si="30"/>
        <v>2020</v>
      </c>
      <c r="AY86" s="18">
        <f t="shared" si="31"/>
        <v>15222</v>
      </c>
      <c r="AZ86" s="18">
        <f t="shared" si="32"/>
        <v>36398</v>
      </c>
      <c r="BA86" s="18">
        <f t="shared" si="33"/>
        <v>227329</v>
      </c>
      <c r="BB86" s="18">
        <f t="shared" si="34"/>
        <v>13541</v>
      </c>
      <c r="BC86" s="19">
        <f t="shared" si="35"/>
        <v>142583</v>
      </c>
      <c r="BD86" s="18">
        <f t="shared" si="36"/>
        <v>47359</v>
      </c>
      <c r="BE86" s="18">
        <f t="shared" si="37"/>
        <v>19760</v>
      </c>
      <c r="BF86" s="18">
        <f t="shared" si="38"/>
        <v>1279</v>
      </c>
      <c r="BG86" s="18">
        <f t="shared" si="39"/>
        <v>1278</v>
      </c>
      <c r="BH86" s="18">
        <f t="shared" si="40"/>
        <v>8383</v>
      </c>
      <c r="BI86" s="18">
        <f t="shared" si="41"/>
        <v>903</v>
      </c>
      <c r="BJ86" s="18">
        <f t="shared" si="42"/>
        <v>6009</v>
      </c>
      <c r="BK86" s="18">
        <f t="shared" si="43"/>
        <v>553</v>
      </c>
      <c r="BL86" s="18">
        <f t="shared" si="44"/>
        <v>144</v>
      </c>
      <c r="BM86" s="18">
        <f t="shared" si="45"/>
        <v>1354</v>
      </c>
      <c r="BN86" s="18">
        <f t="shared" si="46"/>
        <v>4851</v>
      </c>
      <c r="BO86" s="18">
        <f t="shared" si="47"/>
        <v>2845</v>
      </c>
    </row>
    <row r="87" spans="1:67">
      <c r="A87" s="14" t="s">
        <v>156</v>
      </c>
      <c r="B87" s="1">
        <f t="shared" si="48"/>
        <v>1662029</v>
      </c>
      <c r="C87" s="1">
        <f t="shared" si="51"/>
        <v>27399</v>
      </c>
      <c r="D87" s="1">
        <f t="shared" si="51"/>
        <v>213226</v>
      </c>
      <c r="E87" s="1">
        <f t="shared" si="51"/>
        <v>10063</v>
      </c>
      <c r="F87" s="1">
        <f t="shared" si="51"/>
        <v>119479</v>
      </c>
      <c r="G87" s="1">
        <f t="shared" si="51"/>
        <v>370167</v>
      </c>
      <c r="H87" s="1">
        <f t="shared" si="51"/>
        <v>1291862</v>
      </c>
      <c r="I87" s="33">
        <f t="shared" si="51"/>
        <v>34231</v>
      </c>
      <c r="J87" s="21">
        <f t="shared" si="27"/>
        <v>335936</v>
      </c>
      <c r="K87" s="1">
        <f t="shared" si="51"/>
        <v>444</v>
      </c>
      <c r="L87" s="1">
        <f t="shared" si="51"/>
        <v>4272</v>
      </c>
      <c r="M87" s="1">
        <f t="shared" si="51"/>
        <v>66</v>
      </c>
      <c r="N87" s="1">
        <f t="shared" si="51"/>
        <v>664</v>
      </c>
      <c r="O87" s="1">
        <f t="shared" si="51"/>
        <v>151</v>
      </c>
      <c r="P87" s="1">
        <f t="shared" si="51"/>
        <v>20895</v>
      </c>
      <c r="Q87" s="1">
        <f t="shared" si="51"/>
        <v>700</v>
      </c>
      <c r="R87" s="1">
        <f t="shared" si="51"/>
        <v>0</v>
      </c>
      <c r="S87" s="1">
        <f t="shared" si="51"/>
        <v>54</v>
      </c>
      <c r="T87" s="1">
        <f t="shared" si="51"/>
        <v>99</v>
      </c>
      <c r="U87" s="1">
        <f t="shared" si="51"/>
        <v>21</v>
      </c>
      <c r="V87" s="1">
        <f t="shared" si="51"/>
        <v>0</v>
      </c>
      <c r="W87" s="1">
        <f t="shared" si="51"/>
        <v>1139</v>
      </c>
      <c r="X87" s="1">
        <f t="shared" si="51"/>
        <v>6</v>
      </c>
      <c r="Y87" s="1">
        <f t="shared" si="51"/>
        <v>3</v>
      </c>
      <c r="Z87" s="1">
        <f t="shared" si="51"/>
        <v>21</v>
      </c>
      <c r="AA87" s="1">
        <f t="shared" si="51"/>
        <v>11</v>
      </c>
      <c r="AB87" s="1">
        <f t="shared" si="51"/>
        <v>15</v>
      </c>
      <c r="AC87" s="1">
        <f t="shared" si="51"/>
        <v>2095</v>
      </c>
      <c r="AD87" s="1">
        <f t="shared" si="51"/>
        <v>2071</v>
      </c>
      <c r="AE87" s="1">
        <f t="shared" si="51"/>
        <v>0</v>
      </c>
      <c r="AF87" s="1">
        <f t="shared" si="51"/>
        <v>17</v>
      </c>
      <c r="AG87" s="1">
        <f t="shared" si="51"/>
        <v>0</v>
      </c>
      <c r="AH87" s="1">
        <f t="shared" si="51"/>
        <v>10</v>
      </c>
      <c r="AI87" s="1">
        <f t="shared" si="51"/>
        <v>0</v>
      </c>
      <c r="AJ87" s="1">
        <f t="shared" si="51"/>
        <v>38</v>
      </c>
      <c r="AK87" s="1">
        <f t="shared" si="51"/>
        <v>172</v>
      </c>
      <c r="AL87" s="1">
        <f t="shared" si="51"/>
        <v>8</v>
      </c>
      <c r="AM87" s="1">
        <f t="shared" si="51"/>
        <v>10</v>
      </c>
      <c r="AN87" s="1">
        <f t="shared" si="51"/>
        <v>160</v>
      </c>
      <c r="AO87" s="1">
        <f t="shared" si="51"/>
        <v>0</v>
      </c>
      <c r="AP87" s="1">
        <f t="shared" si="51"/>
        <v>81</v>
      </c>
      <c r="AQ87" s="1">
        <f t="shared" si="51"/>
        <v>230</v>
      </c>
      <c r="AR87" s="1">
        <f t="shared" si="51"/>
        <v>657</v>
      </c>
      <c r="AS87" s="1">
        <f t="shared" ref="C87:AU93" si="52">AS15+AS51</f>
        <v>37</v>
      </c>
      <c r="AT87" s="1">
        <f t="shared" si="52"/>
        <v>0</v>
      </c>
      <c r="AU87" s="21">
        <f t="shared" si="52"/>
        <v>84</v>
      </c>
      <c r="AV87" s="18">
        <f t="shared" si="28"/>
        <v>5446</v>
      </c>
      <c r="AW87" s="18">
        <f t="shared" si="29"/>
        <v>21046</v>
      </c>
      <c r="AX87" s="18">
        <f t="shared" si="30"/>
        <v>853</v>
      </c>
      <c r="AY87" s="18">
        <f t="shared" si="31"/>
        <v>6886</v>
      </c>
      <c r="AZ87" s="18">
        <f t="shared" si="32"/>
        <v>21953</v>
      </c>
      <c r="BA87" s="18">
        <f t="shared" si="33"/>
        <v>192180</v>
      </c>
      <c r="BB87" s="18">
        <f t="shared" si="34"/>
        <v>9210</v>
      </c>
      <c r="BC87" s="19">
        <f t="shared" si="35"/>
        <v>112593</v>
      </c>
      <c r="BD87" s="18">
        <f t="shared" si="36"/>
        <v>33753</v>
      </c>
      <c r="BE87" s="18">
        <f t="shared" si="37"/>
        <v>20895</v>
      </c>
      <c r="BF87" s="18">
        <f t="shared" si="38"/>
        <v>151</v>
      </c>
      <c r="BG87" s="18">
        <f t="shared" si="39"/>
        <v>664</v>
      </c>
      <c r="BH87" s="18">
        <f t="shared" si="40"/>
        <v>4338</v>
      </c>
      <c r="BI87" s="18">
        <f t="shared" si="41"/>
        <v>444</v>
      </c>
      <c r="BJ87" s="18">
        <f t="shared" si="42"/>
        <v>2795</v>
      </c>
      <c r="BK87" s="18">
        <f t="shared" si="43"/>
        <v>230</v>
      </c>
      <c r="BL87" s="18">
        <f t="shared" si="44"/>
        <v>172</v>
      </c>
      <c r="BM87" s="18">
        <f t="shared" si="45"/>
        <v>657</v>
      </c>
      <c r="BN87" s="18">
        <f t="shared" si="46"/>
        <v>2231</v>
      </c>
      <c r="BO87" s="18">
        <f t="shared" si="47"/>
        <v>1176</v>
      </c>
    </row>
    <row r="88" spans="1:67">
      <c r="A88" s="14" t="s">
        <v>157</v>
      </c>
      <c r="B88" s="1">
        <f t="shared" si="48"/>
        <v>8660533</v>
      </c>
      <c r="C88" s="1">
        <f t="shared" si="52"/>
        <v>153176</v>
      </c>
      <c r="D88" s="1">
        <f t="shared" si="52"/>
        <v>927075</v>
      </c>
      <c r="E88" s="1">
        <f t="shared" si="52"/>
        <v>59922</v>
      </c>
      <c r="F88" s="1">
        <f t="shared" si="52"/>
        <v>730016</v>
      </c>
      <c r="G88" s="1">
        <f t="shared" si="52"/>
        <v>1870189</v>
      </c>
      <c r="H88" s="1">
        <f t="shared" si="52"/>
        <v>6790344</v>
      </c>
      <c r="I88" s="33">
        <f t="shared" si="52"/>
        <v>205201</v>
      </c>
      <c r="J88" s="21">
        <f t="shared" si="27"/>
        <v>1664988</v>
      </c>
      <c r="K88" s="1">
        <f t="shared" si="52"/>
        <v>3807</v>
      </c>
      <c r="L88" s="1">
        <f t="shared" si="52"/>
        <v>26997</v>
      </c>
      <c r="M88" s="1">
        <f t="shared" si="52"/>
        <v>1177</v>
      </c>
      <c r="N88" s="1">
        <f t="shared" si="52"/>
        <v>3585</v>
      </c>
      <c r="O88" s="1">
        <f t="shared" si="52"/>
        <v>3774</v>
      </c>
      <c r="P88" s="1">
        <f t="shared" si="52"/>
        <v>79691</v>
      </c>
      <c r="Q88" s="1">
        <f t="shared" si="52"/>
        <v>7790</v>
      </c>
      <c r="R88" s="1">
        <f t="shared" si="52"/>
        <v>164</v>
      </c>
      <c r="S88" s="1">
        <f t="shared" si="52"/>
        <v>708</v>
      </c>
      <c r="T88" s="1">
        <f t="shared" si="52"/>
        <v>1302</v>
      </c>
      <c r="U88" s="1">
        <f t="shared" si="52"/>
        <v>690</v>
      </c>
      <c r="V88" s="1">
        <f t="shared" si="52"/>
        <v>143</v>
      </c>
      <c r="W88" s="1">
        <f t="shared" si="52"/>
        <v>11459</v>
      </c>
      <c r="X88" s="1">
        <f t="shared" si="52"/>
        <v>82</v>
      </c>
      <c r="Y88" s="1">
        <f t="shared" si="52"/>
        <v>62</v>
      </c>
      <c r="Z88" s="1">
        <f t="shared" si="52"/>
        <v>278</v>
      </c>
      <c r="AA88" s="1">
        <f t="shared" si="52"/>
        <v>142</v>
      </c>
      <c r="AB88" s="1">
        <f t="shared" si="52"/>
        <v>74</v>
      </c>
      <c r="AC88" s="1">
        <f t="shared" si="52"/>
        <v>23882</v>
      </c>
      <c r="AD88" s="1">
        <f t="shared" si="52"/>
        <v>23173</v>
      </c>
      <c r="AE88" s="1">
        <f t="shared" si="52"/>
        <v>64</v>
      </c>
      <c r="AF88" s="1">
        <f t="shared" si="52"/>
        <v>76</v>
      </c>
      <c r="AG88" s="1">
        <f t="shared" si="52"/>
        <v>144</v>
      </c>
      <c r="AH88" s="1">
        <f t="shared" si="52"/>
        <v>4</v>
      </c>
      <c r="AI88" s="1">
        <f t="shared" si="52"/>
        <v>41</v>
      </c>
      <c r="AJ88" s="1">
        <f t="shared" si="52"/>
        <v>123</v>
      </c>
      <c r="AK88" s="1">
        <f t="shared" si="52"/>
        <v>1606</v>
      </c>
      <c r="AL88" s="1">
        <f t="shared" si="52"/>
        <v>332</v>
      </c>
      <c r="AM88" s="1">
        <f t="shared" si="52"/>
        <v>200</v>
      </c>
      <c r="AN88" s="1">
        <f t="shared" si="52"/>
        <v>2046</v>
      </c>
      <c r="AO88" s="1">
        <f t="shared" si="52"/>
        <v>23</v>
      </c>
      <c r="AP88" s="1">
        <f t="shared" si="52"/>
        <v>979</v>
      </c>
      <c r="AQ88" s="1">
        <f t="shared" si="52"/>
        <v>1592</v>
      </c>
      <c r="AR88" s="1">
        <f t="shared" si="52"/>
        <v>7920</v>
      </c>
      <c r="AS88" s="1">
        <f t="shared" si="52"/>
        <v>455</v>
      </c>
      <c r="AT88" s="1">
        <f t="shared" si="52"/>
        <v>335</v>
      </c>
      <c r="AU88" s="21">
        <f t="shared" si="52"/>
        <v>281</v>
      </c>
      <c r="AV88" s="18">
        <f t="shared" si="28"/>
        <v>35566</v>
      </c>
      <c r="AW88" s="18">
        <f t="shared" si="29"/>
        <v>83465</v>
      </c>
      <c r="AX88" s="18">
        <f t="shared" si="30"/>
        <v>9964</v>
      </c>
      <c r="AY88" s="18">
        <f t="shared" si="31"/>
        <v>76206</v>
      </c>
      <c r="AZ88" s="18">
        <f t="shared" si="32"/>
        <v>117610</v>
      </c>
      <c r="BA88" s="18">
        <f t="shared" si="33"/>
        <v>843610</v>
      </c>
      <c r="BB88" s="18">
        <f t="shared" si="34"/>
        <v>49958</v>
      </c>
      <c r="BC88" s="19">
        <f t="shared" si="35"/>
        <v>653810</v>
      </c>
      <c r="BD88" s="18">
        <f t="shared" si="36"/>
        <v>199018</v>
      </c>
      <c r="BE88" s="18">
        <f t="shared" si="37"/>
        <v>79691</v>
      </c>
      <c r="BF88" s="18">
        <f t="shared" si="38"/>
        <v>3774</v>
      </c>
      <c r="BG88" s="18">
        <f t="shared" si="39"/>
        <v>3585</v>
      </c>
      <c r="BH88" s="18">
        <f t="shared" si="40"/>
        <v>28174</v>
      </c>
      <c r="BI88" s="18">
        <f t="shared" si="41"/>
        <v>3807</v>
      </c>
      <c r="BJ88" s="18">
        <f t="shared" si="42"/>
        <v>31736</v>
      </c>
      <c r="BK88" s="18">
        <f t="shared" si="43"/>
        <v>1592</v>
      </c>
      <c r="BL88" s="18">
        <f t="shared" si="44"/>
        <v>1606</v>
      </c>
      <c r="BM88" s="18">
        <f t="shared" si="45"/>
        <v>7920</v>
      </c>
      <c r="BN88" s="18">
        <f t="shared" si="46"/>
        <v>25219</v>
      </c>
      <c r="BO88" s="18">
        <f t="shared" si="47"/>
        <v>11914</v>
      </c>
    </row>
    <row r="89" spans="1:67">
      <c r="A89" s="14" t="s">
        <v>158</v>
      </c>
      <c r="B89" s="1">
        <f t="shared" si="48"/>
        <v>2668036</v>
      </c>
      <c r="C89" s="1">
        <f t="shared" si="52"/>
        <v>44677</v>
      </c>
      <c r="D89" s="1">
        <f t="shared" si="52"/>
        <v>440466</v>
      </c>
      <c r="E89" s="1">
        <f t="shared" si="52"/>
        <v>15652</v>
      </c>
      <c r="F89" s="1">
        <f t="shared" si="52"/>
        <v>170911</v>
      </c>
      <c r="G89" s="1">
        <f t="shared" si="52"/>
        <v>671706</v>
      </c>
      <c r="H89" s="1">
        <f t="shared" si="52"/>
        <v>1996330</v>
      </c>
      <c r="I89" s="33">
        <f t="shared" si="52"/>
        <v>51730</v>
      </c>
      <c r="J89" s="21">
        <f t="shared" si="27"/>
        <v>619976</v>
      </c>
      <c r="K89" s="1">
        <f t="shared" si="52"/>
        <v>711</v>
      </c>
      <c r="L89" s="1">
        <f t="shared" si="52"/>
        <v>8084</v>
      </c>
      <c r="M89" s="1">
        <f t="shared" si="52"/>
        <v>297</v>
      </c>
      <c r="N89" s="1">
        <f t="shared" si="52"/>
        <v>560</v>
      </c>
      <c r="O89" s="1">
        <f t="shared" si="52"/>
        <v>322</v>
      </c>
      <c r="P89" s="1">
        <f t="shared" si="52"/>
        <v>31367</v>
      </c>
      <c r="Q89" s="1">
        <f t="shared" si="52"/>
        <v>1135</v>
      </c>
      <c r="R89" s="1">
        <f t="shared" si="52"/>
        <v>23</v>
      </c>
      <c r="S89" s="1">
        <f t="shared" si="52"/>
        <v>144</v>
      </c>
      <c r="T89" s="1">
        <f t="shared" si="52"/>
        <v>369</v>
      </c>
      <c r="U89" s="1">
        <f t="shared" si="52"/>
        <v>37</v>
      </c>
      <c r="V89" s="1">
        <f t="shared" si="52"/>
        <v>17</v>
      </c>
      <c r="W89" s="1">
        <f t="shared" si="52"/>
        <v>1459</v>
      </c>
      <c r="X89" s="1">
        <f t="shared" si="52"/>
        <v>0</v>
      </c>
      <c r="Y89" s="1">
        <f t="shared" si="52"/>
        <v>0</v>
      </c>
      <c r="Z89" s="1">
        <f t="shared" si="52"/>
        <v>10</v>
      </c>
      <c r="AA89" s="1">
        <f t="shared" si="52"/>
        <v>26</v>
      </c>
      <c r="AB89" s="1">
        <f t="shared" si="52"/>
        <v>27</v>
      </c>
      <c r="AC89" s="1">
        <f t="shared" si="52"/>
        <v>3285</v>
      </c>
      <c r="AD89" s="1">
        <f t="shared" si="52"/>
        <v>2457</v>
      </c>
      <c r="AE89" s="1">
        <f t="shared" si="52"/>
        <v>2</v>
      </c>
      <c r="AF89" s="1">
        <f t="shared" si="52"/>
        <v>26</v>
      </c>
      <c r="AG89" s="1">
        <f t="shared" si="52"/>
        <v>14</v>
      </c>
      <c r="AH89" s="1">
        <f t="shared" si="52"/>
        <v>0</v>
      </c>
      <c r="AI89" s="1">
        <f t="shared" si="52"/>
        <v>0</v>
      </c>
      <c r="AJ89" s="1">
        <f t="shared" si="52"/>
        <v>0</v>
      </c>
      <c r="AK89" s="1">
        <f t="shared" si="52"/>
        <v>66</v>
      </c>
      <c r="AL89" s="1">
        <f t="shared" si="52"/>
        <v>4</v>
      </c>
      <c r="AM89" s="1">
        <f t="shared" si="52"/>
        <v>92</v>
      </c>
      <c r="AN89" s="1">
        <f t="shared" si="52"/>
        <v>50</v>
      </c>
      <c r="AO89" s="1">
        <f t="shared" si="52"/>
        <v>0</v>
      </c>
      <c r="AP89" s="1">
        <f t="shared" si="52"/>
        <v>48</v>
      </c>
      <c r="AQ89" s="1">
        <f t="shared" si="52"/>
        <v>142</v>
      </c>
      <c r="AR89" s="1">
        <f t="shared" si="52"/>
        <v>910</v>
      </c>
      <c r="AS89" s="1">
        <f t="shared" si="52"/>
        <v>20</v>
      </c>
      <c r="AT89" s="1">
        <f t="shared" si="52"/>
        <v>26</v>
      </c>
      <c r="AU89" s="21">
        <f t="shared" si="52"/>
        <v>0</v>
      </c>
      <c r="AV89" s="18">
        <f t="shared" si="28"/>
        <v>9652</v>
      </c>
      <c r="AW89" s="18">
        <f t="shared" si="29"/>
        <v>31689</v>
      </c>
      <c r="AX89" s="18">
        <f t="shared" si="30"/>
        <v>1671</v>
      </c>
      <c r="AY89" s="18">
        <f t="shared" si="31"/>
        <v>8718</v>
      </c>
      <c r="AZ89" s="18">
        <f t="shared" si="32"/>
        <v>35025</v>
      </c>
      <c r="BA89" s="18">
        <f t="shared" si="33"/>
        <v>408777</v>
      </c>
      <c r="BB89" s="18">
        <f t="shared" si="34"/>
        <v>13981</v>
      </c>
      <c r="BC89" s="19">
        <f t="shared" si="35"/>
        <v>162193</v>
      </c>
      <c r="BD89" s="18">
        <f t="shared" si="36"/>
        <v>50867</v>
      </c>
      <c r="BE89" s="18">
        <f t="shared" si="37"/>
        <v>31367</v>
      </c>
      <c r="BF89" s="18">
        <f t="shared" si="38"/>
        <v>322</v>
      </c>
      <c r="BG89" s="18">
        <f t="shared" si="39"/>
        <v>560</v>
      </c>
      <c r="BH89" s="18">
        <f t="shared" si="40"/>
        <v>8381</v>
      </c>
      <c r="BI89" s="18">
        <f t="shared" si="41"/>
        <v>711</v>
      </c>
      <c r="BJ89" s="18">
        <f t="shared" si="42"/>
        <v>4422</v>
      </c>
      <c r="BK89" s="18">
        <f t="shared" si="43"/>
        <v>142</v>
      </c>
      <c r="BL89" s="18">
        <f t="shared" si="44"/>
        <v>66</v>
      </c>
      <c r="BM89" s="18">
        <f t="shared" si="45"/>
        <v>910</v>
      </c>
      <c r="BN89" s="18">
        <f t="shared" si="46"/>
        <v>2507</v>
      </c>
      <c r="BO89" s="18">
        <f t="shared" si="47"/>
        <v>1479</v>
      </c>
    </row>
    <row r="90" spans="1:67">
      <c r="A90" s="14" t="s">
        <v>159</v>
      </c>
      <c r="B90" s="1">
        <f t="shared" si="48"/>
        <v>7792371</v>
      </c>
      <c r="C90" s="1">
        <f t="shared" si="52"/>
        <v>139737</v>
      </c>
      <c r="D90" s="1">
        <f t="shared" si="52"/>
        <v>777524</v>
      </c>
      <c r="E90" s="1">
        <f t="shared" si="52"/>
        <v>46460</v>
      </c>
      <c r="F90" s="1">
        <f t="shared" si="52"/>
        <v>544571</v>
      </c>
      <c r="G90" s="1">
        <f t="shared" si="52"/>
        <v>1508292</v>
      </c>
      <c r="H90" s="1">
        <f t="shared" si="52"/>
        <v>6284079</v>
      </c>
      <c r="I90" s="33">
        <f t="shared" si="52"/>
        <v>148173</v>
      </c>
      <c r="J90" s="21">
        <f t="shared" si="27"/>
        <v>1360119</v>
      </c>
      <c r="K90" s="1">
        <f t="shared" si="52"/>
        <v>1784</v>
      </c>
      <c r="L90" s="1">
        <f t="shared" si="52"/>
        <v>25159</v>
      </c>
      <c r="M90" s="1">
        <f t="shared" si="52"/>
        <v>379</v>
      </c>
      <c r="N90" s="1">
        <f t="shared" si="52"/>
        <v>2436</v>
      </c>
      <c r="O90" s="1">
        <f t="shared" si="52"/>
        <v>1910</v>
      </c>
      <c r="P90" s="1">
        <f t="shared" si="52"/>
        <v>70967</v>
      </c>
      <c r="Q90" s="1">
        <f t="shared" si="52"/>
        <v>3451</v>
      </c>
      <c r="R90" s="1">
        <f t="shared" si="52"/>
        <v>22</v>
      </c>
      <c r="S90" s="1">
        <f t="shared" si="52"/>
        <v>241</v>
      </c>
      <c r="T90" s="1">
        <f t="shared" si="52"/>
        <v>1276</v>
      </c>
      <c r="U90" s="1">
        <f t="shared" si="52"/>
        <v>146</v>
      </c>
      <c r="V90" s="1">
        <f t="shared" si="52"/>
        <v>52</v>
      </c>
      <c r="W90" s="1">
        <f t="shared" si="52"/>
        <v>7108</v>
      </c>
      <c r="X90" s="1">
        <f t="shared" si="52"/>
        <v>16</v>
      </c>
      <c r="Y90" s="1">
        <f t="shared" si="52"/>
        <v>23</v>
      </c>
      <c r="Z90" s="1">
        <f t="shared" si="52"/>
        <v>36</v>
      </c>
      <c r="AA90" s="1">
        <f t="shared" si="52"/>
        <v>118</v>
      </c>
      <c r="AB90" s="1">
        <f t="shared" si="52"/>
        <v>17</v>
      </c>
      <c r="AC90" s="1">
        <f t="shared" si="52"/>
        <v>14279</v>
      </c>
      <c r="AD90" s="1">
        <f t="shared" si="52"/>
        <v>12574</v>
      </c>
      <c r="AE90" s="1">
        <f t="shared" si="52"/>
        <v>23</v>
      </c>
      <c r="AF90" s="1">
        <f t="shared" si="52"/>
        <v>27</v>
      </c>
      <c r="AG90" s="1">
        <f t="shared" si="52"/>
        <v>18</v>
      </c>
      <c r="AH90" s="1">
        <f t="shared" si="52"/>
        <v>0</v>
      </c>
      <c r="AI90" s="1">
        <f t="shared" si="52"/>
        <v>5</v>
      </c>
      <c r="AJ90" s="1">
        <f t="shared" si="52"/>
        <v>16</v>
      </c>
      <c r="AK90" s="1">
        <f t="shared" si="52"/>
        <v>553</v>
      </c>
      <c r="AL90" s="1">
        <f t="shared" si="52"/>
        <v>212</v>
      </c>
      <c r="AM90" s="1">
        <f t="shared" si="52"/>
        <v>146</v>
      </c>
      <c r="AN90" s="1">
        <f t="shared" si="52"/>
        <v>494</v>
      </c>
      <c r="AO90" s="1">
        <f t="shared" si="52"/>
        <v>9</v>
      </c>
      <c r="AP90" s="1">
        <f t="shared" si="52"/>
        <v>582</v>
      </c>
      <c r="AQ90" s="1">
        <f t="shared" si="52"/>
        <v>687</v>
      </c>
      <c r="AR90" s="1">
        <f t="shared" si="52"/>
        <v>3049</v>
      </c>
      <c r="AS90" s="1">
        <f t="shared" si="52"/>
        <v>114</v>
      </c>
      <c r="AT90" s="1">
        <f t="shared" si="52"/>
        <v>57</v>
      </c>
      <c r="AU90" s="21">
        <f t="shared" si="52"/>
        <v>187</v>
      </c>
      <c r="AV90" s="18">
        <f t="shared" si="28"/>
        <v>29758</v>
      </c>
      <c r="AW90" s="18">
        <f t="shared" si="29"/>
        <v>72877</v>
      </c>
      <c r="AX90" s="18">
        <f t="shared" si="30"/>
        <v>4990</v>
      </c>
      <c r="AY90" s="18">
        <f t="shared" si="31"/>
        <v>40548</v>
      </c>
      <c r="AZ90" s="18">
        <f t="shared" si="32"/>
        <v>109979</v>
      </c>
      <c r="BA90" s="18">
        <f t="shared" si="33"/>
        <v>704647</v>
      </c>
      <c r="BB90" s="18">
        <f t="shared" si="34"/>
        <v>41470</v>
      </c>
      <c r="BC90" s="19">
        <f t="shared" si="35"/>
        <v>504023</v>
      </c>
      <c r="BD90" s="18">
        <f t="shared" si="36"/>
        <v>144967</v>
      </c>
      <c r="BE90" s="18">
        <f t="shared" si="37"/>
        <v>70967</v>
      </c>
      <c r="BF90" s="18">
        <f t="shared" si="38"/>
        <v>1910</v>
      </c>
      <c r="BG90" s="18">
        <f t="shared" si="39"/>
        <v>2436</v>
      </c>
      <c r="BH90" s="18">
        <f t="shared" si="40"/>
        <v>25538</v>
      </c>
      <c r="BI90" s="18">
        <f t="shared" si="41"/>
        <v>1784</v>
      </c>
      <c r="BJ90" s="18">
        <f t="shared" si="42"/>
        <v>17753</v>
      </c>
      <c r="BK90" s="18">
        <f t="shared" si="43"/>
        <v>687</v>
      </c>
      <c r="BL90" s="18">
        <f t="shared" si="44"/>
        <v>553</v>
      </c>
      <c r="BM90" s="18">
        <f t="shared" si="45"/>
        <v>3049</v>
      </c>
      <c r="BN90" s="18">
        <f t="shared" si="46"/>
        <v>13068</v>
      </c>
      <c r="BO90" s="18">
        <f t="shared" si="47"/>
        <v>7222</v>
      </c>
    </row>
    <row r="91" spans="1:67">
      <c r="A91" s="14" t="s">
        <v>160</v>
      </c>
      <c r="B91" s="1">
        <f t="shared" si="48"/>
        <v>5333656</v>
      </c>
      <c r="C91" s="1">
        <f t="shared" si="52"/>
        <v>97201</v>
      </c>
      <c r="D91" s="1">
        <f t="shared" si="52"/>
        <v>551241</v>
      </c>
      <c r="E91" s="1">
        <f t="shared" si="52"/>
        <v>32397</v>
      </c>
      <c r="F91" s="1">
        <f t="shared" si="52"/>
        <v>355903</v>
      </c>
      <c r="G91" s="1">
        <f t="shared" si="52"/>
        <v>1036742</v>
      </c>
      <c r="H91" s="1">
        <f t="shared" si="52"/>
        <v>4296914</v>
      </c>
      <c r="I91" s="33">
        <f t="shared" si="52"/>
        <v>100707</v>
      </c>
      <c r="J91" s="21">
        <f t="shared" si="27"/>
        <v>936035</v>
      </c>
      <c r="K91" s="1">
        <f t="shared" si="52"/>
        <v>1140</v>
      </c>
      <c r="L91" s="1">
        <f t="shared" si="52"/>
        <v>17243</v>
      </c>
      <c r="M91" s="1">
        <f t="shared" si="52"/>
        <v>288</v>
      </c>
      <c r="N91" s="1">
        <f t="shared" si="52"/>
        <v>1649</v>
      </c>
      <c r="O91" s="1">
        <f t="shared" si="52"/>
        <v>1263</v>
      </c>
      <c r="P91" s="1">
        <f t="shared" si="52"/>
        <v>50321</v>
      </c>
      <c r="Q91" s="1">
        <f t="shared" si="52"/>
        <v>2340</v>
      </c>
      <c r="R91" s="1">
        <f t="shared" si="52"/>
        <v>19</v>
      </c>
      <c r="S91" s="1">
        <f t="shared" si="52"/>
        <v>121</v>
      </c>
      <c r="T91" s="1">
        <f t="shared" si="52"/>
        <v>762</v>
      </c>
      <c r="U91" s="1">
        <f t="shared" si="52"/>
        <v>100</v>
      </c>
      <c r="V91" s="1">
        <f t="shared" si="52"/>
        <v>17</v>
      </c>
      <c r="W91" s="1">
        <f t="shared" si="52"/>
        <v>4333</v>
      </c>
      <c r="X91" s="1">
        <f t="shared" si="52"/>
        <v>16</v>
      </c>
      <c r="Y91" s="1">
        <f t="shared" si="52"/>
        <v>0</v>
      </c>
      <c r="Z91" s="1">
        <f t="shared" si="52"/>
        <v>3</v>
      </c>
      <c r="AA91" s="1">
        <f t="shared" si="52"/>
        <v>83</v>
      </c>
      <c r="AB91" s="1">
        <f t="shared" si="52"/>
        <v>11</v>
      </c>
      <c r="AC91" s="1">
        <f t="shared" si="52"/>
        <v>9422</v>
      </c>
      <c r="AD91" s="1">
        <f t="shared" si="52"/>
        <v>7816</v>
      </c>
      <c r="AE91" s="1">
        <f t="shared" si="52"/>
        <v>23</v>
      </c>
      <c r="AF91" s="1">
        <f t="shared" si="52"/>
        <v>27</v>
      </c>
      <c r="AG91" s="1">
        <f t="shared" si="52"/>
        <v>0</v>
      </c>
      <c r="AH91" s="1">
        <f t="shared" si="52"/>
        <v>0</v>
      </c>
      <c r="AI91" s="1">
        <f t="shared" si="52"/>
        <v>5</v>
      </c>
      <c r="AJ91" s="1">
        <f t="shared" si="52"/>
        <v>0</v>
      </c>
      <c r="AK91" s="1">
        <f t="shared" si="52"/>
        <v>229</v>
      </c>
      <c r="AL91" s="1">
        <f t="shared" si="52"/>
        <v>119</v>
      </c>
      <c r="AM91" s="1">
        <f t="shared" si="52"/>
        <v>91</v>
      </c>
      <c r="AN91" s="1">
        <f t="shared" si="52"/>
        <v>272</v>
      </c>
      <c r="AO91" s="1">
        <f t="shared" si="52"/>
        <v>9</v>
      </c>
      <c r="AP91" s="1">
        <f t="shared" si="52"/>
        <v>361</v>
      </c>
      <c r="AQ91" s="1">
        <f t="shared" si="52"/>
        <v>343</v>
      </c>
      <c r="AR91" s="1">
        <f t="shared" si="52"/>
        <v>2114</v>
      </c>
      <c r="AS91" s="1">
        <f t="shared" si="52"/>
        <v>55</v>
      </c>
      <c r="AT91" s="1">
        <f t="shared" si="52"/>
        <v>16</v>
      </c>
      <c r="AU91" s="21">
        <f t="shared" si="52"/>
        <v>96</v>
      </c>
      <c r="AV91" s="18">
        <f t="shared" si="28"/>
        <v>20320</v>
      </c>
      <c r="AW91" s="18">
        <f t="shared" si="29"/>
        <v>51584</v>
      </c>
      <c r="AX91" s="18">
        <f t="shared" si="30"/>
        <v>3242</v>
      </c>
      <c r="AY91" s="18">
        <f t="shared" si="31"/>
        <v>25561</v>
      </c>
      <c r="AZ91" s="18">
        <f t="shared" si="32"/>
        <v>76881</v>
      </c>
      <c r="BA91" s="18">
        <f t="shared" si="33"/>
        <v>499657</v>
      </c>
      <c r="BB91" s="18">
        <f t="shared" si="34"/>
        <v>29155</v>
      </c>
      <c r="BC91" s="19">
        <f t="shared" si="35"/>
        <v>330342</v>
      </c>
      <c r="BD91" s="18">
        <f t="shared" si="36"/>
        <v>98851</v>
      </c>
      <c r="BE91" s="18">
        <f t="shared" si="37"/>
        <v>50321</v>
      </c>
      <c r="BF91" s="18">
        <f t="shared" si="38"/>
        <v>1263</v>
      </c>
      <c r="BG91" s="18">
        <f t="shared" si="39"/>
        <v>1649</v>
      </c>
      <c r="BH91" s="18">
        <f t="shared" si="40"/>
        <v>17531</v>
      </c>
      <c r="BI91" s="18">
        <f t="shared" si="41"/>
        <v>1140</v>
      </c>
      <c r="BJ91" s="18">
        <f t="shared" si="42"/>
        <v>11785</v>
      </c>
      <c r="BK91" s="18">
        <f t="shared" si="43"/>
        <v>343</v>
      </c>
      <c r="BL91" s="18">
        <f t="shared" si="44"/>
        <v>229</v>
      </c>
      <c r="BM91" s="18">
        <f t="shared" si="45"/>
        <v>2114</v>
      </c>
      <c r="BN91" s="18">
        <f t="shared" si="46"/>
        <v>8088</v>
      </c>
      <c r="BO91" s="18">
        <f t="shared" si="47"/>
        <v>4388</v>
      </c>
    </row>
    <row r="92" spans="1:67">
      <c r="A92" s="14" t="s">
        <v>161</v>
      </c>
      <c r="B92" s="1">
        <f t="shared" si="48"/>
        <v>2458715</v>
      </c>
      <c r="C92" s="1">
        <f t="shared" si="52"/>
        <v>42536</v>
      </c>
      <c r="D92" s="1">
        <f t="shared" si="52"/>
        <v>226283</v>
      </c>
      <c r="E92" s="1">
        <f t="shared" si="52"/>
        <v>14063</v>
      </c>
      <c r="F92" s="1">
        <f t="shared" si="52"/>
        <v>188668</v>
      </c>
      <c r="G92" s="1">
        <f t="shared" si="52"/>
        <v>471550</v>
      </c>
      <c r="H92" s="1">
        <f t="shared" si="52"/>
        <v>1987165</v>
      </c>
      <c r="I92" s="33">
        <f t="shared" si="52"/>
        <v>47466</v>
      </c>
      <c r="J92" s="21">
        <f t="shared" si="27"/>
        <v>424084</v>
      </c>
      <c r="K92" s="1">
        <f t="shared" si="52"/>
        <v>644</v>
      </c>
      <c r="L92" s="1">
        <f t="shared" si="52"/>
        <v>7916</v>
      </c>
      <c r="M92" s="1">
        <f t="shared" si="52"/>
        <v>91</v>
      </c>
      <c r="N92" s="1">
        <f t="shared" si="52"/>
        <v>787</v>
      </c>
      <c r="O92" s="1">
        <f t="shared" si="52"/>
        <v>647</v>
      </c>
      <c r="P92" s="1">
        <f t="shared" si="52"/>
        <v>20646</v>
      </c>
      <c r="Q92" s="1">
        <f t="shared" si="52"/>
        <v>1111</v>
      </c>
      <c r="R92" s="1">
        <f t="shared" si="52"/>
        <v>3</v>
      </c>
      <c r="S92" s="1">
        <f t="shared" si="52"/>
        <v>120</v>
      </c>
      <c r="T92" s="1">
        <f t="shared" si="52"/>
        <v>514</v>
      </c>
      <c r="U92" s="1">
        <f t="shared" si="52"/>
        <v>46</v>
      </c>
      <c r="V92" s="1">
        <f t="shared" si="52"/>
        <v>35</v>
      </c>
      <c r="W92" s="1">
        <f t="shared" si="52"/>
        <v>2775</v>
      </c>
      <c r="X92" s="1">
        <f t="shared" si="52"/>
        <v>0</v>
      </c>
      <c r="Y92" s="1">
        <f t="shared" si="52"/>
        <v>23</v>
      </c>
      <c r="Z92" s="1">
        <f t="shared" si="52"/>
        <v>33</v>
      </c>
      <c r="AA92" s="1">
        <f t="shared" si="52"/>
        <v>35</v>
      </c>
      <c r="AB92" s="1">
        <f t="shared" si="52"/>
        <v>6</v>
      </c>
      <c r="AC92" s="1">
        <f t="shared" si="52"/>
        <v>4857</v>
      </c>
      <c r="AD92" s="1">
        <f t="shared" si="52"/>
        <v>4758</v>
      </c>
      <c r="AE92" s="1">
        <f t="shared" si="52"/>
        <v>0</v>
      </c>
      <c r="AF92" s="1">
        <f t="shared" si="52"/>
        <v>0</v>
      </c>
      <c r="AG92" s="1">
        <f t="shared" si="52"/>
        <v>18</v>
      </c>
      <c r="AH92" s="1">
        <f t="shared" si="52"/>
        <v>0</v>
      </c>
      <c r="AI92" s="1">
        <f t="shared" si="52"/>
        <v>0</v>
      </c>
      <c r="AJ92" s="1">
        <f t="shared" si="52"/>
        <v>16</v>
      </c>
      <c r="AK92" s="1">
        <f t="shared" si="52"/>
        <v>324</v>
      </c>
      <c r="AL92" s="1">
        <f t="shared" si="52"/>
        <v>93</v>
      </c>
      <c r="AM92" s="1">
        <f t="shared" si="52"/>
        <v>55</v>
      </c>
      <c r="AN92" s="1">
        <f t="shared" si="52"/>
        <v>222</v>
      </c>
      <c r="AO92" s="1">
        <f t="shared" si="52"/>
        <v>0</v>
      </c>
      <c r="AP92" s="1">
        <f t="shared" si="52"/>
        <v>221</v>
      </c>
      <c r="AQ92" s="1">
        <f t="shared" si="52"/>
        <v>344</v>
      </c>
      <c r="AR92" s="1">
        <f t="shared" si="52"/>
        <v>935</v>
      </c>
      <c r="AS92" s="1">
        <f t="shared" si="52"/>
        <v>59</v>
      </c>
      <c r="AT92" s="1">
        <f t="shared" si="52"/>
        <v>41</v>
      </c>
      <c r="AU92" s="21">
        <f t="shared" si="52"/>
        <v>91</v>
      </c>
      <c r="AV92" s="18">
        <f t="shared" si="28"/>
        <v>9438</v>
      </c>
      <c r="AW92" s="18">
        <f t="shared" si="29"/>
        <v>21293</v>
      </c>
      <c r="AX92" s="18">
        <f t="shared" si="30"/>
        <v>1748</v>
      </c>
      <c r="AY92" s="18">
        <f t="shared" si="31"/>
        <v>14987</v>
      </c>
      <c r="AZ92" s="18">
        <f t="shared" si="32"/>
        <v>33098</v>
      </c>
      <c r="BA92" s="18">
        <f t="shared" si="33"/>
        <v>204990</v>
      </c>
      <c r="BB92" s="18">
        <f t="shared" si="34"/>
        <v>12315</v>
      </c>
      <c r="BC92" s="19">
        <f t="shared" si="35"/>
        <v>173681</v>
      </c>
      <c r="BD92" s="18">
        <f t="shared" si="36"/>
        <v>46116</v>
      </c>
      <c r="BE92" s="18">
        <f t="shared" si="37"/>
        <v>20646</v>
      </c>
      <c r="BF92" s="18">
        <f t="shared" si="38"/>
        <v>647</v>
      </c>
      <c r="BG92" s="18">
        <f t="shared" si="39"/>
        <v>787</v>
      </c>
      <c r="BH92" s="18">
        <f t="shared" si="40"/>
        <v>8007</v>
      </c>
      <c r="BI92" s="18">
        <f t="shared" si="41"/>
        <v>644</v>
      </c>
      <c r="BJ92" s="18">
        <f t="shared" si="42"/>
        <v>5968</v>
      </c>
      <c r="BK92" s="18">
        <f t="shared" si="43"/>
        <v>344</v>
      </c>
      <c r="BL92" s="18">
        <f t="shared" si="44"/>
        <v>324</v>
      </c>
      <c r="BM92" s="18">
        <f t="shared" si="45"/>
        <v>935</v>
      </c>
      <c r="BN92" s="18">
        <f t="shared" si="46"/>
        <v>4980</v>
      </c>
      <c r="BO92" s="18">
        <f t="shared" si="47"/>
        <v>2834</v>
      </c>
    </row>
    <row r="93" spans="1:67">
      <c r="A93" s="14" t="s">
        <v>162</v>
      </c>
      <c r="B93" s="1">
        <f t="shared" si="48"/>
        <v>25311187</v>
      </c>
      <c r="C93" s="1">
        <f t="shared" si="52"/>
        <v>531042</v>
      </c>
      <c r="D93" s="1">
        <f t="shared" si="52"/>
        <v>3048332</v>
      </c>
      <c r="E93" s="1">
        <f t="shared" si="52"/>
        <v>176470</v>
      </c>
      <c r="F93" s="1">
        <f t="shared" si="52"/>
        <v>2003418</v>
      </c>
      <c r="G93" s="1">
        <f t="shared" si="52"/>
        <v>5759262</v>
      </c>
      <c r="H93" s="1">
        <f t="shared" si="52"/>
        <v>19551925</v>
      </c>
      <c r="I93" s="33">
        <f t="shared" si="52"/>
        <v>647838</v>
      </c>
      <c r="J93" s="21">
        <f t="shared" si="27"/>
        <v>5111424</v>
      </c>
      <c r="K93" s="1">
        <f t="shared" si="52"/>
        <v>11322</v>
      </c>
      <c r="L93" s="1">
        <f t="shared" si="52"/>
        <v>87969</v>
      </c>
      <c r="M93" s="1">
        <f t="shared" si="52"/>
        <v>2954</v>
      </c>
      <c r="N93" s="1">
        <f t="shared" si="52"/>
        <v>16294</v>
      </c>
      <c r="O93" s="1">
        <f t="shared" si="52"/>
        <v>13802</v>
      </c>
      <c r="P93" s="1">
        <f t="shared" si="52"/>
        <v>265996</v>
      </c>
      <c r="Q93" s="1">
        <f t="shared" si="52"/>
        <v>18673</v>
      </c>
      <c r="R93" s="1">
        <f t="shared" si="52"/>
        <v>524</v>
      </c>
      <c r="S93" s="1">
        <f t="shared" si="52"/>
        <v>2035</v>
      </c>
      <c r="T93" s="1">
        <f t="shared" si="52"/>
        <v>5464</v>
      </c>
      <c r="U93" s="1">
        <f t="shared" si="52"/>
        <v>874</v>
      </c>
      <c r="V93" s="1">
        <f t="shared" si="52"/>
        <v>877</v>
      </c>
      <c r="W93" s="1">
        <f t="shared" si="52"/>
        <v>35736</v>
      </c>
      <c r="X93" s="1">
        <f t="shared" si="52"/>
        <v>312</v>
      </c>
      <c r="Y93" s="1">
        <f t="shared" si="52"/>
        <v>363</v>
      </c>
      <c r="Z93" s="1">
        <f t="shared" si="52"/>
        <v>947</v>
      </c>
      <c r="AA93" s="1">
        <f t="shared" si="52"/>
        <v>1578</v>
      </c>
      <c r="AB93" s="1">
        <f t="shared" si="52"/>
        <v>184</v>
      </c>
      <c r="AC93" s="1">
        <f t="shared" si="52"/>
        <v>65246</v>
      </c>
      <c r="AD93" s="1">
        <f t="shared" si="52"/>
        <v>67497</v>
      </c>
      <c r="AE93" s="1">
        <f t="shared" si="52"/>
        <v>285</v>
      </c>
      <c r="AF93" s="1">
        <f t="shared" si="52"/>
        <v>210</v>
      </c>
      <c r="AG93" s="1">
        <f t="shared" si="52"/>
        <v>606</v>
      </c>
      <c r="AH93" s="1">
        <f t="shared" si="52"/>
        <v>50</v>
      </c>
      <c r="AI93" s="1">
        <f t="shared" si="52"/>
        <v>297</v>
      </c>
      <c r="AJ93" s="1">
        <f t="shared" ref="C93:AU99" si="53">AJ21+AJ57</f>
        <v>561</v>
      </c>
      <c r="AK93" s="1">
        <f t="shared" si="53"/>
        <v>5093</v>
      </c>
      <c r="AL93" s="1">
        <f t="shared" si="53"/>
        <v>1444</v>
      </c>
      <c r="AM93" s="1">
        <f t="shared" si="53"/>
        <v>733</v>
      </c>
      <c r="AN93" s="1">
        <f t="shared" si="53"/>
        <v>6384</v>
      </c>
      <c r="AO93" s="1">
        <f t="shared" si="53"/>
        <v>101</v>
      </c>
      <c r="AP93" s="1">
        <f t="shared" si="53"/>
        <v>2356</v>
      </c>
      <c r="AQ93" s="1">
        <f t="shared" si="53"/>
        <v>4844</v>
      </c>
      <c r="AR93" s="1">
        <f t="shared" si="53"/>
        <v>21873</v>
      </c>
      <c r="AS93" s="1">
        <f t="shared" si="53"/>
        <v>1694</v>
      </c>
      <c r="AT93" s="1">
        <f t="shared" si="53"/>
        <v>1442</v>
      </c>
      <c r="AU93" s="21">
        <f t="shared" si="53"/>
        <v>1218</v>
      </c>
      <c r="AV93" s="18">
        <f t="shared" si="28"/>
        <v>118539</v>
      </c>
      <c r="AW93" s="18">
        <f t="shared" si="29"/>
        <v>279798</v>
      </c>
      <c r="AX93" s="18">
        <f t="shared" si="30"/>
        <v>26696</v>
      </c>
      <c r="AY93" s="18">
        <f t="shared" si="31"/>
        <v>222805</v>
      </c>
      <c r="AZ93" s="18">
        <f t="shared" si="32"/>
        <v>412503</v>
      </c>
      <c r="BA93" s="18">
        <f t="shared" si="33"/>
        <v>2768534</v>
      </c>
      <c r="BB93" s="18">
        <f t="shared" si="34"/>
        <v>149774</v>
      </c>
      <c r="BC93" s="19">
        <f t="shared" si="35"/>
        <v>1780613</v>
      </c>
      <c r="BD93" s="18">
        <f t="shared" si="36"/>
        <v>625662</v>
      </c>
      <c r="BE93" s="18">
        <f t="shared" si="37"/>
        <v>265996</v>
      </c>
      <c r="BF93" s="18">
        <f t="shared" si="38"/>
        <v>13802</v>
      </c>
      <c r="BG93" s="18">
        <f t="shared" si="39"/>
        <v>16294</v>
      </c>
      <c r="BH93" s="18">
        <f t="shared" si="40"/>
        <v>90923</v>
      </c>
      <c r="BI93" s="18">
        <f t="shared" si="41"/>
        <v>11322</v>
      </c>
      <c r="BJ93" s="18">
        <f t="shared" si="42"/>
        <v>84204</v>
      </c>
      <c r="BK93" s="18">
        <f t="shared" si="43"/>
        <v>4844</v>
      </c>
      <c r="BL93" s="18">
        <f t="shared" si="44"/>
        <v>5093</v>
      </c>
      <c r="BM93" s="18">
        <f t="shared" si="45"/>
        <v>21873</v>
      </c>
      <c r="BN93" s="18">
        <f t="shared" si="46"/>
        <v>73881</v>
      </c>
      <c r="BO93" s="18">
        <f t="shared" si="47"/>
        <v>37430</v>
      </c>
    </row>
    <row r="94" spans="1:67">
      <c r="A94" s="14" t="s">
        <v>163</v>
      </c>
      <c r="B94" s="1">
        <f t="shared" si="48"/>
        <v>3505347</v>
      </c>
      <c r="C94" s="1">
        <f t="shared" si="53"/>
        <v>59403</v>
      </c>
      <c r="D94" s="1">
        <f t="shared" si="53"/>
        <v>334623</v>
      </c>
      <c r="E94" s="1">
        <f t="shared" si="53"/>
        <v>23089</v>
      </c>
      <c r="F94" s="1">
        <f t="shared" si="53"/>
        <v>266631</v>
      </c>
      <c r="G94" s="1">
        <f t="shared" si="53"/>
        <v>683746</v>
      </c>
      <c r="H94" s="1">
        <f t="shared" si="53"/>
        <v>2821601</v>
      </c>
      <c r="I94" s="33">
        <f t="shared" si="53"/>
        <v>82270</v>
      </c>
      <c r="J94" s="21">
        <f t="shared" si="27"/>
        <v>601476</v>
      </c>
      <c r="K94" s="1">
        <f t="shared" si="53"/>
        <v>926</v>
      </c>
      <c r="L94" s="1">
        <f t="shared" si="53"/>
        <v>10892</v>
      </c>
      <c r="M94" s="1">
        <f t="shared" si="53"/>
        <v>382</v>
      </c>
      <c r="N94" s="1">
        <f t="shared" si="53"/>
        <v>1428</v>
      </c>
      <c r="O94" s="1">
        <f t="shared" si="53"/>
        <v>1194</v>
      </c>
      <c r="P94" s="1">
        <f t="shared" si="53"/>
        <v>26736</v>
      </c>
      <c r="Q94" s="1">
        <f t="shared" si="53"/>
        <v>2862</v>
      </c>
      <c r="R94" s="1">
        <f t="shared" si="53"/>
        <v>52</v>
      </c>
      <c r="S94" s="1">
        <f t="shared" si="53"/>
        <v>277</v>
      </c>
      <c r="T94" s="1">
        <f t="shared" si="53"/>
        <v>763</v>
      </c>
      <c r="U94" s="1">
        <f t="shared" si="53"/>
        <v>79</v>
      </c>
      <c r="V94" s="1">
        <f t="shared" si="53"/>
        <v>222</v>
      </c>
      <c r="W94" s="1">
        <f t="shared" si="53"/>
        <v>6403</v>
      </c>
      <c r="X94" s="1">
        <f t="shared" si="53"/>
        <v>31</v>
      </c>
      <c r="Y94" s="1">
        <f t="shared" si="53"/>
        <v>30</v>
      </c>
      <c r="Z94" s="1">
        <f t="shared" si="53"/>
        <v>137</v>
      </c>
      <c r="AA94" s="1">
        <f t="shared" si="53"/>
        <v>453</v>
      </c>
      <c r="AB94" s="1">
        <f t="shared" si="53"/>
        <v>55</v>
      </c>
      <c r="AC94" s="1">
        <f t="shared" si="53"/>
        <v>8652</v>
      </c>
      <c r="AD94" s="1">
        <f t="shared" si="53"/>
        <v>12518</v>
      </c>
      <c r="AE94" s="1">
        <f t="shared" si="53"/>
        <v>27</v>
      </c>
      <c r="AF94" s="1">
        <f t="shared" si="53"/>
        <v>3</v>
      </c>
      <c r="AG94" s="1">
        <f t="shared" si="53"/>
        <v>206</v>
      </c>
      <c r="AH94" s="1">
        <f t="shared" si="53"/>
        <v>0</v>
      </c>
      <c r="AI94" s="1">
        <f t="shared" si="53"/>
        <v>15</v>
      </c>
      <c r="AJ94" s="1">
        <f t="shared" si="53"/>
        <v>40</v>
      </c>
      <c r="AK94" s="1">
        <f t="shared" si="53"/>
        <v>1177</v>
      </c>
      <c r="AL94" s="1">
        <f t="shared" si="53"/>
        <v>151</v>
      </c>
      <c r="AM94" s="1">
        <f t="shared" si="53"/>
        <v>107</v>
      </c>
      <c r="AN94" s="1">
        <f t="shared" si="53"/>
        <v>2070</v>
      </c>
      <c r="AO94" s="1">
        <f t="shared" si="53"/>
        <v>0</v>
      </c>
      <c r="AP94" s="1">
        <f t="shared" si="53"/>
        <v>296</v>
      </c>
      <c r="AQ94" s="1">
        <f t="shared" si="53"/>
        <v>658</v>
      </c>
      <c r="AR94" s="1">
        <f t="shared" si="53"/>
        <v>2552</v>
      </c>
      <c r="AS94" s="1">
        <f t="shared" si="53"/>
        <v>259</v>
      </c>
      <c r="AT94" s="1">
        <f t="shared" si="53"/>
        <v>299</v>
      </c>
      <c r="AU94" s="21">
        <f t="shared" si="53"/>
        <v>318</v>
      </c>
      <c r="AV94" s="18">
        <f t="shared" si="28"/>
        <v>13628</v>
      </c>
      <c r="AW94" s="18">
        <f t="shared" si="29"/>
        <v>27930</v>
      </c>
      <c r="AX94" s="18">
        <f t="shared" si="30"/>
        <v>3954</v>
      </c>
      <c r="AY94" s="18">
        <f t="shared" si="31"/>
        <v>36758</v>
      </c>
      <c r="AZ94" s="18">
        <f t="shared" si="32"/>
        <v>45775</v>
      </c>
      <c r="BA94" s="18">
        <f t="shared" si="33"/>
        <v>306693</v>
      </c>
      <c r="BB94" s="18">
        <f t="shared" si="34"/>
        <v>19135</v>
      </c>
      <c r="BC94" s="19">
        <f t="shared" si="35"/>
        <v>229873</v>
      </c>
      <c r="BD94" s="18">
        <f t="shared" si="36"/>
        <v>78736</v>
      </c>
      <c r="BE94" s="18">
        <f t="shared" si="37"/>
        <v>26736</v>
      </c>
      <c r="BF94" s="18">
        <f t="shared" si="38"/>
        <v>1194</v>
      </c>
      <c r="BG94" s="18">
        <f t="shared" si="39"/>
        <v>1428</v>
      </c>
      <c r="BH94" s="18">
        <f t="shared" si="40"/>
        <v>11274</v>
      </c>
      <c r="BI94" s="18">
        <f t="shared" si="41"/>
        <v>926</v>
      </c>
      <c r="BJ94" s="18">
        <f t="shared" si="42"/>
        <v>11541</v>
      </c>
      <c r="BK94" s="18">
        <f t="shared" si="43"/>
        <v>658</v>
      </c>
      <c r="BL94" s="18">
        <f t="shared" si="44"/>
        <v>1177</v>
      </c>
      <c r="BM94" s="18">
        <f t="shared" si="45"/>
        <v>2552</v>
      </c>
      <c r="BN94" s="18">
        <f t="shared" si="46"/>
        <v>14588</v>
      </c>
      <c r="BO94" s="18">
        <f t="shared" si="47"/>
        <v>6662</v>
      </c>
    </row>
    <row r="95" spans="1:67">
      <c r="A95" s="14" t="s">
        <v>164</v>
      </c>
      <c r="B95" s="1">
        <f t="shared" si="48"/>
        <v>3172920</v>
      </c>
      <c r="C95" s="1">
        <f t="shared" si="53"/>
        <v>78998</v>
      </c>
      <c r="D95" s="1">
        <f t="shared" si="53"/>
        <v>369984</v>
      </c>
      <c r="E95" s="1">
        <f t="shared" si="53"/>
        <v>24368</v>
      </c>
      <c r="F95" s="1">
        <f t="shared" si="53"/>
        <v>265163</v>
      </c>
      <c r="G95" s="1">
        <f t="shared" si="53"/>
        <v>738513</v>
      </c>
      <c r="H95" s="1">
        <f t="shared" si="53"/>
        <v>2434407</v>
      </c>
      <c r="I95" s="33">
        <f t="shared" si="53"/>
        <v>96915</v>
      </c>
      <c r="J95" s="21">
        <f t="shared" si="27"/>
        <v>641598</v>
      </c>
      <c r="K95" s="1">
        <f t="shared" si="53"/>
        <v>2797</v>
      </c>
      <c r="L95" s="1">
        <f t="shared" si="53"/>
        <v>13121</v>
      </c>
      <c r="M95" s="1">
        <f t="shared" si="53"/>
        <v>700</v>
      </c>
      <c r="N95" s="1">
        <f t="shared" si="53"/>
        <v>3900</v>
      </c>
      <c r="O95" s="1">
        <f t="shared" si="53"/>
        <v>3765</v>
      </c>
      <c r="P95" s="1">
        <f t="shared" si="53"/>
        <v>32764</v>
      </c>
      <c r="Q95" s="1">
        <f t="shared" si="53"/>
        <v>2677</v>
      </c>
      <c r="R95" s="1">
        <f t="shared" si="53"/>
        <v>102</v>
      </c>
      <c r="S95" s="1">
        <f t="shared" si="53"/>
        <v>280</v>
      </c>
      <c r="T95" s="1">
        <f t="shared" si="53"/>
        <v>1019</v>
      </c>
      <c r="U95" s="1">
        <f t="shared" si="53"/>
        <v>198</v>
      </c>
      <c r="V95" s="1">
        <f t="shared" si="53"/>
        <v>87</v>
      </c>
      <c r="W95" s="1">
        <f t="shared" si="53"/>
        <v>5593</v>
      </c>
      <c r="X95" s="1">
        <f t="shared" si="53"/>
        <v>54</v>
      </c>
      <c r="Y95" s="1">
        <f t="shared" si="53"/>
        <v>12</v>
      </c>
      <c r="Z95" s="1">
        <f t="shared" si="53"/>
        <v>181</v>
      </c>
      <c r="AA95" s="1">
        <f t="shared" si="53"/>
        <v>84</v>
      </c>
      <c r="AB95" s="1">
        <f t="shared" si="53"/>
        <v>16</v>
      </c>
      <c r="AC95" s="1">
        <f t="shared" si="53"/>
        <v>12021</v>
      </c>
      <c r="AD95" s="1">
        <f t="shared" si="53"/>
        <v>7191</v>
      </c>
      <c r="AE95" s="1">
        <f t="shared" si="53"/>
        <v>83</v>
      </c>
      <c r="AF95" s="1">
        <f t="shared" si="53"/>
        <v>62</v>
      </c>
      <c r="AG95" s="1">
        <f t="shared" si="53"/>
        <v>71</v>
      </c>
      <c r="AH95" s="1">
        <f t="shared" si="53"/>
        <v>34</v>
      </c>
      <c r="AI95" s="1">
        <f t="shared" si="53"/>
        <v>155</v>
      </c>
      <c r="AJ95" s="1">
        <f t="shared" si="53"/>
        <v>176</v>
      </c>
      <c r="AK95" s="1">
        <f t="shared" si="53"/>
        <v>1179</v>
      </c>
      <c r="AL95" s="1">
        <f t="shared" si="53"/>
        <v>408</v>
      </c>
      <c r="AM95" s="1">
        <f t="shared" si="53"/>
        <v>131</v>
      </c>
      <c r="AN95" s="1">
        <f t="shared" si="53"/>
        <v>536</v>
      </c>
      <c r="AO95" s="1">
        <f t="shared" si="53"/>
        <v>58</v>
      </c>
      <c r="AP95" s="1">
        <f t="shared" si="53"/>
        <v>287</v>
      </c>
      <c r="AQ95" s="1">
        <f t="shared" si="53"/>
        <v>1250</v>
      </c>
      <c r="AR95" s="1">
        <f t="shared" si="53"/>
        <v>4766</v>
      </c>
      <c r="AS95" s="1">
        <f t="shared" si="53"/>
        <v>678</v>
      </c>
      <c r="AT95" s="1">
        <f t="shared" si="53"/>
        <v>278</v>
      </c>
      <c r="AU95" s="21">
        <f t="shared" si="53"/>
        <v>201</v>
      </c>
      <c r="AV95" s="18">
        <f t="shared" si="28"/>
        <v>20518</v>
      </c>
      <c r="AW95" s="18">
        <f t="shared" si="29"/>
        <v>36529</v>
      </c>
      <c r="AX95" s="18">
        <f t="shared" si="30"/>
        <v>4078</v>
      </c>
      <c r="AY95" s="18">
        <f t="shared" si="31"/>
        <v>35790</v>
      </c>
      <c r="AZ95" s="18">
        <f t="shared" si="32"/>
        <v>58480</v>
      </c>
      <c r="BA95" s="18">
        <f t="shared" si="33"/>
        <v>333455</v>
      </c>
      <c r="BB95" s="18">
        <f t="shared" si="34"/>
        <v>20290</v>
      </c>
      <c r="BC95" s="19">
        <f t="shared" si="35"/>
        <v>229373</v>
      </c>
      <c r="BD95" s="18">
        <f t="shared" si="36"/>
        <v>93021</v>
      </c>
      <c r="BE95" s="18">
        <f t="shared" si="37"/>
        <v>32764</v>
      </c>
      <c r="BF95" s="18">
        <f t="shared" si="38"/>
        <v>3765</v>
      </c>
      <c r="BG95" s="18">
        <f t="shared" si="39"/>
        <v>3900</v>
      </c>
      <c r="BH95" s="18">
        <f t="shared" si="40"/>
        <v>13821</v>
      </c>
      <c r="BI95" s="18">
        <f t="shared" si="41"/>
        <v>2797</v>
      </c>
      <c r="BJ95" s="18">
        <f t="shared" si="42"/>
        <v>14781</v>
      </c>
      <c r="BK95" s="18">
        <f t="shared" si="43"/>
        <v>1250</v>
      </c>
      <c r="BL95" s="18">
        <f t="shared" si="44"/>
        <v>1179</v>
      </c>
      <c r="BM95" s="18">
        <f t="shared" si="45"/>
        <v>4766</v>
      </c>
      <c r="BN95" s="18">
        <f t="shared" si="46"/>
        <v>7727</v>
      </c>
      <c r="BO95" s="18">
        <f t="shared" si="47"/>
        <v>6271</v>
      </c>
    </row>
    <row r="96" spans="1:67">
      <c r="A96" s="14" t="s">
        <v>165</v>
      </c>
      <c r="B96" s="1">
        <f t="shared" si="48"/>
        <v>1741974</v>
      </c>
      <c r="C96" s="1">
        <f t="shared" si="53"/>
        <v>41923</v>
      </c>
      <c r="D96" s="1">
        <f t="shared" si="53"/>
        <v>216141</v>
      </c>
      <c r="E96" s="1">
        <f t="shared" si="53"/>
        <v>13314</v>
      </c>
      <c r="F96" s="1">
        <f t="shared" si="53"/>
        <v>131887</v>
      </c>
      <c r="G96" s="1">
        <f t="shared" si="53"/>
        <v>403265</v>
      </c>
      <c r="H96" s="1">
        <f t="shared" si="53"/>
        <v>1338709</v>
      </c>
      <c r="I96" s="33">
        <f t="shared" si="53"/>
        <v>45567</v>
      </c>
      <c r="J96" s="21">
        <f t="shared" si="27"/>
        <v>357698</v>
      </c>
      <c r="K96" s="1">
        <f t="shared" si="53"/>
        <v>820</v>
      </c>
      <c r="L96" s="1">
        <f t="shared" si="53"/>
        <v>6207</v>
      </c>
      <c r="M96" s="1">
        <f t="shared" si="53"/>
        <v>284</v>
      </c>
      <c r="N96" s="1">
        <f t="shared" si="53"/>
        <v>1073</v>
      </c>
      <c r="O96" s="1">
        <f t="shared" si="53"/>
        <v>1051</v>
      </c>
      <c r="P96" s="1">
        <f t="shared" si="53"/>
        <v>19469</v>
      </c>
      <c r="Q96" s="1">
        <f t="shared" si="53"/>
        <v>1289</v>
      </c>
      <c r="R96" s="1">
        <f t="shared" si="53"/>
        <v>21</v>
      </c>
      <c r="S96" s="1">
        <f t="shared" si="53"/>
        <v>85</v>
      </c>
      <c r="T96" s="1">
        <f t="shared" si="53"/>
        <v>450</v>
      </c>
      <c r="U96" s="1">
        <f t="shared" si="53"/>
        <v>56</v>
      </c>
      <c r="V96" s="1">
        <f t="shared" si="53"/>
        <v>6</v>
      </c>
      <c r="W96" s="1">
        <f t="shared" si="53"/>
        <v>2539</v>
      </c>
      <c r="X96" s="1">
        <f t="shared" si="53"/>
        <v>27</v>
      </c>
      <c r="Y96" s="1">
        <f t="shared" si="53"/>
        <v>0</v>
      </c>
      <c r="Z96" s="1">
        <f t="shared" si="53"/>
        <v>17</v>
      </c>
      <c r="AA96" s="1">
        <f t="shared" si="53"/>
        <v>51</v>
      </c>
      <c r="AB96" s="1">
        <f t="shared" si="53"/>
        <v>7</v>
      </c>
      <c r="AC96" s="1">
        <f t="shared" si="53"/>
        <v>5727</v>
      </c>
      <c r="AD96" s="1">
        <f t="shared" si="53"/>
        <v>3098</v>
      </c>
      <c r="AE96" s="1">
        <f t="shared" si="53"/>
        <v>4</v>
      </c>
      <c r="AF96" s="1">
        <f t="shared" si="53"/>
        <v>45</v>
      </c>
      <c r="AG96" s="1">
        <f t="shared" si="53"/>
        <v>0</v>
      </c>
      <c r="AH96" s="1">
        <f t="shared" si="53"/>
        <v>12</v>
      </c>
      <c r="AI96" s="1">
        <f t="shared" si="53"/>
        <v>18</v>
      </c>
      <c r="AJ96" s="1">
        <f t="shared" si="53"/>
        <v>81</v>
      </c>
      <c r="AK96" s="1">
        <f t="shared" si="53"/>
        <v>317</v>
      </c>
      <c r="AL96" s="1">
        <f t="shared" si="53"/>
        <v>69</v>
      </c>
      <c r="AM96" s="1">
        <f t="shared" si="53"/>
        <v>15</v>
      </c>
      <c r="AN96" s="1">
        <f t="shared" si="53"/>
        <v>285</v>
      </c>
      <c r="AO96" s="1">
        <f t="shared" si="53"/>
        <v>7</v>
      </c>
      <c r="AP96" s="1">
        <f t="shared" si="53"/>
        <v>10</v>
      </c>
      <c r="AQ96" s="1">
        <f t="shared" si="53"/>
        <v>222</v>
      </c>
      <c r="AR96" s="1">
        <f t="shared" si="53"/>
        <v>1854</v>
      </c>
      <c r="AS96" s="1">
        <f t="shared" si="53"/>
        <v>168</v>
      </c>
      <c r="AT96" s="1">
        <f t="shared" si="53"/>
        <v>100</v>
      </c>
      <c r="AU96" s="21">
        <f t="shared" si="53"/>
        <v>83</v>
      </c>
      <c r="AV96" s="18">
        <f t="shared" si="28"/>
        <v>8384</v>
      </c>
      <c r="AW96" s="18">
        <f t="shared" si="29"/>
        <v>20520</v>
      </c>
      <c r="AX96" s="18">
        <f t="shared" si="30"/>
        <v>1845</v>
      </c>
      <c r="AY96" s="18">
        <f t="shared" si="31"/>
        <v>14818</v>
      </c>
      <c r="AZ96" s="18">
        <f t="shared" si="32"/>
        <v>33539</v>
      </c>
      <c r="BA96" s="18">
        <f t="shared" si="33"/>
        <v>195621</v>
      </c>
      <c r="BB96" s="18">
        <f t="shared" si="34"/>
        <v>11469</v>
      </c>
      <c r="BC96" s="19">
        <f t="shared" si="35"/>
        <v>117069</v>
      </c>
      <c r="BD96" s="18">
        <f t="shared" si="36"/>
        <v>44407</v>
      </c>
      <c r="BE96" s="18">
        <f t="shared" si="37"/>
        <v>19469</v>
      </c>
      <c r="BF96" s="18">
        <f t="shared" si="38"/>
        <v>1051</v>
      </c>
      <c r="BG96" s="18">
        <f t="shared" si="39"/>
        <v>1073</v>
      </c>
      <c r="BH96" s="18">
        <f t="shared" si="40"/>
        <v>6491</v>
      </c>
      <c r="BI96" s="18">
        <f t="shared" si="41"/>
        <v>820</v>
      </c>
      <c r="BJ96" s="18">
        <f t="shared" si="42"/>
        <v>7020</v>
      </c>
      <c r="BK96" s="18">
        <f t="shared" si="43"/>
        <v>222</v>
      </c>
      <c r="BL96" s="18">
        <f t="shared" si="44"/>
        <v>317</v>
      </c>
      <c r="BM96" s="18">
        <f t="shared" si="45"/>
        <v>1854</v>
      </c>
      <c r="BN96" s="18">
        <f t="shared" si="46"/>
        <v>3383</v>
      </c>
      <c r="BO96" s="18">
        <f t="shared" si="47"/>
        <v>2707</v>
      </c>
    </row>
    <row r="97" spans="1:67">
      <c r="A97" s="14" t="s">
        <v>166</v>
      </c>
      <c r="B97" s="1">
        <f t="shared" si="48"/>
        <v>1430946</v>
      </c>
      <c r="C97" s="1">
        <f t="shared" si="53"/>
        <v>37075</v>
      </c>
      <c r="D97" s="1">
        <f t="shared" si="53"/>
        <v>153843</v>
      </c>
      <c r="E97" s="1">
        <f t="shared" si="53"/>
        <v>11054</v>
      </c>
      <c r="F97" s="1">
        <f t="shared" si="53"/>
        <v>133276</v>
      </c>
      <c r="G97" s="1">
        <f t="shared" si="53"/>
        <v>335248</v>
      </c>
      <c r="H97" s="1">
        <f t="shared" si="53"/>
        <v>1095698</v>
      </c>
      <c r="I97" s="33">
        <f t="shared" si="53"/>
        <v>51348</v>
      </c>
      <c r="J97" s="21">
        <f t="shared" si="27"/>
        <v>283900</v>
      </c>
      <c r="K97" s="1">
        <f t="shared" si="53"/>
        <v>1977</v>
      </c>
      <c r="L97" s="1">
        <f t="shared" si="53"/>
        <v>6914</v>
      </c>
      <c r="M97" s="1">
        <f t="shared" si="53"/>
        <v>416</v>
      </c>
      <c r="N97" s="1">
        <f t="shared" si="53"/>
        <v>2827</v>
      </c>
      <c r="O97" s="1">
        <f t="shared" si="53"/>
        <v>2714</v>
      </c>
      <c r="P97" s="1">
        <f t="shared" si="53"/>
        <v>13295</v>
      </c>
      <c r="Q97" s="1">
        <f t="shared" si="53"/>
        <v>1388</v>
      </c>
      <c r="R97" s="1">
        <f t="shared" si="53"/>
        <v>81</v>
      </c>
      <c r="S97" s="1">
        <f t="shared" si="53"/>
        <v>195</v>
      </c>
      <c r="T97" s="1">
        <f t="shared" si="53"/>
        <v>569</v>
      </c>
      <c r="U97" s="1">
        <f t="shared" si="53"/>
        <v>142</v>
      </c>
      <c r="V97" s="1">
        <f t="shared" si="53"/>
        <v>81</v>
      </c>
      <c r="W97" s="1">
        <f t="shared" si="53"/>
        <v>3054</v>
      </c>
      <c r="X97" s="1">
        <f t="shared" si="53"/>
        <v>27</v>
      </c>
      <c r="Y97" s="1">
        <f t="shared" si="53"/>
        <v>12</v>
      </c>
      <c r="Z97" s="1">
        <f t="shared" si="53"/>
        <v>164</v>
      </c>
      <c r="AA97" s="1">
        <f t="shared" si="53"/>
        <v>33</v>
      </c>
      <c r="AB97" s="1">
        <f t="shared" si="53"/>
        <v>9</v>
      </c>
      <c r="AC97" s="1">
        <f t="shared" si="53"/>
        <v>6294</v>
      </c>
      <c r="AD97" s="1">
        <f t="shared" si="53"/>
        <v>4093</v>
      </c>
      <c r="AE97" s="1">
        <f t="shared" si="53"/>
        <v>79</v>
      </c>
      <c r="AF97" s="1">
        <f t="shared" si="53"/>
        <v>17</v>
      </c>
      <c r="AG97" s="1">
        <f t="shared" si="53"/>
        <v>71</v>
      </c>
      <c r="AH97" s="1">
        <f t="shared" si="53"/>
        <v>22</v>
      </c>
      <c r="AI97" s="1">
        <f t="shared" si="53"/>
        <v>137</v>
      </c>
      <c r="AJ97" s="1">
        <f t="shared" si="53"/>
        <v>95</v>
      </c>
      <c r="AK97" s="1">
        <f t="shared" si="53"/>
        <v>862</v>
      </c>
      <c r="AL97" s="1">
        <f t="shared" si="53"/>
        <v>339</v>
      </c>
      <c r="AM97" s="1">
        <f t="shared" si="53"/>
        <v>116</v>
      </c>
      <c r="AN97" s="1">
        <f t="shared" si="53"/>
        <v>251</v>
      </c>
      <c r="AO97" s="1">
        <f t="shared" si="53"/>
        <v>51</v>
      </c>
      <c r="AP97" s="1">
        <f t="shared" si="53"/>
        <v>277</v>
      </c>
      <c r="AQ97" s="1">
        <f t="shared" si="53"/>
        <v>1028</v>
      </c>
      <c r="AR97" s="1">
        <f t="shared" si="53"/>
        <v>2912</v>
      </c>
      <c r="AS97" s="1">
        <f t="shared" si="53"/>
        <v>510</v>
      </c>
      <c r="AT97" s="1">
        <f t="shared" si="53"/>
        <v>178</v>
      </c>
      <c r="AU97" s="21">
        <f t="shared" si="53"/>
        <v>118</v>
      </c>
      <c r="AV97" s="18">
        <f t="shared" si="28"/>
        <v>12134</v>
      </c>
      <c r="AW97" s="18">
        <f t="shared" si="29"/>
        <v>16009</v>
      </c>
      <c r="AX97" s="18">
        <f t="shared" si="30"/>
        <v>2233</v>
      </c>
      <c r="AY97" s="18">
        <f t="shared" si="31"/>
        <v>20972</v>
      </c>
      <c r="AZ97" s="18">
        <f t="shared" si="32"/>
        <v>24941</v>
      </c>
      <c r="BA97" s="18">
        <f t="shared" si="33"/>
        <v>137834</v>
      </c>
      <c r="BB97" s="18">
        <f t="shared" si="34"/>
        <v>8821</v>
      </c>
      <c r="BC97" s="19">
        <f t="shared" si="35"/>
        <v>112304</v>
      </c>
      <c r="BD97" s="18">
        <f t="shared" si="36"/>
        <v>48614</v>
      </c>
      <c r="BE97" s="18">
        <f t="shared" si="37"/>
        <v>13295</v>
      </c>
      <c r="BF97" s="18">
        <f t="shared" si="38"/>
        <v>2714</v>
      </c>
      <c r="BG97" s="18">
        <f t="shared" si="39"/>
        <v>2827</v>
      </c>
      <c r="BH97" s="18">
        <f t="shared" si="40"/>
        <v>7330</v>
      </c>
      <c r="BI97" s="18">
        <f t="shared" si="41"/>
        <v>1977</v>
      </c>
      <c r="BJ97" s="18">
        <f t="shared" si="42"/>
        <v>7761</v>
      </c>
      <c r="BK97" s="18">
        <f t="shared" si="43"/>
        <v>1028</v>
      </c>
      <c r="BL97" s="18">
        <f t="shared" si="44"/>
        <v>862</v>
      </c>
      <c r="BM97" s="18">
        <f t="shared" si="45"/>
        <v>2912</v>
      </c>
      <c r="BN97" s="18">
        <f t="shared" si="46"/>
        <v>4344</v>
      </c>
      <c r="BO97" s="18">
        <f t="shared" si="47"/>
        <v>3564</v>
      </c>
    </row>
    <row r="98" spans="1:67">
      <c r="A98" s="14" t="s">
        <v>167</v>
      </c>
      <c r="B98" s="1">
        <f t="shared" si="48"/>
        <v>7964748</v>
      </c>
      <c r="C98" s="1">
        <f t="shared" si="53"/>
        <v>167447</v>
      </c>
      <c r="D98" s="1">
        <f t="shared" si="53"/>
        <v>885764</v>
      </c>
      <c r="E98" s="1">
        <f t="shared" si="53"/>
        <v>52982</v>
      </c>
      <c r="F98" s="1">
        <f t="shared" si="53"/>
        <v>628709</v>
      </c>
      <c r="G98" s="1">
        <f t="shared" si="53"/>
        <v>1734902</v>
      </c>
      <c r="H98" s="1">
        <f t="shared" si="53"/>
        <v>6229846</v>
      </c>
      <c r="I98" s="33">
        <f t="shared" si="53"/>
        <v>180998</v>
      </c>
      <c r="J98" s="21">
        <f t="shared" si="27"/>
        <v>1553904</v>
      </c>
      <c r="K98" s="1">
        <f t="shared" si="53"/>
        <v>3900</v>
      </c>
      <c r="L98" s="1">
        <f t="shared" si="53"/>
        <v>26682</v>
      </c>
      <c r="M98" s="1">
        <f t="shared" si="53"/>
        <v>541</v>
      </c>
      <c r="N98" s="1">
        <f t="shared" si="53"/>
        <v>4634</v>
      </c>
      <c r="O98" s="1">
        <f t="shared" si="53"/>
        <v>2400</v>
      </c>
      <c r="P98" s="1">
        <f t="shared" si="53"/>
        <v>80961</v>
      </c>
      <c r="Q98" s="1">
        <f t="shared" si="53"/>
        <v>4911</v>
      </c>
      <c r="R98" s="1">
        <f t="shared" si="53"/>
        <v>208</v>
      </c>
      <c r="S98" s="1">
        <f t="shared" si="53"/>
        <v>579</v>
      </c>
      <c r="T98" s="1">
        <f t="shared" si="53"/>
        <v>1355</v>
      </c>
      <c r="U98" s="1">
        <f t="shared" si="53"/>
        <v>250</v>
      </c>
      <c r="V98" s="1">
        <f t="shared" si="53"/>
        <v>317</v>
      </c>
      <c r="W98" s="1">
        <f t="shared" si="53"/>
        <v>7699</v>
      </c>
      <c r="X98" s="1">
        <f t="shared" si="53"/>
        <v>130</v>
      </c>
      <c r="Y98" s="1">
        <f t="shared" si="53"/>
        <v>193</v>
      </c>
      <c r="Z98" s="1">
        <f t="shared" si="53"/>
        <v>340</v>
      </c>
      <c r="AA98" s="1">
        <f t="shared" si="53"/>
        <v>337</v>
      </c>
      <c r="AB98" s="1">
        <f t="shared" si="53"/>
        <v>60</v>
      </c>
      <c r="AC98" s="1">
        <f t="shared" si="53"/>
        <v>19175</v>
      </c>
      <c r="AD98" s="1">
        <f t="shared" si="53"/>
        <v>16358</v>
      </c>
      <c r="AE98" s="1">
        <f t="shared" si="53"/>
        <v>100</v>
      </c>
      <c r="AF98" s="1">
        <f t="shared" si="53"/>
        <v>36</v>
      </c>
      <c r="AG98" s="1">
        <f t="shared" si="53"/>
        <v>165</v>
      </c>
      <c r="AH98" s="1">
        <f t="shared" si="53"/>
        <v>0</v>
      </c>
      <c r="AI98" s="1">
        <f t="shared" si="53"/>
        <v>61</v>
      </c>
      <c r="AJ98" s="1">
        <f t="shared" si="53"/>
        <v>203</v>
      </c>
      <c r="AK98" s="1">
        <f t="shared" si="53"/>
        <v>1023</v>
      </c>
      <c r="AL98" s="1">
        <f t="shared" si="53"/>
        <v>331</v>
      </c>
      <c r="AM98" s="1">
        <f t="shared" si="53"/>
        <v>127</v>
      </c>
      <c r="AN98" s="1">
        <f t="shared" si="53"/>
        <v>917</v>
      </c>
      <c r="AO98" s="1">
        <f t="shared" si="53"/>
        <v>26</v>
      </c>
      <c r="AP98" s="1">
        <f t="shared" si="53"/>
        <v>626</v>
      </c>
      <c r="AQ98" s="1">
        <f t="shared" si="53"/>
        <v>1016</v>
      </c>
      <c r="AR98" s="1">
        <f t="shared" si="53"/>
        <v>4627</v>
      </c>
      <c r="AS98" s="1">
        <f t="shared" si="53"/>
        <v>150</v>
      </c>
      <c r="AT98" s="1">
        <f t="shared" si="53"/>
        <v>171</v>
      </c>
      <c r="AU98" s="21">
        <f t="shared" si="53"/>
        <v>389</v>
      </c>
      <c r="AV98" s="18">
        <f t="shared" si="28"/>
        <v>35757</v>
      </c>
      <c r="AW98" s="18">
        <f t="shared" si="29"/>
        <v>83361</v>
      </c>
      <c r="AX98" s="18">
        <f t="shared" si="30"/>
        <v>7053</v>
      </c>
      <c r="AY98" s="18">
        <f t="shared" si="31"/>
        <v>54827</v>
      </c>
      <c r="AZ98" s="18">
        <f t="shared" si="32"/>
        <v>131690</v>
      </c>
      <c r="BA98" s="18">
        <f t="shared" si="33"/>
        <v>802403</v>
      </c>
      <c r="BB98" s="18">
        <f t="shared" si="34"/>
        <v>45929</v>
      </c>
      <c r="BC98" s="19">
        <f t="shared" si="35"/>
        <v>573882</v>
      </c>
      <c r="BD98" s="18">
        <f t="shared" si="36"/>
        <v>175094</v>
      </c>
      <c r="BE98" s="18">
        <f t="shared" si="37"/>
        <v>80961</v>
      </c>
      <c r="BF98" s="18">
        <f t="shared" si="38"/>
        <v>2400</v>
      </c>
      <c r="BG98" s="18">
        <f t="shared" si="39"/>
        <v>4634</v>
      </c>
      <c r="BH98" s="18">
        <f t="shared" si="40"/>
        <v>27223</v>
      </c>
      <c r="BI98" s="18">
        <f t="shared" si="41"/>
        <v>3900</v>
      </c>
      <c r="BJ98" s="18">
        <f t="shared" si="42"/>
        <v>24186</v>
      </c>
      <c r="BK98" s="18">
        <f t="shared" si="43"/>
        <v>1016</v>
      </c>
      <c r="BL98" s="18">
        <f t="shared" si="44"/>
        <v>1023</v>
      </c>
      <c r="BM98" s="18">
        <f t="shared" si="45"/>
        <v>4627</v>
      </c>
      <c r="BN98" s="18">
        <f t="shared" si="46"/>
        <v>17275</v>
      </c>
      <c r="BO98" s="18">
        <f t="shared" si="47"/>
        <v>7849</v>
      </c>
    </row>
    <row r="99" spans="1:67">
      <c r="A99" s="14" t="s">
        <v>168</v>
      </c>
      <c r="B99" s="1">
        <f t="shared" si="48"/>
        <v>5638696</v>
      </c>
      <c r="C99" s="1">
        <f t="shared" si="53"/>
        <v>119688</v>
      </c>
      <c r="D99" s="1">
        <f t="shared" si="53"/>
        <v>731900</v>
      </c>
      <c r="E99" s="1">
        <f t="shared" si="53"/>
        <v>38707</v>
      </c>
      <c r="F99" s="1">
        <f t="shared" si="53"/>
        <v>480369</v>
      </c>
      <c r="G99" s="1">
        <f t="shared" si="53"/>
        <v>1370664</v>
      </c>
      <c r="H99" s="1">
        <f t="shared" si="53"/>
        <v>4268032</v>
      </c>
      <c r="I99" s="33">
        <f t="shared" si="53"/>
        <v>149821</v>
      </c>
      <c r="J99" s="21">
        <f t="shared" si="27"/>
        <v>1220843</v>
      </c>
      <c r="K99" s="1">
        <f t="shared" si="53"/>
        <v>2189</v>
      </c>
      <c r="L99" s="1">
        <f t="shared" si="53"/>
        <v>18492</v>
      </c>
      <c r="M99" s="1">
        <f t="shared" si="53"/>
        <v>731</v>
      </c>
      <c r="N99" s="1">
        <f t="shared" si="53"/>
        <v>3516</v>
      </c>
      <c r="O99" s="1">
        <f t="shared" si="53"/>
        <v>2332</v>
      </c>
      <c r="P99" s="1">
        <f t="shared" si="53"/>
        <v>62396</v>
      </c>
      <c r="Q99" s="1">
        <f t="shared" si="53"/>
        <v>3784</v>
      </c>
      <c r="R99" s="1">
        <f t="shared" si="53"/>
        <v>125</v>
      </c>
      <c r="S99" s="1">
        <f t="shared" si="53"/>
        <v>554</v>
      </c>
      <c r="T99" s="1">
        <f t="shared" si="53"/>
        <v>1170</v>
      </c>
      <c r="U99" s="1">
        <f t="shared" si="53"/>
        <v>214</v>
      </c>
      <c r="V99" s="1">
        <f t="shared" si="53"/>
        <v>117</v>
      </c>
      <c r="W99" s="1">
        <f t="shared" si="53"/>
        <v>9587</v>
      </c>
      <c r="X99" s="1">
        <f t="shared" si="53"/>
        <v>77</v>
      </c>
      <c r="Y99" s="1">
        <f t="shared" si="53"/>
        <v>97</v>
      </c>
      <c r="Z99" s="1">
        <f t="shared" si="53"/>
        <v>133</v>
      </c>
      <c r="AA99" s="1">
        <f t="shared" ref="C99:AU105" si="54">AA27+AA63</f>
        <v>437</v>
      </c>
      <c r="AB99" s="1">
        <f t="shared" si="54"/>
        <v>47</v>
      </c>
      <c r="AC99" s="1">
        <f t="shared" si="54"/>
        <v>13487</v>
      </c>
      <c r="AD99" s="1">
        <f t="shared" si="54"/>
        <v>19128</v>
      </c>
      <c r="AE99" s="1">
        <f t="shared" si="54"/>
        <v>58</v>
      </c>
      <c r="AF99" s="1">
        <f t="shared" si="54"/>
        <v>71</v>
      </c>
      <c r="AG99" s="1">
        <f t="shared" si="54"/>
        <v>75</v>
      </c>
      <c r="AH99" s="1">
        <f t="shared" si="54"/>
        <v>10</v>
      </c>
      <c r="AI99" s="1">
        <f t="shared" si="54"/>
        <v>39</v>
      </c>
      <c r="AJ99" s="1">
        <f t="shared" si="54"/>
        <v>68</v>
      </c>
      <c r="AK99" s="1">
        <f t="shared" si="54"/>
        <v>689</v>
      </c>
      <c r="AL99" s="1">
        <f t="shared" si="54"/>
        <v>322</v>
      </c>
      <c r="AM99" s="1">
        <f t="shared" si="54"/>
        <v>270</v>
      </c>
      <c r="AN99" s="1">
        <f t="shared" si="54"/>
        <v>1271</v>
      </c>
      <c r="AO99" s="1">
        <f t="shared" si="54"/>
        <v>17</v>
      </c>
      <c r="AP99" s="1">
        <f t="shared" si="54"/>
        <v>586</v>
      </c>
      <c r="AQ99" s="1">
        <f t="shared" si="54"/>
        <v>960</v>
      </c>
      <c r="AR99" s="1">
        <f t="shared" si="54"/>
        <v>5792</v>
      </c>
      <c r="AS99" s="1">
        <f t="shared" si="54"/>
        <v>331</v>
      </c>
      <c r="AT99" s="1">
        <f t="shared" si="54"/>
        <v>484</v>
      </c>
      <c r="AU99" s="21">
        <f t="shared" si="54"/>
        <v>165</v>
      </c>
      <c r="AV99" s="18">
        <f t="shared" si="28"/>
        <v>24928</v>
      </c>
      <c r="AW99" s="18">
        <f t="shared" si="29"/>
        <v>64728</v>
      </c>
      <c r="AX99" s="18">
        <f t="shared" si="30"/>
        <v>5633</v>
      </c>
      <c r="AY99" s="18">
        <f t="shared" si="31"/>
        <v>54532</v>
      </c>
      <c r="AZ99" s="18">
        <f t="shared" si="32"/>
        <v>94760</v>
      </c>
      <c r="BA99" s="18">
        <f t="shared" si="33"/>
        <v>667172</v>
      </c>
      <c r="BB99" s="18">
        <f t="shared" si="34"/>
        <v>33074</v>
      </c>
      <c r="BC99" s="19">
        <f t="shared" si="35"/>
        <v>425837</v>
      </c>
      <c r="BD99" s="18">
        <f t="shared" si="36"/>
        <v>144743</v>
      </c>
      <c r="BE99" s="18">
        <f t="shared" si="37"/>
        <v>62396</v>
      </c>
      <c r="BF99" s="18">
        <f t="shared" si="38"/>
        <v>2332</v>
      </c>
      <c r="BG99" s="18">
        <f t="shared" si="39"/>
        <v>3516</v>
      </c>
      <c r="BH99" s="18">
        <f t="shared" si="40"/>
        <v>19223</v>
      </c>
      <c r="BI99" s="18">
        <f t="shared" si="41"/>
        <v>2189</v>
      </c>
      <c r="BJ99" s="18">
        <f t="shared" si="42"/>
        <v>17329</v>
      </c>
      <c r="BK99" s="18">
        <f t="shared" si="43"/>
        <v>960</v>
      </c>
      <c r="BL99" s="18">
        <f t="shared" si="44"/>
        <v>689</v>
      </c>
      <c r="BM99" s="18">
        <f t="shared" si="45"/>
        <v>5792</v>
      </c>
      <c r="BN99" s="18">
        <f t="shared" si="46"/>
        <v>20399</v>
      </c>
      <c r="BO99" s="18">
        <f t="shared" si="47"/>
        <v>9918</v>
      </c>
    </row>
    <row r="100" spans="1:67">
      <c r="A100" s="14" t="s">
        <v>169</v>
      </c>
      <c r="B100" s="1">
        <f t="shared" si="48"/>
        <v>5029476</v>
      </c>
      <c r="C100" s="1">
        <f t="shared" si="54"/>
        <v>105506</v>
      </c>
      <c r="D100" s="1">
        <f t="shared" si="54"/>
        <v>726061</v>
      </c>
      <c r="E100" s="1">
        <f t="shared" si="54"/>
        <v>37324</v>
      </c>
      <c r="F100" s="1">
        <f t="shared" si="54"/>
        <v>362546</v>
      </c>
      <c r="G100" s="1">
        <f t="shared" si="54"/>
        <v>1231437</v>
      </c>
      <c r="H100" s="1">
        <f t="shared" si="54"/>
        <v>3798039</v>
      </c>
      <c r="I100" s="33">
        <f t="shared" si="54"/>
        <v>137834</v>
      </c>
      <c r="J100" s="21">
        <f t="shared" si="27"/>
        <v>1093603</v>
      </c>
      <c r="K100" s="1">
        <f t="shared" si="54"/>
        <v>1510</v>
      </c>
      <c r="L100" s="1">
        <f t="shared" si="54"/>
        <v>18782</v>
      </c>
      <c r="M100" s="1">
        <f t="shared" si="54"/>
        <v>600</v>
      </c>
      <c r="N100" s="1">
        <f t="shared" si="54"/>
        <v>2816</v>
      </c>
      <c r="O100" s="1">
        <f t="shared" si="54"/>
        <v>4111</v>
      </c>
      <c r="P100" s="1">
        <f t="shared" si="54"/>
        <v>63139</v>
      </c>
      <c r="Q100" s="1">
        <f t="shared" si="54"/>
        <v>4439</v>
      </c>
      <c r="R100" s="1">
        <f t="shared" si="54"/>
        <v>37</v>
      </c>
      <c r="S100" s="1">
        <f t="shared" si="54"/>
        <v>345</v>
      </c>
      <c r="T100" s="1">
        <f t="shared" si="54"/>
        <v>1157</v>
      </c>
      <c r="U100" s="1">
        <f t="shared" si="54"/>
        <v>133</v>
      </c>
      <c r="V100" s="1">
        <f t="shared" si="54"/>
        <v>134</v>
      </c>
      <c r="W100" s="1">
        <f t="shared" si="54"/>
        <v>6454</v>
      </c>
      <c r="X100" s="1">
        <f t="shared" si="54"/>
        <v>20</v>
      </c>
      <c r="Y100" s="1">
        <f t="shared" si="54"/>
        <v>31</v>
      </c>
      <c r="Z100" s="1">
        <f t="shared" si="54"/>
        <v>156</v>
      </c>
      <c r="AA100" s="1">
        <f t="shared" si="54"/>
        <v>267</v>
      </c>
      <c r="AB100" s="1">
        <f t="shared" si="54"/>
        <v>6</v>
      </c>
      <c r="AC100" s="1">
        <f t="shared" si="54"/>
        <v>11911</v>
      </c>
      <c r="AD100" s="1">
        <f t="shared" si="54"/>
        <v>12302</v>
      </c>
      <c r="AE100" s="1">
        <f t="shared" si="54"/>
        <v>17</v>
      </c>
      <c r="AF100" s="1">
        <f t="shared" si="54"/>
        <v>38</v>
      </c>
      <c r="AG100" s="1">
        <f t="shared" si="54"/>
        <v>89</v>
      </c>
      <c r="AH100" s="1">
        <f t="shared" si="54"/>
        <v>6</v>
      </c>
      <c r="AI100" s="1">
        <f t="shared" si="54"/>
        <v>27</v>
      </c>
      <c r="AJ100" s="1">
        <f t="shared" si="54"/>
        <v>74</v>
      </c>
      <c r="AK100" s="1">
        <f t="shared" si="54"/>
        <v>1025</v>
      </c>
      <c r="AL100" s="1">
        <f t="shared" si="54"/>
        <v>232</v>
      </c>
      <c r="AM100" s="1">
        <f t="shared" si="54"/>
        <v>98</v>
      </c>
      <c r="AN100" s="1">
        <f t="shared" si="54"/>
        <v>1590</v>
      </c>
      <c r="AO100" s="1">
        <f t="shared" si="54"/>
        <v>0</v>
      </c>
      <c r="AP100" s="1">
        <f t="shared" si="54"/>
        <v>561</v>
      </c>
      <c r="AQ100" s="1">
        <f t="shared" si="54"/>
        <v>960</v>
      </c>
      <c r="AR100" s="1">
        <f t="shared" si="54"/>
        <v>4136</v>
      </c>
      <c r="AS100" s="1">
        <f t="shared" si="54"/>
        <v>276</v>
      </c>
      <c r="AT100" s="1">
        <f t="shared" si="54"/>
        <v>210</v>
      </c>
      <c r="AU100" s="21">
        <f t="shared" si="54"/>
        <v>145</v>
      </c>
      <c r="AV100" s="18">
        <f t="shared" si="28"/>
        <v>23708</v>
      </c>
      <c r="AW100" s="18">
        <f t="shared" si="29"/>
        <v>67250</v>
      </c>
      <c r="AX100" s="18">
        <f t="shared" si="30"/>
        <v>5978</v>
      </c>
      <c r="AY100" s="18">
        <f t="shared" si="31"/>
        <v>40898</v>
      </c>
      <c r="AZ100" s="18">
        <f t="shared" si="32"/>
        <v>81798</v>
      </c>
      <c r="BA100" s="18">
        <f t="shared" si="33"/>
        <v>658811</v>
      </c>
      <c r="BB100" s="18">
        <f t="shared" si="34"/>
        <v>31346</v>
      </c>
      <c r="BC100" s="19">
        <f t="shared" si="35"/>
        <v>321648</v>
      </c>
      <c r="BD100" s="18">
        <f t="shared" si="36"/>
        <v>134068</v>
      </c>
      <c r="BE100" s="18">
        <f t="shared" si="37"/>
        <v>63139</v>
      </c>
      <c r="BF100" s="18">
        <f t="shared" si="38"/>
        <v>4111</v>
      </c>
      <c r="BG100" s="18">
        <f t="shared" si="39"/>
        <v>2816</v>
      </c>
      <c r="BH100" s="18">
        <f t="shared" si="40"/>
        <v>19382</v>
      </c>
      <c r="BI100" s="18">
        <f t="shared" si="41"/>
        <v>1510</v>
      </c>
      <c r="BJ100" s="18">
        <f t="shared" si="42"/>
        <v>16367</v>
      </c>
      <c r="BK100" s="18">
        <f t="shared" si="43"/>
        <v>960</v>
      </c>
      <c r="BL100" s="18">
        <f t="shared" si="44"/>
        <v>1025</v>
      </c>
      <c r="BM100" s="18">
        <f t="shared" si="45"/>
        <v>4136</v>
      </c>
      <c r="BN100" s="18">
        <f t="shared" si="46"/>
        <v>13892</v>
      </c>
      <c r="BO100" s="18">
        <f t="shared" si="47"/>
        <v>6730</v>
      </c>
    </row>
    <row r="101" spans="1:67">
      <c r="A101" s="14" t="s">
        <v>170</v>
      </c>
      <c r="B101" s="1">
        <f t="shared" si="48"/>
        <v>35338663</v>
      </c>
      <c r="C101" s="1">
        <f t="shared" si="54"/>
        <v>730805</v>
      </c>
      <c r="D101" s="1">
        <f t="shared" si="54"/>
        <v>4102112</v>
      </c>
      <c r="E101" s="1">
        <f t="shared" si="54"/>
        <v>210196</v>
      </c>
      <c r="F101" s="1">
        <f t="shared" si="54"/>
        <v>2880468</v>
      </c>
      <c r="G101" s="1">
        <f t="shared" si="54"/>
        <v>7923581</v>
      </c>
      <c r="H101" s="1">
        <f t="shared" si="54"/>
        <v>27415082</v>
      </c>
      <c r="I101" s="33">
        <f t="shared" si="54"/>
        <v>778249</v>
      </c>
      <c r="J101" s="21">
        <f t="shared" si="27"/>
        <v>7145332</v>
      </c>
      <c r="K101" s="1">
        <f t="shared" si="54"/>
        <v>10945</v>
      </c>
      <c r="L101" s="1">
        <f t="shared" si="54"/>
        <v>107452</v>
      </c>
      <c r="M101" s="1">
        <f t="shared" si="54"/>
        <v>5901</v>
      </c>
      <c r="N101" s="1">
        <f t="shared" si="54"/>
        <v>16098</v>
      </c>
      <c r="O101" s="1">
        <f t="shared" si="54"/>
        <v>14951</v>
      </c>
      <c r="P101" s="1">
        <f t="shared" si="54"/>
        <v>344048</v>
      </c>
      <c r="Q101" s="1">
        <f t="shared" si="54"/>
        <v>20976</v>
      </c>
      <c r="R101" s="1">
        <f t="shared" si="54"/>
        <v>365</v>
      </c>
      <c r="S101" s="1">
        <f t="shared" si="54"/>
        <v>2124</v>
      </c>
      <c r="T101" s="1">
        <f t="shared" si="54"/>
        <v>5490</v>
      </c>
      <c r="U101" s="1">
        <f t="shared" si="54"/>
        <v>1079</v>
      </c>
      <c r="V101" s="1">
        <f t="shared" si="54"/>
        <v>554</v>
      </c>
      <c r="W101" s="1">
        <f t="shared" si="54"/>
        <v>36182</v>
      </c>
      <c r="X101" s="1">
        <f t="shared" si="54"/>
        <v>471</v>
      </c>
      <c r="Y101" s="1">
        <f t="shared" si="54"/>
        <v>305</v>
      </c>
      <c r="Z101" s="1">
        <f t="shared" si="54"/>
        <v>988</v>
      </c>
      <c r="AA101" s="1">
        <f t="shared" si="54"/>
        <v>833</v>
      </c>
      <c r="AB101" s="1">
        <f t="shared" si="54"/>
        <v>201</v>
      </c>
      <c r="AC101" s="1">
        <f t="shared" si="54"/>
        <v>84870</v>
      </c>
      <c r="AD101" s="1">
        <f t="shared" si="54"/>
        <v>73870</v>
      </c>
      <c r="AE101" s="1">
        <f t="shared" si="54"/>
        <v>262</v>
      </c>
      <c r="AF101" s="1">
        <f t="shared" si="54"/>
        <v>210</v>
      </c>
      <c r="AG101" s="1">
        <f t="shared" si="54"/>
        <v>409</v>
      </c>
      <c r="AH101" s="1">
        <f t="shared" si="54"/>
        <v>27</v>
      </c>
      <c r="AI101" s="1">
        <f t="shared" si="54"/>
        <v>266</v>
      </c>
      <c r="AJ101" s="1">
        <f t="shared" si="54"/>
        <v>364</v>
      </c>
      <c r="AK101" s="1">
        <f t="shared" si="54"/>
        <v>4758</v>
      </c>
      <c r="AL101" s="1">
        <f t="shared" si="54"/>
        <v>1571</v>
      </c>
      <c r="AM101" s="1">
        <f t="shared" si="54"/>
        <v>704</v>
      </c>
      <c r="AN101" s="1">
        <f t="shared" si="54"/>
        <v>4230</v>
      </c>
      <c r="AO101" s="1">
        <f t="shared" si="54"/>
        <v>98</v>
      </c>
      <c r="AP101" s="1">
        <f t="shared" si="54"/>
        <v>2134</v>
      </c>
      <c r="AQ101" s="1">
        <f t="shared" si="54"/>
        <v>4293</v>
      </c>
      <c r="AR101" s="1">
        <f t="shared" si="54"/>
        <v>28168</v>
      </c>
      <c r="AS101" s="1">
        <f t="shared" si="54"/>
        <v>1447</v>
      </c>
      <c r="AT101" s="1">
        <f t="shared" si="54"/>
        <v>901</v>
      </c>
      <c r="AU101" s="21">
        <f t="shared" si="54"/>
        <v>704</v>
      </c>
      <c r="AV101" s="18">
        <f t="shared" si="28"/>
        <v>140396</v>
      </c>
      <c r="AW101" s="18">
        <f t="shared" si="29"/>
        <v>358999</v>
      </c>
      <c r="AX101" s="18">
        <f t="shared" si="30"/>
        <v>28955</v>
      </c>
      <c r="AY101" s="18">
        <f t="shared" si="31"/>
        <v>249899</v>
      </c>
      <c r="AZ101" s="18">
        <f t="shared" si="32"/>
        <v>590409</v>
      </c>
      <c r="BA101" s="18">
        <f t="shared" si="33"/>
        <v>3743113</v>
      </c>
      <c r="BB101" s="18">
        <f t="shared" si="34"/>
        <v>181241</v>
      </c>
      <c r="BC101" s="19">
        <f t="shared" si="35"/>
        <v>2630569</v>
      </c>
      <c r="BD101" s="18">
        <f t="shared" si="36"/>
        <v>758451</v>
      </c>
      <c r="BE101" s="18">
        <f t="shared" si="37"/>
        <v>344048</v>
      </c>
      <c r="BF101" s="18">
        <f t="shared" si="38"/>
        <v>14951</v>
      </c>
      <c r="BG101" s="18">
        <f t="shared" si="39"/>
        <v>16098</v>
      </c>
      <c r="BH101" s="18">
        <f t="shared" si="40"/>
        <v>113353</v>
      </c>
      <c r="BI101" s="18">
        <f t="shared" si="41"/>
        <v>10945</v>
      </c>
      <c r="BJ101" s="18">
        <f t="shared" si="42"/>
        <v>106108</v>
      </c>
      <c r="BK101" s="18">
        <f t="shared" si="43"/>
        <v>4293</v>
      </c>
      <c r="BL101" s="18">
        <f t="shared" si="44"/>
        <v>4758</v>
      </c>
      <c r="BM101" s="18">
        <f t="shared" si="45"/>
        <v>28168</v>
      </c>
      <c r="BN101" s="18">
        <f t="shared" si="46"/>
        <v>78100</v>
      </c>
      <c r="BO101" s="18">
        <f t="shared" si="47"/>
        <v>37629</v>
      </c>
    </row>
    <row r="102" spans="1:67">
      <c r="A102" s="14" t="s">
        <v>171</v>
      </c>
      <c r="B102" s="1">
        <f t="shared" si="48"/>
        <v>15652899</v>
      </c>
      <c r="C102" s="1">
        <f t="shared" si="54"/>
        <v>323801</v>
      </c>
      <c r="D102" s="1">
        <f t="shared" si="54"/>
        <v>1873935</v>
      </c>
      <c r="E102" s="1">
        <f t="shared" si="54"/>
        <v>91314</v>
      </c>
      <c r="F102" s="1">
        <f t="shared" si="54"/>
        <v>1290315</v>
      </c>
      <c r="G102" s="1">
        <f t="shared" si="54"/>
        <v>3579365</v>
      </c>
      <c r="H102" s="1">
        <f t="shared" si="54"/>
        <v>12073534</v>
      </c>
      <c r="I102" s="33">
        <f t="shared" si="54"/>
        <v>357850</v>
      </c>
      <c r="J102" s="21">
        <f t="shared" si="27"/>
        <v>3221515</v>
      </c>
      <c r="K102" s="1">
        <f t="shared" si="54"/>
        <v>4481</v>
      </c>
      <c r="L102" s="1">
        <f t="shared" si="54"/>
        <v>46117</v>
      </c>
      <c r="M102" s="1">
        <f t="shared" si="54"/>
        <v>2927</v>
      </c>
      <c r="N102" s="1">
        <f t="shared" si="54"/>
        <v>6516</v>
      </c>
      <c r="O102" s="1">
        <f t="shared" si="54"/>
        <v>6830</v>
      </c>
      <c r="P102" s="1">
        <f t="shared" si="54"/>
        <v>165200</v>
      </c>
      <c r="Q102" s="1">
        <f t="shared" si="54"/>
        <v>8476</v>
      </c>
      <c r="R102" s="1">
        <f t="shared" si="54"/>
        <v>135</v>
      </c>
      <c r="S102" s="1">
        <f t="shared" si="54"/>
        <v>830</v>
      </c>
      <c r="T102" s="1">
        <f t="shared" si="54"/>
        <v>2112</v>
      </c>
      <c r="U102" s="1">
        <f t="shared" si="54"/>
        <v>524</v>
      </c>
      <c r="V102" s="1">
        <f t="shared" si="54"/>
        <v>275</v>
      </c>
      <c r="W102" s="1">
        <f t="shared" si="54"/>
        <v>16971</v>
      </c>
      <c r="X102" s="1">
        <f t="shared" si="54"/>
        <v>276</v>
      </c>
      <c r="Y102" s="1">
        <f t="shared" si="54"/>
        <v>149</v>
      </c>
      <c r="Z102" s="1">
        <f t="shared" si="54"/>
        <v>295</v>
      </c>
      <c r="AA102" s="1">
        <f t="shared" si="54"/>
        <v>222</v>
      </c>
      <c r="AB102" s="1">
        <f t="shared" si="54"/>
        <v>72</v>
      </c>
      <c r="AC102" s="1">
        <f t="shared" si="54"/>
        <v>36946</v>
      </c>
      <c r="AD102" s="1">
        <f t="shared" si="54"/>
        <v>37340</v>
      </c>
      <c r="AE102" s="1">
        <f t="shared" si="54"/>
        <v>110</v>
      </c>
      <c r="AF102" s="1">
        <f t="shared" si="54"/>
        <v>28</v>
      </c>
      <c r="AG102" s="1">
        <f t="shared" si="54"/>
        <v>115</v>
      </c>
      <c r="AH102" s="1">
        <f t="shared" si="54"/>
        <v>4</v>
      </c>
      <c r="AI102" s="1">
        <f t="shared" si="54"/>
        <v>128</v>
      </c>
      <c r="AJ102" s="1">
        <f t="shared" si="54"/>
        <v>167</v>
      </c>
      <c r="AK102" s="1">
        <f t="shared" si="54"/>
        <v>2405</v>
      </c>
      <c r="AL102" s="1">
        <f t="shared" si="54"/>
        <v>557</v>
      </c>
      <c r="AM102" s="1">
        <f t="shared" si="54"/>
        <v>316</v>
      </c>
      <c r="AN102" s="1">
        <f t="shared" si="54"/>
        <v>1707</v>
      </c>
      <c r="AO102" s="1">
        <f t="shared" si="54"/>
        <v>26</v>
      </c>
      <c r="AP102" s="1">
        <f t="shared" si="54"/>
        <v>772</v>
      </c>
      <c r="AQ102" s="1">
        <f t="shared" si="54"/>
        <v>1575</v>
      </c>
      <c r="AR102" s="1">
        <f t="shared" si="54"/>
        <v>11928</v>
      </c>
      <c r="AS102" s="1">
        <f t="shared" si="54"/>
        <v>696</v>
      </c>
      <c r="AT102" s="1">
        <f t="shared" si="54"/>
        <v>381</v>
      </c>
      <c r="AU102" s="21">
        <f t="shared" si="54"/>
        <v>241</v>
      </c>
      <c r="AV102" s="18">
        <f t="shared" si="28"/>
        <v>60041</v>
      </c>
      <c r="AW102" s="18">
        <f t="shared" si="29"/>
        <v>172030</v>
      </c>
      <c r="AX102" s="18">
        <f t="shared" si="30"/>
        <v>11553</v>
      </c>
      <c r="AY102" s="18">
        <f t="shared" si="31"/>
        <v>114226</v>
      </c>
      <c r="AZ102" s="18">
        <f t="shared" si="32"/>
        <v>263760</v>
      </c>
      <c r="BA102" s="18">
        <f t="shared" si="33"/>
        <v>1701905</v>
      </c>
      <c r="BB102" s="18">
        <f t="shared" si="34"/>
        <v>79761</v>
      </c>
      <c r="BC102" s="19">
        <f t="shared" si="35"/>
        <v>1176089</v>
      </c>
      <c r="BD102" s="18">
        <f t="shared" si="36"/>
        <v>350225</v>
      </c>
      <c r="BE102" s="18">
        <f t="shared" si="37"/>
        <v>165200</v>
      </c>
      <c r="BF102" s="18">
        <f t="shared" si="38"/>
        <v>6830</v>
      </c>
      <c r="BG102" s="18">
        <f t="shared" si="39"/>
        <v>6516</v>
      </c>
      <c r="BH102" s="18">
        <f t="shared" si="40"/>
        <v>49044</v>
      </c>
      <c r="BI102" s="18">
        <f t="shared" si="41"/>
        <v>4481</v>
      </c>
      <c r="BJ102" s="18">
        <f t="shared" si="42"/>
        <v>45532</v>
      </c>
      <c r="BK102" s="18">
        <f t="shared" si="43"/>
        <v>1575</v>
      </c>
      <c r="BL102" s="18">
        <f t="shared" si="44"/>
        <v>2405</v>
      </c>
      <c r="BM102" s="18">
        <f t="shared" si="45"/>
        <v>11928</v>
      </c>
      <c r="BN102" s="18">
        <f t="shared" si="46"/>
        <v>39047</v>
      </c>
      <c r="BO102" s="18">
        <f t="shared" si="47"/>
        <v>17667</v>
      </c>
    </row>
    <row r="103" spans="1:67">
      <c r="A103" s="14" t="s">
        <v>172</v>
      </c>
      <c r="B103" s="1">
        <f t="shared" si="48"/>
        <v>19685764</v>
      </c>
      <c r="C103" s="1">
        <f t="shared" si="54"/>
        <v>407004</v>
      </c>
      <c r="D103" s="1">
        <f t="shared" si="54"/>
        <v>2228177</v>
      </c>
      <c r="E103" s="1">
        <f t="shared" si="54"/>
        <v>118882</v>
      </c>
      <c r="F103" s="1">
        <f t="shared" si="54"/>
        <v>1590153</v>
      </c>
      <c r="G103" s="1">
        <f t="shared" si="54"/>
        <v>4344216</v>
      </c>
      <c r="H103" s="1">
        <f t="shared" si="54"/>
        <v>15341548</v>
      </c>
      <c r="I103" s="33">
        <f t="shared" si="54"/>
        <v>420399</v>
      </c>
      <c r="J103" s="21">
        <f t="shared" si="27"/>
        <v>3923817</v>
      </c>
      <c r="K103" s="1">
        <f t="shared" si="54"/>
        <v>6464</v>
      </c>
      <c r="L103" s="1">
        <f t="shared" si="54"/>
        <v>61335</v>
      </c>
      <c r="M103" s="1">
        <f t="shared" si="54"/>
        <v>2974</v>
      </c>
      <c r="N103" s="1">
        <f t="shared" si="54"/>
        <v>9582</v>
      </c>
      <c r="O103" s="1">
        <f t="shared" si="54"/>
        <v>8121</v>
      </c>
      <c r="P103" s="1">
        <f t="shared" si="54"/>
        <v>178848</v>
      </c>
      <c r="Q103" s="1">
        <f t="shared" si="54"/>
        <v>12500</v>
      </c>
      <c r="R103" s="1">
        <f t="shared" si="54"/>
        <v>230</v>
      </c>
      <c r="S103" s="1">
        <f t="shared" si="54"/>
        <v>1294</v>
      </c>
      <c r="T103" s="1">
        <f t="shared" si="54"/>
        <v>3378</v>
      </c>
      <c r="U103" s="1">
        <f t="shared" si="54"/>
        <v>555</v>
      </c>
      <c r="V103" s="1">
        <f t="shared" si="54"/>
        <v>279</v>
      </c>
      <c r="W103" s="1">
        <f t="shared" si="54"/>
        <v>19211</v>
      </c>
      <c r="X103" s="1">
        <f t="shared" si="54"/>
        <v>195</v>
      </c>
      <c r="Y103" s="1">
        <f t="shared" si="54"/>
        <v>156</v>
      </c>
      <c r="Z103" s="1">
        <f t="shared" si="54"/>
        <v>693</v>
      </c>
      <c r="AA103" s="1">
        <f t="shared" si="54"/>
        <v>611</v>
      </c>
      <c r="AB103" s="1">
        <f t="shared" si="54"/>
        <v>129</v>
      </c>
      <c r="AC103" s="1">
        <f t="shared" si="54"/>
        <v>47924</v>
      </c>
      <c r="AD103" s="1">
        <f t="shared" si="54"/>
        <v>36530</v>
      </c>
      <c r="AE103" s="1">
        <f t="shared" si="54"/>
        <v>152</v>
      </c>
      <c r="AF103" s="1">
        <f t="shared" si="54"/>
        <v>182</v>
      </c>
      <c r="AG103" s="1">
        <f t="shared" si="54"/>
        <v>294</v>
      </c>
      <c r="AH103" s="1">
        <f t="shared" si="54"/>
        <v>23</v>
      </c>
      <c r="AI103" s="1">
        <f t="shared" si="54"/>
        <v>138</v>
      </c>
      <c r="AJ103" s="1">
        <f t="shared" si="54"/>
        <v>197</v>
      </c>
      <c r="AK103" s="1">
        <f t="shared" si="54"/>
        <v>2353</v>
      </c>
      <c r="AL103" s="1">
        <f t="shared" si="54"/>
        <v>1014</v>
      </c>
      <c r="AM103" s="1">
        <f t="shared" si="54"/>
        <v>388</v>
      </c>
      <c r="AN103" s="1">
        <f t="shared" si="54"/>
        <v>2523</v>
      </c>
      <c r="AO103" s="1">
        <f t="shared" si="54"/>
        <v>72</v>
      </c>
      <c r="AP103" s="1">
        <f t="shared" si="54"/>
        <v>1362</v>
      </c>
      <c r="AQ103" s="1">
        <f t="shared" si="54"/>
        <v>2718</v>
      </c>
      <c r="AR103" s="1">
        <f t="shared" si="54"/>
        <v>16240</v>
      </c>
      <c r="AS103" s="1">
        <f t="shared" si="54"/>
        <v>751</v>
      </c>
      <c r="AT103" s="1">
        <f t="shared" si="54"/>
        <v>520</v>
      </c>
      <c r="AU103" s="21">
        <f t="shared" si="54"/>
        <v>463</v>
      </c>
      <c r="AV103" s="18">
        <f t="shared" si="28"/>
        <v>80355</v>
      </c>
      <c r="AW103" s="18">
        <f t="shared" si="29"/>
        <v>186969</v>
      </c>
      <c r="AX103" s="18">
        <f t="shared" si="30"/>
        <v>17402</v>
      </c>
      <c r="AY103" s="18">
        <f t="shared" si="31"/>
        <v>135673</v>
      </c>
      <c r="AZ103" s="18">
        <f t="shared" si="32"/>
        <v>326649</v>
      </c>
      <c r="BA103" s="18">
        <f t="shared" si="33"/>
        <v>2041208</v>
      </c>
      <c r="BB103" s="18">
        <f t="shared" si="34"/>
        <v>101480</v>
      </c>
      <c r="BC103" s="19">
        <f t="shared" si="35"/>
        <v>1454480</v>
      </c>
      <c r="BD103" s="18">
        <f t="shared" si="36"/>
        <v>408226</v>
      </c>
      <c r="BE103" s="18">
        <f t="shared" si="37"/>
        <v>178848</v>
      </c>
      <c r="BF103" s="18">
        <f t="shared" si="38"/>
        <v>8121</v>
      </c>
      <c r="BG103" s="18">
        <f t="shared" si="39"/>
        <v>9582</v>
      </c>
      <c r="BH103" s="18">
        <f t="shared" si="40"/>
        <v>64309</v>
      </c>
      <c r="BI103" s="18">
        <f t="shared" si="41"/>
        <v>6464</v>
      </c>
      <c r="BJ103" s="18">
        <f t="shared" si="42"/>
        <v>60576</v>
      </c>
      <c r="BK103" s="18">
        <f t="shared" si="43"/>
        <v>2718</v>
      </c>
      <c r="BL103" s="18">
        <f t="shared" si="44"/>
        <v>2353</v>
      </c>
      <c r="BM103" s="18">
        <f t="shared" si="45"/>
        <v>16240</v>
      </c>
      <c r="BN103" s="18">
        <f t="shared" si="46"/>
        <v>39053</v>
      </c>
      <c r="BO103" s="18">
        <f t="shared" si="47"/>
        <v>19962</v>
      </c>
    </row>
    <row r="104" spans="1:67">
      <c r="A104" s="14" t="s">
        <v>173</v>
      </c>
      <c r="B104" s="1">
        <f t="shared" si="48"/>
        <v>13186262</v>
      </c>
      <c r="C104" s="1">
        <f t="shared" si="54"/>
        <v>262307</v>
      </c>
      <c r="D104" s="1">
        <f t="shared" si="54"/>
        <v>1552809</v>
      </c>
      <c r="E104" s="1">
        <f t="shared" si="54"/>
        <v>105222</v>
      </c>
      <c r="F104" s="1">
        <f t="shared" si="54"/>
        <v>1282484</v>
      </c>
      <c r="G104" s="1">
        <f t="shared" si="54"/>
        <v>3202822</v>
      </c>
      <c r="H104" s="1">
        <f t="shared" si="54"/>
        <v>9983440</v>
      </c>
      <c r="I104" s="33">
        <f t="shared" si="54"/>
        <v>304576</v>
      </c>
      <c r="J104" s="21">
        <f t="shared" si="27"/>
        <v>2898246</v>
      </c>
      <c r="K104" s="1">
        <f t="shared" si="54"/>
        <v>4799</v>
      </c>
      <c r="L104" s="1">
        <f t="shared" si="54"/>
        <v>37534</v>
      </c>
      <c r="M104" s="1">
        <f t="shared" si="54"/>
        <v>1518</v>
      </c>
      <c r="N104" s="1">
        <f t="shared" si="54"/>
        <v>11231</v>
      </c>
      <c r="O104" s="1">
        <f t="shared" si="54"/>
        <v>8611</v>
      </c>
      <c r="P104" s="1">
        <f t="shared" si="54"/>
        <v>111799</v>
      </c>
      <c r="Q104" s="1">
        <f t="shared" si="54"/>
        <v>10406</v>
      </c>
      <c r="R104" s="1">
        <f t="shared" si="54"/>
        <v>315</v>
      </c>
      <c r="S104" s="1">
        <f t="shared" si="54"/>
        <v>1444</v>
      </c>
      <c r="T104" s="1">
        <f t="shared" si="54"/>
        <v>3639</v>
      </c>
      <c r="U104" s="1">
        <f t="shared" si="54"/>
        <v>746</v>
      </c>
      <c r="V104" s="1">
        <f t="shared" si="54"/>
        <v>293</v>
      </c>
      <c r="W104" s="1">
        <f t="shared" si="54"/>
        <v>15871</v>
      </c>
      <c r="X104" s="1">
        <f t="shared" si="54"/>
        <v>372</v>
      </c>
      <c r="Y104" s="1">
        <f t="shared" si="54"/>
        <v>111</v>
      </c>
      <c r="Z104" s="1">
        <f t="shared" si="54"/>
        <v>855</v>
      </c>
      <c r="AA104" s="1">
        <f t="shared" si="54"/>
        <v>878</v>
      </c>
      <c r="AB104" s="1">
        <f t="shared" si="54"/>
        <v>200</v>
      </c>
      <c r="AC104" s="1">
        <f t="shared" si="54"/>
        <v>32026</v>
      </c>
      <c r="AD104" s="1">
        <f t="shared" si="54"/>
        <v>36928</v>
      </c>
      <c r="AE104" s="1">
        <f t="shared" si="54"/>
        <v>225</v>
      </c>
      <c r="AF104" s="1">
        <f t="shared" si="54"/>
        <v>272</v>
      </c>
      <c r="AG104" s="1">
        <f t="shared" si="54"/>
        <v>665</v>
      </c>
      <c r="AH104" s="1">
        <f t="shared" si="54"/>
        <v>52</v>
      </c>
      <c r="AI104" s="1">
        <f t="shared" si="54"/>
        <v>297</v>
      </c>
      <c r="AJ104" s="1">
        <f t="shared" si="54"/>
        <v>550</v>
      </c>
      <c r="AK104" s="1">
        <f t="shared" si="54"/>
        <v>2320</v>
      </c>
      <c r="AL104" s="1">
        <f t="shared" si="54"/>
        <v>1290</v>
      </c>
      <c r="AM104" s="1">
        <f t="shared" si="54"/>
        <v>422</v>
      </c>
      <c r="AN104" s="1">
        <f t="shared" si="54"/>
        <v>2855</v>
      </c>
      <c r="AO104" s="1">
        <f t="shared" si="54"/>
        <v>120</v>
      </c>
      <c r="AP104" s="1">
        <f t="shared" si="54"/>
        <v>1587</v>
      </c>
      <c r="AQ104" s="1">
        <f t="shared" si="54"/>
        <v>2297</v>
      </c>
      <c r="AR104" s="1">
        <f t="shared" si="54"/>
        <v>9688</v>
      </c>
      <c r="AS104" s="1">
        <f t="shared" si="54"/>
        <v>594</v>
      </c>
      <c r="AT104" s="1">
        <f t="shared" si="54"/>
        <v>973</v>
      </c>
      <c r="AU104" s="21">
        <f t="shared" si="54"/>
        <v>793</v>
      </c>
      <c r="AV104" s="18">
        <f t="shared" si="28"/>
        <v>55082</v>
      </c>
      <c r="AW104" s="18">
        <f t="shared" si="29"/>
        <v>120410</v>
      </c>
      <c r="AX104" s="18">
        <f t="shared" si="30"/>
        <v>15804</v>
      </c>
      <c r="AY104" s="18">
        <f t="shared" si="31"/>
        <v>113280</v>
      </c>
      <c r="AZ104" s="18">
        <f t="shared" si="32"/>
        <v>207225</v>
      </c>
      <c r="BA104" s="18">
        <f t="shared" si="33"/>
        <v>1432399</v>
      </c>
      <c r="BB104" s="18">
        <f t="shared" si="34"/>
        <v>89418</v>
      </c>
      <c r="BC104" s="19">
        <f t="shared" si="35"/>
        <v>1169204</v>
      </c>
      <c r="BD104" s="18">
        <f t="shared" si="36"/>
        <v>288702</v>
      </c>
      <c r="BE104" s="18">
        <f t="shared" si="37"/>
        <v>111799</v>
      </c>
      <c r="BF104" s="18">
        <f t="shared" si="38"/>
        <v>8611</v>
      </c>
      <c r="BG104" s="18">
        <f t="shared" si="39"/>
        <v>11231</v>
      </c>
      <c r="BH104" s="18">
        <f t="shared" si="40"/>
        <v>39052</v>
      </c>
      <c r="BI104" s="18">
        <f t="shared" si="41"/>
        <v>4799</v>
      </c>
      <c r="BJ104" s="18">
        <f t="shared" si="42"/>
        <v>42657</v>
      </c>
      <c r="BK104" s="18">
        <f t="shared" si="43"/>
        <v>2297</v>
      </c>
      <c r="BL104" s="18">
        <f t="shared" si="44"/>
        <v>2320</v>
      </c>
      <c r="BM104" s="18">
        <f t="shared" si="45"/>
        <v>9688</v>
      </c>
      <c r="BN104" s="18">
        <f t="shared" si="46"/>
        <v>39783</v>
      </c>
      <c r="BO104" s="18">
        <f t="shared" si="47"/>
        <v>16465</v>
      </c>
    </row>
    <row r="105" spans="1:67">
      <c r="A105" s="14" t="s">
        <v>174</v>
      </c>
      <c r="B105" s="1">
        <f t="shared" si="48"/>
        <v>1031520</v>
      </c>
      <c r="C105" s="1">
        <f t="shared" si="54"/>
        <v>14492</v>
      </c>
      <c r="D105" s="1">
        <f t="shared" si="54"/>
        <v>261517</v>
      </c>
      <c r="E105" s="1">
        <f t="shared" si="54"/>
        <v>9825</v>
      </c>
      <c r="F105" s="1">
        <f t="shared" si="54"/>
        <v>62157</v>
      </c>
      <c r="G105" s="1">
        <f t="shared" si="54"/>
        <v>347991</v>
      </c>
      <c r="H105" s="1">
        <f t="shared" si="54"/>
        <v>683529</v>
      </c>
      <c r="I105" s="33">
        <f t="shared" si="54"/>
        <v>30839</v>
      </c>
      <c r="J105" s="21">
        <f t="shared" si="27"/>
        <v>317152</v>
      </c>
      <c r="K105" s="1">
        <f t="shared" si="54"/>
        <v>684</v>
      </c>
      <c r="L105" s="1">
        <f t="shared" si="54"/>
        <v>809</v>
      </c>
      <c r="M105" s="1">
        <f t="shared" si="54"/>
        <v>153</v>
      </c>
      <c r="N105" s="1">
        <f t="shared" si="54"/>
        <v>4206</v>
      </c>
      <c r="O105" s="1">
        <f t="shared" si="54"/>
        <v>3611</v>
      </c>
      <c r="P105" s="1">
        <f t="shared" si="54"/>
        <v>8410</v>
      </c>
      <c r="Q105" s="1">
        <f t="shared" si="54"/>
        <v>1847</v>
      </c>
      <c r="R105" s="1">
        <f t="shared" ref="C105:AU111" si="55">R33+R69</f>
        <v>34</v>
      </c>
      <c r="S105" s="1">
        <f t="shared" si="55"/>
        <v>404</v>
      </c>
      <c r="T105" s="1">
        <f t="shared" si="55"/>
        <v>185</v>
      </c>
      <c r="U105" s="1">
        <f t="shared" si="55"/>
        <v>41</v>
      </c>
      <c r="V105" s="1">
        <f t="shared" si="55"/>
        <v>49</v>
      </c>
      <c r="W105" s="1">
        <f t="shared" si="55"/>
        <v>1757</v>
      </c>
      <c r="X105" s="1">
        <f t="shared" si="55"/>
        <v>38</v>
      </c>
      <c r="Y105" s="1">
        <f t="shared" si="55"/>
        <v>16</v>
      </c>
      <c r="Z105" s="1">
        <f t="shared" si="55"/>
        <v>0</v>
      </c>
      <c r="AA105" s="1">
        <f t="shared" si="55"/>
        <v>151</v>
      </c>
      <c r="AB105" s="1">
        <f t="shared" si="55"/>
        <v>39</v>
      </c>
      <c r="AC105" s="1">
        <f t="shared" si="55"/>
        <v>892</v>
      </c>
      <c r="AD105" s="1">
        <f t="shared" si="55"/>
        <v>4681</v>
      </c>
      <c r="AE105" s="1">
        <f t="shared" si="55"/>
        <v>113</v>
      </c>
      <c r="AF105" s="1">
        <f t="shared" si="55"/>
        <v>130</v>
      </c>
      <c r="AG105" s="1">
        <f t="shared" si="55"/>
        <v>47</v>
      </c>
      <c r="AH105" s="1">
        <f t="shared" si="55"/>
        <v>46</v>
      </c>
      <c r="AI105" s="1">
        <f t="shared" si="55"/>
        <v>75</v>
      </c>
      <c r="AJ105" s="1">
        <f t="shared" si="55"/>
        <v>57</v>
      </c>
      <c r="AK105" s="1">
        <f t="shared" si="55"/>
        <v>152</v>
      </c>
      <c r="AL105" s="1">
        <f t="shared" si="55"/>
        <v>203</v>
      </c>
      <c r="AM105" s="1">
        <f t="shared" si="55"/>
        <v>214</v>
      </c>
      <c r="AN105" s="1">
        <f t="shared" si="55"/>
        <v>346</v>
      </c>
      <c r="AO105" s="1">
        <f t="shared" si="55"/>
        <v>31</v>
      </c>
      <c r="AP105" s="1">
        <f t="shared" si="55"/>
        <v>434</v>
      </c>
      <c r="AQ105" s="1">
        <f t="shared" si="55"/>
        <v>206</v>
      </c>
      <c r="AR105" s="1">
        <f t="shared" si="55"/>
        <v>333</v>
      </c>
      <c r="AS105" s="1">
        <f t="shared" si="55"/>
        <v>272</v>
      </c>
      <c r="AT105" s="1">
        <f t="shared" si="55"/>
        <v>10</v>
      </c>
      <c r="AU105" s="21">
        <f t="shared" si="55"/>
        <v>163</v>
      </c>
      <c r="AV105" s="18">
        <f t="shared" si="28"/>
        <v>5852</v>
      </c>
      <c r="AW105" s="18">
        <f t="shared" si="29"/>
        <v>12021</v>
      </c>
      <c r="AX105" s="18">
        <f t="shared" si="30"/>
        <v>2470</v>
      </c>
      <c r="AY105" s="18">
        <f t="shared" si="31"/>
        <v>10496</v>
      </c>
      <c r="AZ105" s="18">
        <f t="shared" si="32"/>
        <v>8640</v>
      </c>
      <c r="BA105" s="18">
        <f t="shared" si="33"/>
        <v>249496</v>
      </c>
      <c r="BB105" s="18">
        <f t="shared" si="34"/>
        <v>7355</v>
      </c>
      <c r="BC105" s="19">
        <f t="shared" si="35"/>
        <v>51661</v>
      </c>
      <c r="BD105" s="18">
        <f t="shared" si="36"/>
        <v>28472</v>
      </c>
      <c r="BE105" s="18">
        <f t="shared" si="37"/>
        <v>8410</v>
      </c>
      <c r="BF105" s="18">
        <f t="shared" si="38"/>
        <v>3611</v>
      </c>
      <c r="BG105" s="18">
        <f t="shared" si="39"/>
        <v>4206</v>
      </c>
      <c r="BH105" s="18">
        <f t="shared" si="40"/>
        <v>962</v>
      </c>
      <c r="BI105" s="18">
        <f t="shared" si="41"/>
        <v>684</v>
      </c>
      <c r="BJ105" s="18">
        <f t="shared" si="42"/>
        <v>2852</v>
      </c>
      <c r="BK105" s="18">
        <f t="shared" si="43"/>
        <v>206</v>
      </c>
      <c r="BL105" s="18">
        <f t="shared" si="44"/>
        <v>152</v>
      </c>
      <c r="BM105" s="18">
        <f t="shared" si="45"/>
        <v>333</v>
      </c>
      <c r="BN105" s="18">
        <f t="shared" si="46"/>
        <v>5027</v>
      </c>
      <c r="BO105" s="18">
        <f t="shared" si="47"/>
        <v>2029</v>
      </c>
    </row>
    <row r="106" spans="1:67">
      <c r="A106" s="14" t="s">
        <v>175</v>
      </c>
      <c r="B106" s="1">
        <f t="shared" si="48"/>
        <v>7435626</v>
      </c>
      <c r="C106" s="1">
        <f t="shared" si="55"/>
        <v>148226</v>
      </c>
      <c r="D106" s="1">
        <f t="shared" si="55"/>
        <v>804866</v>
      </c>
      <c r="E106" s="1">
        <f t="shared" si="55"/>
        <v>62917</v>
      </c>
      <c r="F106" s="1">
        <f t="shared" si="55"/>
        <v>786728</v>
      </c>
      <c r="G106" s="1">
        <f t="shared" si="55"/>
        <v>1802737</v>
      </c>
      <c r="H106" s="1">
        <f t="shared" si="55"/>
        <v>5632889</v>
      </c>
      <c r="I106" s="33">
        <f t="shared" si="55"/>
        <v>170116</v>
      </c>
      <c r="J106" s="21">
        <f t="shared" si="27"/>
        <v>1632621</v>
      </c>
      <c r="K106" s="1">
        <f t="shared" si="55"/>
        <v>1933</v>
      </c>
      <c r="L106" s="1">
        <f t="shared" si="55"/>
        <v>22769</v>
      </c>
      <c r="M106" s="1">
        <f t="shared" si="55"/>
        <v>626</v>
      </c>
      <c r="N106" s="1">
        <f t="shared" si="55"/>
        <v>3488</v>
      </c>
      <c r="O106" s="1">
        <f t="shared" si="55"/>
        <v>2921</v>
      </c>
      <c r="P106" s="1">
        <f t="shared" si="55"/>
        <v>65517</v>
      </c>
      <c r="Q106" s="1">
        <f t="shared" si="55"/>
        <v>4890</v>
      </c>
      <c r="R106" s="1">
        <f t="shared" si="55"/>
        <v>215</v>
      </c>
      <c r="S106" s="1">
        <f t="shared" si="55"/>
        <v>409</v>
      </c>
      <c r="T106" s="1">
        <f t="shared" si="55"/>
        <v>2036</v>
      </c>
      <c r="U106" s="1">
        <f t="shared" si="55"/>
        <v>483</v>
      </c>
      <c r="V106" s="1">
        <f t="shared" si="55"/>
        <v>209</v>
      </c>
      <c r="W106" s="1">
        <f t="shared" si="55"/>
        <v>9080</v>
      </c>
      <c r="X106" s="1">
        <f t="shared" si="55"/>
        <v>259</v>
      </c>
      <c r="Y106" s="1">
        <f t="shared" si="55"/>
        <v>66</v>
      </c>
      <c r="Z106" s="1">
        <f t="shared" si="55"/>
        <v>664</v>
      </c>
      <c r="AA106" s="1">
        <f t="shared" si="55"/>
        <v>599</v>
      </c>
      <c r="AB106" s="1">
        <f t="shared" si="55"/>
        <v>132</v>
      </c>
      <c r="AC106" s="1">
        <f t="shared" si="55"/>
        <v>17787</v>
      </c>
      <c r="AD106" s="1">
        <f t="shared" si="55"/>
        <v>21484</v>
      </c>
      <c r="AE106" s="1">
        <f t="shared" si="55"/>
        <v>57</v>
      </c>
      <c r="AF106" s="1">
        <f t="shared" si="55"/>
        <v>114</v>
      </c>
      <c r="AG106" s="1">
        <f t="shared" si="55"/>
        <v>454</v>
      </c>
      <c r="AH106" s="1">
        <f t="shared" si="55"/>
        <v>0</v>
      </c>
      <c r="AI106" s="1">
        <f t="shared" si="55"/>
        <v>151</v>
      </c>
      <c r="AJ106" s="1">
        <f t="shared" si="55"/>
        <v>385</v>
      </c>
      <c r="AK106" s="1">
        <f t="shared" si="55"/>
        <v>1355</v>
      </c>
      <c r="AL106" s="1">
        <f t="shared" si="55"/>
        <v>804</v>
      </c>
      <c r="AM106" s="1">
        <f t="shared" si="55"/>
        <v>134</v>
      </c>
      <c r="AN106" s="1">
        <f t="shared" si="55"/>
        <v>1827</v>
      </c>
      <c r="AO106" s="1">
        <f t="shared" si="55"/>
        <v>66</v>
      </c>
      <c r="AP106" s="1">
        <f t="shared" si="55"/>
        <v>769</v>
      </c>
      <c r="AQ106" s="1">
        <f t="shared" si="55"/>
        <v>1071</v>
      </c>
      <c r="AR106" s="1">
        <f t="shared" si="55"/>
        <v>6058</v>
      </c>
      <c r="AS106" s="1">
        <f t="shared" si="55"/>
        <v>153</v>
      </c>
      <c r="AT106" s="1">
        <f t="shared" si="55"/>
        <v>711</v>
      </c>
      <c r="AU106" s="21">
        <f t="shared" si="55"/>
        <v>440</v>
      </c>
      <c r="AV106" s="18">
        <f t="shared" si="28"/>
        <v>28816</v>
      </c>
      <c r="AW106" s="18">
        <f t="shared" si="29"/>
        <v>68438</v>
      </c>
      <c r="AX106" s="18">
        <f t="shared" si="30"/>
        <v>7550</v>
      </c>
      <c r="AY106" s="18">
        <f t="shared" si="31"/>
        <v>65312</v>
      </c>
      <c r="AZ106" s="18">
        <f t="shared" si="32"/>
        <v>119410</v>
      </c>
      <c r="BA106" s="18">
        <f t="shared" si="33"/>
        <v>736428</v>
      </c>
      <c r="BB106" s="18">
        <f t="shared" si="34"/>
        <v>55367</v>
      </c>
      <c r="BC106" s="19">
        <f t="shared" si="35"/>
        <v>721416</v>
      </c>
      <c r="BD106" s="18">
        <f t="shared" si="36"/>
        <v>161016</v>
      </c>
      <c r="BE106" s="18">
        <f t="shared" si="37"/>
        <v>65517</v>
      </c>
      <c r="BF106" s="18">
        <f t="shared" si="38"/>
        <v>2921</v>
      </c>
      <c r="BG106" s="18">
        <f t="shared" si="39"/>
        <v>3488</v>
      </c>
      <c r="BH106" s="18">
        <f t="shared" si="40"/>
        <v>23395</v>
      </c>
      <c r="BI106" s="18">
        <f t="shared" si="41"/>
        <v>1933</v>
      </c>
      <c r="BJ106" s="18">
        <f t="shared" si="42"/>
        <v>22734</v>
      </c>
      <c r="BK106" s="18">
        <f t="shared" si="43"/>
        <v>1071</v>
      </c>
      <c r="BL106" s="18">
        <f t="shared" si="44"/>
        <v>1355</v>
      </c>
      <c r="BM106" s="18">
        <f t="shared" si="45"/>
        <v>6058</v>
      </c>
      <c r="BN106" s="18">
        <f t="shared" si="46"/>
        <v>23311</v>
      </c>
      <c r="BO106" s="18">
        <f t="shared" si="47"/>
        <v>9233</v>
      </c>
    </row>
    <row r="107" spans="1:67">
      <c r="A107" s="14" t="s">
        <v>176</v>
      </c>
      <c r="B107" s="1">
        <f t="shared" si="48"/>
        <v>4719116</v>
      </c>
      <c r="C107" s="1">
        <f t="shared" si="55"/>
        <v>99589</v>
      </c>
      <c r="D107" s="1">
        <f t="shared" si="55"/>
        <v>486426</v>
      </c>
      <c r="E107" s="1">
        <f t="shared" si="55"/>
        <v>32480</v>
      </c>
      <c r="F107" s="1">
        <f t="shared" si="55"/>
        <v>433599</v>
      </c>
      <c r="G107" s="1">
        <f t="shared" si="55"/>
        <v>1052094</v>
      </c>
      <c r="H107" s="1">
        <f t="shared" si="55"/>
        <v>3667022</v>
      </c>
      <c r="I107" s="33">
        <f t="shared" si="55"/>
        <v>103621</v>
      </c>
      <c r="J107" s="21">
        <f t="shared" si="27"/>
        <v>948473</v>
      </c>
      <c r="K107" s="1">
        <f t="shared" si="55"/>
        <v>2182</v>
      </c>
      <c r="L107" s="1">
        <f t="shared" si="55"/>
        <v>13956</v>
      </c>
      <c r="M107" s="1">
        <f t="shared" si="55"/>
        <v>739</v>
      </c>
      <c r="N107" s="1">
        <f t="shared" si="55"/>
        <v>3537</v>
      </c>
      <c r="O107" s="1">
        <f t="shared" si="55"/>
        <v>2079</v>
      </c>
      <c r="P107" s="1">
        <f t="shared" si="55"/>
        <v>37872</v>
      </c>
      <c r="Q107" s="1">
        <f t="shared" si="55"/>
        <v>3669</v>
      </c>
      <c r="R107" s="1">
        <f t="shared" si="55"/>
        <v>66</v>
      </c>
      <c r="S107" s="1">
        <f t="shared" si="55"/>
        <v>631</v>
      </c>
      <c r="T107" s="1">
        <f t="shared" si="55"/>
        <v>1418</v>
      </c>
      <c r="U107" s="1">
        <f t="shared" si="55"/>
        <v>222</v>
      </c>
      <c r="V107" s="1">
        <f t="shared" si="55"/>
        <v>35</v>
      </c>
      <c r="W107" s="1">
        <f t="shared" si="55"/>
        <v>5034</v>
      </c>
      <c r="X107" s="1">
        <f t="shared" si="55"/>
        <v>75</v>
      </c>
      <c r="Y107" s="1">
        <f t="shared" si="55"/>
        <v>29</v>
      </c>
      <c r="Z107" s="1">
        <f t="shared" si="55"/>
        <v>191</v>
      </c>
      <c r="AA107" s="1">
        <f t="shared" si="55"/>
        <v>128</v>
      </c>
      <c r="AB107" s="1">
        <f t="shared" si="55"/>
        <v>29</v>
      </c>
      <c r="AC107" s="1">
        <f t="shared" si="55"/>
        <v>13347</v>
      </c>
      <c r="AD107" s="1">
        <f t="shared" si="55"/>
        <v>10763</v>
      </c>
      <c r="AE107" s="1">
        <f t="shared" si="55"/>
        <v>55</v>
      </c>
      <c r="AF107" s="1">
        <f t="shared" si="55"/>
        <v>28</v>
      </c>
      <c r="AG107" s="1">
        <f t="shared" si="55"/>
        <v>164</v>
      </c>
      <c r="AH107" s="1">
        <f t="shared" si="55"/>
        <v>6</v>
      </c>
      <c r="AI107" s="1">
        <f t="shared" si="55"/>
        <v>71</v>
      </c>
      <c r="AJ107" s="1">
        <f t="shared" si="55"/>
        <v>108</v>
      </c>
      <c r="AK107" s="1">
        <f t="shared" si="55"/>
        <v>813</v>
      </c>
      <c r="AL107" s="1">
        <f t="shared" si="55"/>
        <v>283</v>
      </c>
      <c r="AM107" s="1">
        <f t="shared" si="55"/>
        <v>74</v>
      </c>
      <c r="AN107" s="1">
        <f t="shared" si="55"/>
        <v>682</v>
      </c>
      <c r="AO107" s="1">
        <f t="shared" si="55"/>
        <v>23</v>
      </c>
      <c r="AP107" s="1">
        <f t="shared" si="55"/>
        <v>384</v>
      </c>
      <c r="AQ107" s="1">
        <f t="shared" si="55"/>
        <v>1020</v>
      </c>
      <c r="AR107" s="1">
        <f t="shared" si="55"/>
        <v>3297</v>
      </c>
      <c r="AS107" s="1">
        <f t="shared" si="55"/>
        <v>169</v>
      </c>
      <c r="AT107" s="1">
        <f t="shared" si="55"/>
        <v>252</v>
      </c>
      <c r="AU107" s="21">
        <f t="shared" si="55"/>
        <v>190</v>
      </c>
      <c r="AV107" s="18">
        <f t="shared" si="28"/>
        <v>20414</v>
      </c>
      <c r="AW107" s="18">
        <f t="shared" si="29"/>
        <v>39951</v>
      </c>
      <c r="AX107" s="18">
        <f t="shared" si="30"/>
        <v>5784</v>
      </c>
      <c r="AY107" s="18">
        <f t="shared" si="31"/>
        <v>37472</v>
      </c>
      <c r="AZ107" s="18">
        <f t="shared" si="32"/>
        <v>79175</v>
      </c>
      <c r="BA107" s="18">
        <f t="shared" si="33"/>
        <v>446475</v>
      </c>
      <c r="BB107" s="18">
        <f t="shared" si="34"/>
        <v>26696</v>
      </c>
      <c r="BC107" s="19">
        <f t="shared" si="35"/>
        <v>396127</v>
      </c>
      <c r="BD107" s="18">
        <f t="shared" si="36"/>
        <v>99214</v>
      </c>
      <c r="BE107" s="18">
        <f t="shared" si="37"/>
        <v>37872</v>
      </c>
      <c r="BF107" s="18">
        <f t="shared" si="38"/>
        <v>2079</v>
      </c>
      <c r="BG107" s="18">
        <f t="shared" si="39"/>
        <v>3537</v>
      </c>
      <c r="BH107" s="18">
        <f t="shared" si="40"/>
        <v>14695</v>
      </c>
      <c r="BI107" s="18">
        <f t="shared" si="41"/>
        <v>2182</v>
      </c>
      <c r="BJ107" s="18">
        <f t="shared" si="42"/>
        <v>17071</v>
      </c>
      <c r="BK107" s="18">
        <f t="shared" si="43"/>
        <v>1020</v>
      </c>
      <c r="BL107" s="18">
        <f t="shared" si="44"/>
        <v>813</v>
      </c>
      <c r="BM107" s="18">
        <f t="shared" si="45"/>
        <v>3297</v>
      </c>
      <c r="BN107" s="18">
        <f t="shared" si="46"/>
        <v>11445</v>
      </c>
      <c r="BO107" s="18">
        <f t="shared" si="47"/>
        <v>5203</v>
      </c>
    </row>
    <row r="108" spans="1:67">
      <c r="A108" s="14" t="s">
        <v>177</v>
      </c>
      <c r="B108" s="1">
        <f t="shared" si="48"/>
        <v>17184392</v>
      </c>
      <c r="C108" s="1">
        <f t="shared" si="55"/>
        <v>258124</v>
      </c>
      <c r="D108" s="1">
        <f t="shared" si="55"/>
        <v>1811384</v>
      </c>
      <c r="E108" s="1">
        <f t="shared" si="55"/>
        <v>81038</v>
      </c>
      <c r="F108" s="1">
        <f t="shared" si="55"/>
        <v>1355206</v>
      </c>
      <c r="G108" s="1">
        <f t="shared" si="55"/>
        <v>3505752</v>
      </c>
      <c r="H108" s="1">
        <f t="shared" si="55"/>
        <v>13678640</v>
      </c>
      <c r="I108" s="33">
        <f t="shared" si="55"/>
        <v>290650</v>
      </c>
      <c r="J108" s="21">
        <f t="shared" si="27"/>
        <v>3215102</v>
      </c>
      <c r="K108" s="1">
        <f t="shared" si="55"/>
        <v>3663</v>
      </c>
      <c r="L108" s="1">
        <f t="shared" si="55"/>
        <v>34076</v>
      </c>
      <c r="M108" s="1">
        <f t="shared" si="55"/>
        <v>2357</v>
      </c>
      <c r="N108" s="1">
        <f t="shared" si="55"/>
        <v>6873</v>
      </c>
      <c r="O108" s="1">
        <f t="shared" si="55"/>
        <v>6907</v>
      </c>
      <c r="P108" s="1">
        <f t="shared" si="55"/>
        <v>112565</v>
      </c>
      <c r="Q108" s="1">
        <f t="shared" si="55"/>
        <v>7757</v>
      </c>
      <c r="R108" s="1">
        <f t="shared" si="55"/>
        <v>182</v>
      </c>
      <c r="S108" s="1">
        <f t="shared" si="55"/>
        <v>1016</v>
      </c>
      <c r="T108" s="1">
        <f t="shared" si="55"/>
        <v>1817</v>
      </c>
      <c r="U108" s="1">
        <f t="shared" si="55"/>
        <v>186</v>
      </c>
      <c r="V108" s="1">
        <f t="shared" si="55"/>
        <v>154</v>
      </c>
      <c r="W108" s="1">
        <f t="shared" si="55"/>
        <v>16356</v>
      </c>
      <c r="X108" s="1">
        <f t="shared" si="55"/>
        <v>383</v>
      </c>
      <c r="Y108" s="1">
        <f t="shared" si="55"/>
        <v>93</v>
      </c>
      <c r="Z108" s="1">
        <f t="shared" si="55"/>
        <v>487</v>
      </c>
      <c r="AA108" s="1">
        <f t="shared" si="55"/>
        <v>749</v>
      </c>
      <c r="AB108" s="1">
        <f t="shared" si="55"/>
        <v>99</v>
      </c>
      <c r="AC108" s="1">
        <f t="shared" si="55"/>
        <v>40264</v>
      </c>
      <c r="AD108" s="1">
        <f t="shared" si="55"/>
        <v>29529</v>
      </c>
      <c r="AE108" s="1">
        <f t="shared" si="55"/>
        <v>173</v>
      </c>
      <c r="AF108" s="1">
        <f t="shared" si="55"/>
        <v>45</v>
      </c>
      <c r="AG108" s="1">
        <f t="shared" si="55"/>
        <v>380</v>
      </c>
      <c r="AH108" s="1">
        <f t="shared" si="55"/>
        <v>3</v>
      </c>
      <c r="AI108" s="1">
        <f t="shared" si="55"/>
        <v>46</v>
      </c>
      <c r="AJ108" s="1">
        <f t="shared" si="55"/>
        <v>281</v>
      </c>
      <c r="AK108" s="1">
        <f t="shared" si="55"/>
        <v>3210</v>
      </c>
      <c r="AL108" s="1">
        <f t="shared" si="55"/>
        <v>792</v>
      </c>
      <c r="AM108" s="1">
        <f t="shared" si="55"/>
        <v>200</v>
      </c>
      <c r="AN108" s="1">
        <f t="shared" si="55"/>
        <v>2217</v>
      </c>
      <c r="AO108" s="1">
        <f t="shared" si="55"/>
        <v>28</v>
      </c>
      <c r="AP108" s="1">
        <f t="shared" si="55"/>
        <v>1213</v>
      </c>
      <c r="AQ108" s="1">
        <f t="shared" si="55"/>
        <v>2615</v>
      </c>
      <c r="AR108" s="1">
        <f t="shared" si="55"/>
        <v>12244</v>
      </c>
      <c r="AS108" s="1">
        <f t="shared" si="55"/>
        <v>579</v>
      </c>
      <c r="AT108" s="1">
        <f t="shared" si="55"/>
        <v>749</v>
      </c>
      <c r="AU108" s="21">
        <f t="shared" si="55"/>
        <v>362</v>
      </c>
      <c r="AV108" s="18">
        <f t="shared" si="28"/>
        <v>46969</v>
      </c>
      <c r="AW108" s="18">
        <f t="shared" si="29"/>
        <v>119472</v>
      </c>
      <c r="AX108" s="18">
        <f t="shared" si="30"/>
        <v>10772</v>
      </c>
      <c r="AY108" s="18">
        <f t="shared" si="31"/>
        <v>113437</v>
      </c>
      <c r="AZ108" s="18">
        <f t="shared" si="32"/>
        <v>211155</v>
      </c>
      <c r="BA108" s="18">
        <f t="shared" si="33"/>
        <v>1691912</v>
      </c>
      <c r="BB108" s="18">
        <f t="shared" si="34"/>
        <v>70266</v>
      </c>
      <c r="BC108" s="19">
        <f t="shared" si="35"/>
        <v>1241769</v>
      </c>
      <c r="BD108" s="18">
        <f t="shared" si="36"/>
        <v>281385</v>
      </c>
      <c r="BE108" s="18">
        <f t="shared" si="37"/>
        <v>112565</v>
      </c>
      <c r="BF108" s="18">
        <f t="shared" si="38"/>
        <v>6907</v>
      </c>
      <c r="BG108" s="18">
        <f t="shared" si="39"/>
        <v>6873</v>
      </c>
      <c r="BH108" s="18">
        <f t="shared" si="40"/>
        <v>36433</v>
      </c>
      <c r="BI108" s="18">
        <f t="shared" si="41"/>
        <v>3663</v>
      </c>
      <c r="BJ108" s="18">
        <f t="shared" si="42"/>
        <v>48194</v>
      </c>
      <c r="BK108" s="18">
        <f t="shared" si="43"/>
        <v>2615</v>
      </c>
      <c r="BL108" s="18">
        <f t="shared" si="44"/>
        <v>3210</v>
      </c>
      <c r="BM108" s="18">
        <f t="shared" si="45"/>
        <v>12244</v>
      </c>
      <c r="BN108" s="18">
        <f t="shared" si="46"/>
        <v>31746</v>
      </c>
      <c r="BO108" s="18">
        <f t="shared" si="47"/>
        <v>16935</v>
      </c>
    </row>
    <row r="109" spans="1:67">
      <c r="A109" s="14" t="s">
        <v>178</v>
      </c>
      <c r="B109" s="1">
        <f t="shared" si="48"/>
        <v>8554786</v>
      </c>
      <c r="C109" s="1">
        <f t="shared" si="55"/>
        <v>112822</v>
      </c>
      <c r="D109" s="1">
        <f t="shared" si="55"/>
        <v>873074</v>
      </c>
      <c r="E109" s="1">
        <f t="shared" si="55"/>
        <v>35886</v>
      </c>
      <c r="F109" s="1">
        <f t="shared" si="55"/>
        <v>649282</v>
      </c>
      <c r="G109" s="1">
        <f t="shared" si="55"/>
        <v>1671064</v>
      </c>
      <c r="H109" s="1">
        <f t="shared" si="55"/>
        <v>6883722</v>
      </c>
      <c r="I109" s="33">
        <f t="shared" si="55"/>
        <v>127249</v>
      </c>
      <c r="J109" s="21">
        <f t="shared" si="27"/>
        <v>1543815</v>
      </c>
      <c r="K109" s="1">
        <f t="shared" si="55"/>
        <v>1443</v>
      </c>
      <c r="L109" s="1">
        <f t="shared" si="55"/>
        <v>15875</v>
      </c>
      <c r="M109" s="1">
        <f t="shared" si="55"/>
        <v>644</v>
      </c>
      <c r="N109" s="1">
        <f t="shared" si="55"/>
        <v>2502</v>
      </c>
      <c r="O109" s="1">
        <f t="shared" si="55"/>
        <v>2736</v>
      </c>
      <c r="P109" s="1">
        <f t="shared" si="55"/>
        <v>57109</v>
      </c>
      <c r="Q109" s="1">
        <f t="shared" si="55"/>
        <v>3492</v>
      </c>
      <c r="R109" s="1">
        <f t="shared" si="55"/>
        <v>83</v>
      </c>
      <c r="S109" s="1">
        <f t="shared" si="55"/>
        <v>451</v>
      </c>
      <c r="T109" s="1">
        <f t="shared" si="55"/>
        <v>749</v>
      </c>
      <c r="U109" s="1">
        <f t="shared" si="55"/>
        <v>50</v>
      </c>
      <c r="V109" s="1">
        <f t="shared" si="55"/>
        <v>68</v>
      </c>
      <c r="W109" s="1">
        <f t="shared" si="55"/>
        <v>7269</v>
      </c>
      <c r="X109" s="1">
        <f t="shared" si="55"/>
        <v>84</v>
      </c>
      <c r="Y109" s="1">
        <f t="shared" si="55"/>
        <v>53</v>
      </c>
      <c r="Z109" s="1">
        <f t="shared" si="55"/>
        <v>125</v>
      </c>
      <c r="AA109" s="1">
        <f t="shared" si="55"/>
        <v>291</v>
      </c>
      <c r="AB109" s="1">
        <f t="shared" si="55"/>
        <v>19</v>
      </c>
      <c r="AC109" s="1">
        <f t="shared" si="55"/>
        <v>16902</v>
      </c>
      <c r="AD109" s="1">
        <f t="shared" si="55"/>
        <v>10200</v>
      </c>
      <c r="AE109" s="1">
        <f t="shared" si="55"/>
        <v>37</v>
      </c>
      <c r="AF109" s="1">
        <f t="shared" si="55"/>
        <v>18</v>
      </c>
      <c r="AG109" s="1">
        <f t="shared" si="55"/>
        <v>153</v>
      </c>
      <c r="AH109" s="1">
        <f t="shared" si="55"/>
        <v>0</v>
      </c>
      <c r="AI109" s="1">
        <f t="shared" si="55"/>
        <v>15</v>
      </c>
      <c r="AJ109" s="1">
        <f t="shared" si="55"/>
        <v>63</v>
      </c>
      <c r="AK109" s="1">
        <f t="shared" si="55"/>
        <v>988</v>
      </c>
      <c r="AL109" s="1">
        <f t="shared" si="55"/>
        <v>190</v>
      </c>
      <c r="AM109" s="1">
        <f t="shared" si="55"/>
        <v>19</v>
      </c>
      <c r="AN109" s="1">
        <f t="shared" si="55"/>
        <v>723</v>
      </c>
      <c r="AO109" s="1">
        <f t="shared" si="55"/>
        <v>15</v>
      </c>
      <c r="AP109" s="1">
        <f t="shared" si="55"/>
        <v>467</v>
      </c>
      <c r="AQ109" s="1">
        <f t="shared" si="55"/>
        <v>1315</v>
      </c>
      <c r="AR109" s="1">
        <f t="shared" si="55"/>
        <v>2475</v>
      </c>
      <c r="AS109" s="1">
        <f t="shared" si="55"/>
        <v>180</v>
      </c>
      <c r="AT109" s="1">
        <f t="shared" si="55"/>
        <v>345</v>
      </c>
      <c r="AU109" s="21">
        <f t="shared" si="55"/>
        <v>101</v>
      </c>
      <c r="AV109" s="18">
        <f t="shared" si="28"/>
        <v>20464</v>
      </c>
      <c r="AW109" s="18">
        <f t="shared" si="29"/>
        <v>59845</v>
      </c>
      <c r="AX109" s="18">
        <f t="shared" si="30"/>
        <v>4775</v>
      </c>
      <c r="AY109" s="18">
        <f t="shared" si="31"/>
        <v>42165</v>
      </c>
      <c r="AZ109" s="18">
        <f t="shared" si="32"/>
        <v>92358</v>
      </c>
      <c r="BA109" s="18">
        <f t="shared" si="33"/>
        <v>813229</v>
      </c>
      <c r="BB109" s="18">
        <f t="shared" si="34"/>
        <v>31111</v>
      </c>
      <c r="BC109" s="19">
        <f t="shared" si="35"/>
        <v>607117</v>
      </c>
      <c r="BD109" s="18">
        <f t="shared" si="36"/>
        <v>123890</v>
      </c>
      <c r="BE109" s="18">
        <f t="shared" si="37"/>
        <v>57109</v>
      </c>
      <c r="BF109" s="18">
        <f t="shared" si="38"/>
        <v>2736</v>
      </c>
      <c r="BG109" s="18">
        <f t="shared" si="39"/>
        <v>2502</v>
      </c>
      <c r="BH109" s="18">
        <f t="shared" si="40"/>
        <v>16519</v>
      </c>
      <c r="BI109" s="18">
        <f t="shared" si="41"/>
        <v>1443</v>
      </c>
      <c r="BJ109" s="18">
        <f t="shared" si="42"/>
        <v>20431</v>
      </c>
      <c r="BK109" s="18">
        <f t="shared" si="43"/>
        <v>1315</v>
      </c>
      <c r="BL109" s="18">
        <f t="shared" si="44"/>
        <v>988</v>
      </c>
      <c r="BM109" s="18">
        <f t="shared" si="45"/>
        <v>2475</v>
      </c>
      <c r="BN109" s="18">
        <f t="shared" si="46"/>
        <v>10923</v>
      </c>
      <c r="BO109" s="18">
        <f t="shared" si="47"/>
        <v>7449</v>
      </c>
    </row>
    <row r="110" spans="1:67">
      <c r="A110" s="14" t="s">
        <v>179</v>
      </c>
      <c r="B110" s="1">
        <f t="shared" si="48"/>
        <v>5051632</v>
      </c>
      <c r="C110" s="1">
        <f t="shared" si="55"/>
        <v>91792</v>
      </c>
      <c r="D110" s="1">
        <f t="shared" si="55"/>
        <v>518950</v>
      </c>
      <c r="E110" s="1">
        <f t="shared" si="55"/>
        <v>30167</v>
      </c>
      <c r="F110" s="1">
        <f t="shared" si="55"/>
        <v>427755</v>
      </c>
      <c r="G110" s="1">
        <f t="shared" si="55"/>
        <v>1068664</v>
      </c>
      <c r="H110" s="1">
        <f t="shared" si="55"/>
        <v>3982968</v>
      </c>
      <c r="I110" s="33">
        <f t="shared" si="55"/>
        <v>102818</v>
      </c>
      <c r="J110" s="21">
        <f t="shared" si="27"/>
        <v>965846</v>
      </c>
      <c r="K110" s="1">
        <f t="shared" si="55"/>
        <v>1630</v>
      </c>
      <c r="L110" s="1">
        <f t="shared" si="55"/>
        <v>11712</v>
      </c>
      <c r="M110" s="1">
        <f t="shared" si="55"/>
        <v>840</v>
      </c>
      <c r="N110" s="1">
        <f t="shared" si="55"/>
        <v>2194</v>
      </c>
      <c r="O110" s="1">
        <f t="shared" si="55"/>
        <v>2360</v>
      </c>
      <c r="P110" s="1">
        <f t="shared" si="55"/>
        <v>34143</v>
      </c>
      <c r="Q110" s="1">
        <f t="shared" si="55"/>
        <v>2901</v>
      </c>
      <c r="R110" s="1">
        <f t="shared" si="55"/>
        <v>95</v>
      </c>
      <c r="S110" s="1">
        <f t="shared" si="55"/>
        <v>339</v>
      </c>
      <c r="T110" s="1">
        <f t="shared" si="55"/>
        <v>787</v>
      </c>
      <c r="U110" s="1">
        <f t="shared" si="55"/>
        <v>57</v>
      </c>
      <c r="V110" s="1">
        <f t="shared" si="55"/>
        <v>75</v>
      </c>
      <c r="W110" s="1">
        <f t="shared" si="55"/>
        <v>5697</v>
      </c>
      <c r="X110" s="1">
        <f t="shared" si="55"/>
        <v>122</v>
      </c>
      <c r="Y110" s="1">
        <f t="shared" si="55"/>
        <v>40</v>
      </c>
      <c r="Z110" s="1">
        <f t="shared" si="55"/>
        <v>163</v>
      </c>
      <c r="AA110" s="1">
        <f t="shared" si="55"/>
        <v>261</v>
      </c>
      <c r="AB110" s="1">
        <f t="shared" si="55"/>
        <v>26</v>
      </c>
      <c r="AC110" s="1">
        <f t="shared" si="55"/>
        <v>15686</v>
      </c>
      <c r="AD110" s="1">
        <f t="shared" si="55"/>
        <v>12163</v>
      </c>
      <c r="AE110" s="1">
        <f t="shared" si="55"/>
        <v>63</v>
      </c>
      <c r="AF110" s="1">
        <f t="shared" si="55"/>
        <v>19</v>
      </c>
      <c r="AG110" s="1">
        <f t="shared" si="55"/>
        <v>133</v>
      </c>
      <c r="AH110" s="1">
        <f t="shared" si="55"/>
        <v>3</v>
      </c>
      <c r="AI110" s="1">
        <f t="shared" si="55"/>
        <v>31</v>
      </c>
      <c r="AJ110" s="1">
        <f t="shared" si="55"/>
        <v>159</v>
      </c>
      <c r="AK110" s="1">
        <f t="shared" si="55"/>
        <v>1554</v>
      </c>
      <c r="AL110" s="1">
        <f t="shared" si="55"/>
        <v>362</v>
      </c>
      <c r="AM110" s="1">
        <f t="shared" si="55"/>
        <v>40</v>
      </c>
      <c r="AN110" s="1">
        <f t="shared" si="55"/>
        <v>1075</v>
      </c>
      <c r="AO110" s="1">
        <f t="shared" si="55"/>
        <v>11</v>
      </c>
      <c r="AP110" s="1">
        <f t="shared" si="55"/>
        <v>476</v>
      </c>
      <c r="AQ110" s="1">
        <f t="shared" si="55"/>
        <v>794</v>
      </c>
      <c r="AR110" s="1">
        <f t="shared" si="55"/>
        <v>6073</v>
      </c>
      <c r="AS110" s="1">
        <f t="shared" si="55"/>
        <v>274</v>
      </c>
      <c r="AT110" s="1">
        <f t="shared" si="55"/>
        <v>266</v>
      </c>
      <c r="AU110" s="21">
        <f t="shared" si="55"/>
        <v>194</v>
      </c>
      <c r="AV110" s="18">
        <f t="shared" si="28"/>
        <v>16376</v>
      </c>
      <c r="AW110" s="18">
        <f t="shared" si="29"/>
        <v>36503</v>
      </c>
      <c r="AX110" s="18">
        <f t="shared" si="30"/>
        <v>4122</v>
      </c>
      <c r="AY110" s="18">
        <f t="shared" si="31"/>
        <v>45817</v>
      </c>
      <c r="AZ110" s="18">
        <f t="shared" si="32"/>
        <v>75416</v>
      </c>
      <c r="BA110" s="18">
        <f t="shared" si="33"/>
        <v>482447</v>
      </c>
      <c r="BB110" s="18">
        <f t="shared" si="34"/>
        <v>26045</v>
      </c>
      <c r="BC110" s="19">
        <f t="shared" si="35"/>
        <v>381938</v>
      </c>
      <c r="BD110" s="18">
        <f t="shared" si="36"/>
        <v>99159</v>
      </c>
      <c r="BE110" s="18">
        <f t="shared" si="37"/>
        <v>34143</v>
      </c>
      <c r="BF110" s="18">
        <f t="shared" si="38"/>
        <v>2360</v>
      </c>
      <c r="BG110" s="18">
        <f t="shared" si="39"/>
        <v>2194</v>
      </c>
      <c r="BH110" s="18">
        <f t="shared" si="40"/>
        <v>12552</v>
      </c>
      <c r="BI110" s="18">
        <f t="shared" si="41"/>
        <v>1630</v>
      </c>
      <c r="BJ110" s="18">
        <f t="shared" si="42"/>
        <v>18650</v>
      </c>
      <c r="BK110" s="18">
        <f t="shared" si="43"/>
        <v>794</v>
      </c>
      <c r="BL110" s="18">
        <f t="shared" si="44"/>
        <v>1554</v>
      </c>
      <c r="BM110" s="18">
        <f t="shared" si="45"/>
        <v>6073</v>
      </c>
      <c r="BN110" s="18">
        <f t="shared" si="46"/>
        <v>13238</v>
      </c>
      <c r="BO110" s="18">
        <f t="shared" si="47"/>
        <v>5971</v>
      </c>
    </row>
    <row r="111" spans="1:67">
      <c r="A111" s="14" t="s">
        <v>180</v>
      </c>
      <c r="B111" s="1">
        <f t="shared" si="48"/>
        <v>3577974</v>
      </c>
      <c r="C111" s="1">
        <f t="shared" si="55"/>
        <v>53510</v>
      </c>
      <c r="D111" s="1">
        <f t="shared" si="55"/>
        <v>419360</v>
      </c>
      <c r="E111" s="1">
        <f t="shared" si="55"/>
        <v>14985</v>
      </c>
      <c r="F111" s="1">
        <f t="shared" si="55"/>
        <v>278169</v>
      </c>
      <c r="G111" s="1">
        <f t="shared" si="55"/>
        <v>766024</v>
      </c>
      <c r="H111" s="1">
        <f t="shared" ref="H111:AU111" si="56">H39+H75</f>
        <v>2811950</v>
      </c>
      <c r="I111" s="33">
        <f t="shared" si="56"/>
        <v>60583</v>
      </c>
      <c r="J111" s="21">
        <f t="shared" si="27"/>
        <v>705441</v>
      </c>
      <c r="K111" s="1">
        <f t="shared" si="56"/>
        <v>590</v>
      </c>
      <c r="L111" s="1">
        <f t="shared" si="56"/>
        <v>6489</v>
      </c>
      <c r="M111" s="1">
        <f t="shared" si="56"/>
        <v>873</v>
      </c>
      <c r="N111" s="1">
        <f t="shared" si="56"/>
        <v>2177</v>
      </c>
      <c r="O111" s="1">
        <f t="shared" si="56"/>
        <v>1811</v>
      </c>
      <c r="P111" s="1">
        <f t="shared" si="56"/>
        <v>21313</v>
      </c>
      <c r="Q111" s="1">
        <f t="shared" si="56"/>
        <v>1364</v>
      </c>
      <c r="R111" s="1">
        <f t="shared" si="56"/>
        <v>4</v>
      </c>
      <c r="S111" s="1">
        <f t="shared" si="56"/>
        <v>226</v>
      </c>
      <c r="T111" s="1">
        <f t="shared" si="56"/>
        <v>281</v>
      </c>
      <c r="U111" s="1">
        <f t="shared" si="56"/>
        <v>79</v>
      </c>
      <c r="V111" s="1">
        <f t="shared" si="56"/>
        <v>11</v>
      </c>
      <c r="W111" s="1">
        <f t="shared" si="56"/>
        <v>3390</v>
      </c>
      <c r="X111" s="1">
        <f t="shared" si="56"/>
        <v>177</v>
      </c>
      <c r="Y111" s="1">
        <f t="shared" si="56"/>
        <v>0</v>
      </c>
      <c r="Z111" s="1">
        <f t="shared" si="56"/>
        <v>199</v>
      </c>
      <c r="AA111" s="1">
        <f t="shared" si="56"/>
        <v>197</v>
      </c>
      <c r="AB111" s="1">
        <f t="shared" si="56"/>
        <v>54</v>
      </c>
      <c r="AC111" s="1">
        <f t="shared" si="56"/>
        <v>7676</v>
      </c>
      <c r="AD111" s="1">
        <f t="shared" si="56"/>
        <v>7166</v>
      </c>
      <c r="AE111" s="1">
        <f t="shared" si="56"/>
        <v>73</v>
      </c>
      <c r="AF111" s="1">
        <f t="shared" si="56"/>
        <v>8</v>
      </c>
      <c r="AG111" s="1">
        <f t="shared" si="56"/>
        <v>94</v>
      </c>
      <c r="AH111" s="1">
        <f t="shared" si="56"/>
        <v>0</v>
      </c>
      <c r="AI111" s="1">
        <f t="shared" si="56"/>
        <v>0</v>
      </c>
      <c r="AJ111" s="1">
        <f t="shared" si="56"/>
        <v>59</v>
      </c>
      <c r="AK111" s="1">
        <f t="shared" si="56"/>
        <v>668</v>
      </c>
      <c r="AL111" s="1">
        <f t="shared" si="56"/>
        <v>240</v>
      </c>
      <c r="AM111" s="1">
        <f t="shared" si="56"/>
        <v>141</v>
      </c>
      <c r="AN111" s="1">
        <f t="shared" si="56"/>
        <v>419</v>
      </c>
      <c r="AO111" s="1">
        <f t="shared" si="56"/>
        <v>2</v>
      </c>
      <c r="AP111" s="1">
        <f t="shared" si="56"/>
        <v>270</v>
      </c>
      <c r="AQ111" s="1">
        <f t="shared" si="56"/>
        <v>506</v>
      </c>
      <c r="AR111" s="1">
        <f t="shared" si="56"/>
        <v>3696</v>
      </c>
      <c r="AS111" s="1">
        <f t="shared" si="56"/>
        <v>125</v>
      </c>
      <c r="AT111" s="1">
        <f t="shared" si="56"/>
        <v>138</v>
      </c>
      <c r="AU111" s="21">
        <f t="shared" si="56"/>
        <v>67</v>
      </c>
      <c r="AV111" s="18">
        <f t="shared" si="28"/>
        <v>10129</v>
      </c>
      <c r="AW111" s="18">
        <f t="shared" si="29"/>
        <v>23124</v>
      </c>
      <c r="AX111" s="18">
        <f t="shared" si="30"/>
        <v>1875</v>
      </c>
      <c r="AY111" s="18">
        <f t="shared" si="31"/>
        <v>25455</v>
      </c>
      <c r="AZ111" s="18">
        <f t="shared" si="32"/>
        <v>43381</v>
      </c>
      <c r="BA111" s="18">
        <f t="shared" si="33"/>
        <v>396236</v>
      </c>
      <c r="BB111" s="18">
        <f t="shared" si="34"/>
        <v>13110</v>
      </c>
      <c r="BC111" s="19">
        <f t="shared" si="35"/>
        <v>252714</v>
      </c>
      <c r="BD111" s="18">
        <f t="shared" si="36"/>
        <v>58336</v>
      </c>
      <c r="BE111" s="18">
        <f t="shared" si="37"/>
        <v>21313</v>
      </c>
      <c r="BF111" s="18">
        <f t="shared" si="38"/>
        <v>1811</v>
      </c>
      <c r="BG111" s="18">
        <f t="shared" si="39"/>
        <v>2177</v>
      </c>
      <c r="BH111" s="18">
        <f t="shared" si="40"/>
        <v>7362</v>
      </c>
      <c r="BI111" s="18">
        <f t="shared" si="41"/>
        <v>590</v>
      </c>
      <c r="BJ111" s="18">
        <f t="shared" si="42"/>
        <v>9113</v>
      </c>
      <c r="BK111" s="18">
        <f t="shared" si="43"/>
        <v>506</v>
      </c>
      <c r="BL111" s="18">
        <f t="shared" si="44"/>
        <v>668</v>
      </c>
      <c r="BM111" s="18">
        <f t="shared" si="45"/>
        <v>3696</v>
      </c>
      <c r="BN111" s="18">
        <f t="shared" si="46"/>
        <v>7585</v>
      </c>
      <c r="BO111" s="18">
        <f t="shared" si="47"/>
        <v>3515</v>
      </c>
    </row>
    <row r="112" spans="1:67">
      <c r="B112" s="1"/>
      <c r="C112" s="1"/>
      <c r="D112" s="1"/>
      <c r="E112" s="1"/>
      <c r="F112" s="1"/>
      <c r="G112" s="1"/>
      <c r="H112" s="1"/>
      <c r="I112" s="33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21"/>
      <c r="BC112" s="22"/>
    </row>
    <row r="113" spans="1:67">
      <c r="A113" s="6" t="s">
        <v>275</v>
      </c>
      <c r="J113" s="22"/>
      <c r="AU113" s="22"/>
      <c r="BC113" s="22"/>
    </row>
    <row r="114" spans="1:67">
      <c r="A114" s="14" t="s">
        <v>146</v>
      </c>
      <c r="B114" s="2">
        <f t="shared" ref="B114:B148" si="57">B77/B$76*100</f>
        <v>35.899495246884449</v>
      </c>
      <c r="C114" s="2">
        <f t="shared" ref="C114:AU120" si="58">C77/C$76*100</f>
        <v>34.799565544567351</v>
      </c>
      <c r="D114" s="2">
        <f t="shared" si="58"/>
        <v>36.713567454471018</v>
      </c>
      <c r="E114" s="2">
        <f t="shared" si="58"/>
        <v>35.076337651182321</v>
      </c>
      <c r="F114" s="2">
        <f t="shared" si="58"/>
        <v>34.257451912235304</v>
      </c>
      <c r="G114" s="2">
        <f t="shared" si="58"/>
        <v>35.615504578338331</v>
      </c>
      <c r="H114" s="2">
        <f t="shared" si="58"/>
        <v>35.98102109588131</v>
      </c>
      <c r="I114" s="36">
        <f t="shared" si="58"/>
        <v>34.180089385292945</v>
      </c>
      <c r="J114" s="25">
        <f t="shared" ref="J114:J143" si="59">J77/J$76*100</f>
        <v>35.76963295647419</v>
      </c>
      <c r="K114" s="2">
        <f t="shared" si="58"/>
        <v>35.079120275494894</v>
      </c>
      <c r="L114" s="2">
        <f t="shared" si="58"/>
        <v>36.293018095931103</v>
      </c>
      <c r="M114" s="2">
        <f t="shared" si="58"/>
        <v>25.135262291225597</v>
      </c>
      <c r="N114" s="2">
        <f t="shared" si="58"/>
        <v>25.370222576926487</v>
      </c>
      <c r="O114" s="2">
        <f t="shared" si="58"/>
        <v>23.952589538778664</v>
      </c>
      <c r="P114" s="2">
        <f t="shared" si="58"/>
        <v>39.83321615921259</v>
      </c>
      <c r="Q114" s="2">
        <f t="shared" si="58"/>
        <v>32.703970572828759</v>
      </c>
      <c r="R114" s="2">
        <f t="shared" si="58"/>
        <v>29.822784810126585</v>
      </c>
      <c r="S114" s="2">
        <f t="shared" si="58"/>
        <v>25.562303193882141</v>
      </c>
      <c r="T114" s="2">
        <f t="shared" si="58"/>
        <v>28.16180011382043</v>
      </c>
      <c r="U114" s="2">
        <f t="shared" si="58"/>
        <v>38.512361466325665</v>
      </c>
      <c r="V114" s="2">
        <f t="shared" si="58"/>
        <v>17.703768624014025</v>
      </c>
      <c r="W114" s="2">
        <f t="shared" si="58"/>
        <v>26.797638293385816</v>
      </c>
      <c r="X114" s="2">
        <f t="shared" si="58"/>
        <v>13.740886146943353</v>
      </c>
      <c r="Y114" s="2">
        <f t="shared" si="58"/>
        <v>22.763507528786537</v>
      </c>
      <c r="Z114" s="2">
        <f t="shared" si="58"/>
        <v>16.658189216683621</v>
      </c>
      <c r="AA114" s="2">
        <f t="shared" si="58"/>
        <v>16.570247933884296</v>
      </c>
      <c r="AB114" s="2">
        <f t="shared" si="58"/>
        <v>28.898128898128899</v>
      </c>
      <c r="AC114" s="2">
        <f t="shared" si="58"/>
        <v>29.246000311767308</v>
      </c>
      <c r="AD114" s="2">
        <f t="shared" si="58"/>
        <v>25.99730088700402</v>
      </c>
      <c r="AE114" s="2">
        <f t="shared" si="58"/>
        <v>22.029702970297031</v>
      </c>
      <c r="AF114" s="2">
        <f t="shared" si="58"/>
        <v>33.543733092876465</v>
      </c>
      <c r="AG114" s="2">
        <f t="shared" si="58"/>
        <v>14.345114345114347</v>
      </c>
      <c r="AH114" s="2">
        <f t="shared" si="58"/>
        <v>27.071823204419886</v>
      </c>
      <c r="AI114" s="2">
        <f t="shared" si="58"/>
        <v>20.246478873239436</v>
      </c>
      <c r="AJ114" s="2">
        <f t="shared" si="58"/>
        <v>19.486474094452085</v>
      </c>
      <c r="AK114" s="2">
        <f t="shared" si="58"/>
        <v>21.94763016340201</v>
      </c>
      <c r="AL114" s="2">
        <f t="shared" si="58"/>
        <v>19.056693663649359</v>
      </c>
      <c r="AM114" s="2">
        <f t="shared" si="58"/>
        <v>32.800261096605745</v>
      </c>
      <c r="AN114" s="2">
        <f t="shared" si="58"/>
        <v>21.526839761869027</v>
      </c>
      <c r="AO114" s="2">
        <f t="shared" si="58"/>
        <v>18.735362997658083</v>
      </c>
      <c r="AP114" s="2">
        <f t="shared" si="58"/>
        <v>27.828927828927831</v>
      </c>
      <c r="AQ114" s="2">
        <f t="shared" si="58"/>
        <v>25.406180312201336</v>
      </c>
      <c r="AR114" s="2">
        <f t="shared" si="58"/>
        <v>25.719092194482574</v>
      </c>
      <c r="AS114" s="2">
        <f t="shared" si="58"/>
        <v>22.368184272089255</v>
      </c>
      <c r="AT114" s="2">
        <f t="shared" si="58"/>
        <v>20.620972466315173</v>
      </c>
      <c r="AU114" s="25">
        <f t="shared" si="58"/>
        <v>20.920071960935495</v>
      </c>
      <c r="AV114" s="2">
        <f t="shared" ref="AV114:BO126" si="60">AV77/AV$76*100</f>
        <v>34.503605162985302</v>
      </c>
      <c r="AW114" s="2">
        <f t="shared" si="60"/>
        <v>39.19344793223717</v>
      </c>
      <c r="AX114" s="2">
        <f t="shared" si="60"/>
        <v>31.258098765225679</v>
      </c>
      <c r="AY114" s="2">
        <f t="shared" si="60"/>
        <v>26.774773756129839</v>
      </c>
      <c r="AZ114" s="2">
        <f t="shared" si="60"/>
        <v>34.874309413150669</v>
      </c>
      <c r="BA114" s="2">
        <f t="shared" si="60"/>
        <v>36.477332342210147</v>
      </c>
      <c r="BB114" s="2">
        <f t="shared" si="60"/>
        <v>35.675052828625518</v>
      </c>
      <c r="BC114" s="25">
        <f t="shared" si="60"/>
        <v>34.939058489811735</v>
      </c>
      <c r="BD114" s="2">
        <f t="shared" si="60"/>
        <v>34.460910638514797</v>
      </c>
      <c r="BE114" s="2">
        <f t="shared" si="60"/>
        <v>39.83321615921259</v>
      </c>
      <c r="BF114" s="2">
        <f t="shared" si="60"/>
        <v>23.952589538778664</v>
      </c>
      <c r="BG114" s="2">
        <f t="shared" si="60"/>
        <v>25.370222576926487</v>
      </c>
      <c r="BH114" s="2">
        <f t="shared" si="60"/>
        <v>35.858024252623473</v>
      </c>
      <c r="BI114" s="2">
        <f t="shared" si="60"/>
        <v>35.079120275494894</v>
      </c>
      <c r="BJ114" s="2">
        <f t="shared" si="60"/>
        <v>29.964180383404411</v>
      </c>
      <c r="BK114" s="2">
        <f t="shared" si="60"/>
        <v>25.406180312201336</v>
      </c>
      <c r="BL114" s="2">
        <f t="shared" si="60"/>
        <v>21.94763016340201</v>
      </c>
      <c r="BM114" s="2">
        <f t="shared" si="60"/>
        <v>25.719092194482574</v>
      </c>
      <c r="BN114" s="2">
        <f t="shared" si="60"/>
        <v>25.70024798718179</v>
      </c>
      <c r="BO114" s="2">
        <f t="shared" si="60"/>
        <v>26.631129631258162</v>
      </c>
    </row>
    <row r="115" spans="1:67">
      <c r="A115" s="14" t="s">
        <v>147</v>
      </c>
      <c r="B115" s="2">
        <f t="shared" si="57"/>
        <v>14.360273039876997</v>
      </c>
      <c r="C115" s="2">
        <f t="shared" ref="C115:R115" si="61">C78/C$76*100</f>
        <v>14.291630221211566</v>
      </c>
      <c r="D115" s="2">
        <f t="shared" si="61"/>
        <v>14.921951261204011</v>
      </c>
      <c r="E115" s="2">
        <f t="shared" si="61"/>
        <v>12.701184528268106</v>
      </c>
      <c r="F115" s="2">
        <f t="shared" si="61"/>
        <v>14.065668987801368</v>
      </c>
      <c r="G115" s="2">
        <f t="shared" si="61"/>
        <v>14.496347420486094</v>
      </c>
      <c r="H115" s="2">
        <f t="shared" si="61"/>
        <v>14.321209857052464</v>
      </c>
      <c r="I115" s="36">
        <f t="shared" si="61"/>
        <v>12.760768159949201</v>
      </c>
      <c r="J115" s="25">
        <f>J78/J$76*100</f>
        <v>14.682706055847374</v>
      </c>
      <c r="K115" s="2">
        <f t="shared" si="61"/>
        <v>12.439524222001562</v>
      </c>
      <c r="L115" s="2">
        <f t="shared" si="61"/>
        <v>12.54547840297742</v>
      </c>
      <c r="M115" s="2">
        <f t="shared" si="61"/>
        <v>9.9800047047753466</v>
      </c>
      <c r="N115" s="2">
        <f t="shared" si="61"/>
        <v>9.6701250332535249</v>
      </c>
      <c r="O115" s="2">
        <f t="shared" si="61"/>
        <v>9.5628274499699391</v>
      </c>
      <c r="P115" s="2">
        <f t="shared" si="61"/>
        <v>15.71459989544463</v>
      </c>
      <c r="Q115" s="2">
        <f t="shared" si="61"/>
        <v>10.109769867414762</v>
      </c>
      <c r="R115" s="2">
        <f t="shared" si="61"/>
        <v>18.734177215189874</v>
      </c>
      <c r="S115" s="2">
        <f t="shared" si="58"/>
        <v>9.6941070625281149</v>
      </c>
      <c r="T115" s="2">
        <f t="shared" si="58"/>
        <v>8.7510397058179734</v>
      </c>
      <c r="U115" s="2">
        <f t="shared" si="58"/>
        <v>15.196078431372548</v>
      </c>
      <c r="V115" s="2">
        <f t="shared" si="58"/>
        <v>6.9237510955302364</v>
      </c>
      <c r="W115" s="2">
        <f t="shared" si="58"/>
        <v>8.5780558093765382</v>
      </c>
      <c r="X115" s="2">
        <f t="shared" si="58"/>
        <v>6.4498037016264718</v>
      </c>
      <c r="Y115" s="2">
        <f t="shared" si="58"/>
        <v>14.968999114260406</v>
      </c>
      <c r="Z115" s="2">
        <f t="shared" si="58"/>
        <v>6.0020345879959311</v>
      </c>
      <c r="AA115" s="2">
        <f t="shared" si="58"/>
        <v>7.6239669421487601</v>
      </c>
      <c r="AB115" s="2">
        <f t="shared" si="58"/>
        <v>14.033264033264034</v>
      </c>
      <c r="AC115" s="2">
        <f t="shared" si="58"/>
        <v>10.974209208588235</v>
      </c>
      <c r="AD115" s="2">
        <f t="shared" si="58"/>
        <v>8.3636894524503891</v>
      </c>
      <c r="AE115" s="2">
        <f t="shared" si="58"/>
        <v>11.798679867986799</v>
      </c>
      <c r="AF115" s="2">
        <f t="shared" si="58"/>
        <v>16.321009918845807</v>
      </c>
      <c r="AG115" s="2">
        <f t="shared" si="58"/>
        <v>5.6548856548856552</v>
      </c>
      <c r="AH115" s="2">
        <f t="shared" si="58"/>
        <v>4.972375690607735</v>
      </c>
      <c r="AI115" s="2">
        <f t="shared" si="58"/>
        <v>15.140845070422534</v>
      </c>
      <c r="AJ115" s="2">
        <f t="shared" si="58"/>
        <v>10.224667583677212</v>
      </c>
      <c r="AK115" s="2">
        <f t="shared" si="58"/>
        <v>8.5202476403125953</v>
      </c>
      <c r="AL115" s="2">
        <f t="shared" si="58"/>
        <v>7.5115134190884545</v>
      </c>
      <c r="AM115" s="2">
        <f t="shared" si="58"/>
        <v>13.087467362924283</v>
      </c>
      <c r="AN115" s="2">
        <f t="shared" si="58"/>
        <v>5.8382110160588319</v>
      </c>
      <c r="AO115" s="2">
        <f t="shared" si="58"/>
        <v>11.241217798594848</v>
      </c>
      <c r="AP115" s="2">
        <f t="shared" si="58"/>
        <v>8.6922086922086912</v>
      </c>
      <c r="AQ115" s="2">
        <f t="shared" si="58"/>
        <v>7.6829138791547207</v>
      </c>
      <c r="AR115" s="2">
        <f t="shared" si="58"/>
        <v>10.154500325100885</v>
      </c>
      <c r="AS115" s="2">
        <f t="shared" si="58"/>
        <v>5.7764981104912723</v>
      </c>
      <c r="AT115" s="2">
        <f t="shared" si="58"/>
        <v>8.1624682679164238</v>
      </c>
      <c r="AU115" s="25">
        <f t="shared" si="58"/>
        <v>3.3924441017733233</v>
      </c>
      <c r="AV115" s="2">
        <f t="shared" si="60"/>
        <v>12.104239468460721</v>
      </c>
      <c r="AW115" s="2">
        <f t="shared" si="60"/>
        <v>15.466769085976859</v>
      </c>
      <c r="AX115" s="2">
        <f t="shared" si="60"/>
        <v>9.9617947281740893</v>
      </c>
      <c r="AY115" s="2">
        <f t="shared" si="60"/>
        <v>9.3962921550644705</v>
      </c>
      <c r="AZ115" s="2">
        <f t="shared" si="60"/>
        <v>14.844048913504182</v>
      </c>
      <c r="BA115" s="2">
        <f t="shared" si="60"/>
        <v>14.870051542184944</v>
      </c>
      <c r="BB115" s="2">
        <f t="shared" si="60"/>
        <v>13.130731840323842</v>
      </c>
      <c r="BC115" s="25">
        <f t="shared" si="60"/>
        <v>14.491008404515368</v>
      </c>
      <c r="BD115" s="2">
        <f t="shared" si="60"/>
        <v>12.867789593430931</v>
      </c>
      <c r="BE115" s="2">
        <f t="shared" si="60"/>
        <v>15.71459989544463</v>
      </c>
      <c r="BF115" s="2">
        <f t="shared" si="60"/>
        <v>9.5628274499699391</v>
      </c>
      <c r="BG115" s="2">
        <f t="shared" si="60"/>
        <v>9.6701250332535249</v>
      </c>
      <c r="BH115" s="2">
        <f t="shared" si="60"/>
        <v>12.44546140283704</v>
      </c>
      <c r="BI115" s="2">
        <f t="shared" si="60"/>
        <v>12.439524222001562</v>
      </c>
      <c r="BJ115" s="2">
        <f t="shared" si="60"/>
        <v>10.791718145948746</v>
      </c>
      <c r="BK115" s="2">
        <f t="shared" si="60"/>
        <v>7.6829138791547207</v>
      </c>
      <c r="BL115" s="2">
        <f t="shared" si="60"/>
        <v>8.5202476403125953</v>
      </c>
      <c r="BM115" s="2">
        <f t="shared" si="60"/>
        <v>10.154500325100885</v>
      </c>
      <c r="BN115" s="2">
        <f t="shared" si="60"/>
        <v>8.1958766313633991</v>
      </c>
      <c r="BO115" s="2">
        <f t="shared" si="60"/>
        <v>8.4727417860066154</v>
      </c>
    </row>
    <row r="116" spans="1:67">
      <c r="A116" s="14" t="s">
        <v>148</v>
      </c>
      <c r="B116" s="2">
        <f t="shared" si="57"/>
        <v>9.6541762409604495</v>
      </c>
      <c r="C116" s="2">
        <f t="shared" si="58"/>
        <v>9.5116693134206702</v>
      </c>
      <c r="D116" s="2">
        <f t="shared" si="58"/>
        <v>10.001774368465066</v>
      </c>
      <c r="E116" s="2">
        <f t="shared" si="58"/>
        <v>9.0286142957025852</v>
      </c>
      <c r="F116" s="2">
        <f t="shared" si="58"/>
        <v>9.4503728534573508</v>
      </c>
      <c r="G116" s="2">
        <f t="shared" si="58"/>
        <v>9.7331699131163347</v>
      </c>
      <c r="H116" s="2">
        <f t="shared" si="58"/>
        <v>9.6314993473115926</v>
      </c>
      <c r="I116" s="36">
        <f t="shared" si="58"/>
        <v>8.6643818331311717</v>
      </c>
      <c r="J116" s="25">
        <f t="shared" si="59"/>
        <v>9.8479315334037452</v>
      </c>
      <c r="K116" s="2">
        <f t="shared" si="58"/>
        <v>8.5965394122493812</v>
      </c>
      <c r="L116" s="2">
        <f t="shared" si="58"/>
        <v>8.830623516360296</v>
      </c>
      <c r="M116" s="2">
        <f t="shared" si="58"/>
        <v>5.1105622206539634</v>
      </c>
      <c r="N116" s="2">
        <f t="shared" si="58"/>
        <v>6.7763294020277254</v>
      </c>
      <c r="O116" s="2">
        <f t="shared" si="58"/>
        <v>6.5996736236365194</v>
      </c>
      <c r="P116" s="2">
        <f t="shared" si="58"/>
        <v>10.304111910298703</v>
      </c>
      <c r="Q116" s="2">
        <f t="shared" si="58"/>
        <v>7.3498085138580098</v>
      </c>
      <c r="R116" s="2">
        <f t="shared" si="58"/>
        <v>16.202531645569621</v>
      </c>
      <c r="S116" s="2">
        <f t="shared" si="58"/>
        <v>7.9284750337381915</v>
      </c>
      <c r="T116" s="2">
        <f t="shared" si="58"/>
        <v>6.4089655474324738</v>
      </c>
      <c r="U116" s="2">
        <f t="shared" si="58"/>
        <v>13.299232736572892</v>
      </c>
      <c r="V116" s="2">
        <f t="shared" si="58"/>
        <v>4.9517966695880808</v>
      </c>
      <c r="W116" s="2">
        <f t="shared" si="58"/>
        <v>6.2247838616714697</v>
      </c>
      <c r="X116" s="2">
        <f t="shared" si="58"/>
        <v>4.3185642176107679</v>
      </c>
      <c r="Y116" s="2">
        <f t="shared" si="58"/>
        <v>14.083259521700619</v>
      </c>
      <c r="Z116" s="2">
        <f t="shared" si="58"/>
        <v>5.6205493387589014</v>
      </c>
      <c r="AA116" s="2">
        <f t="shared" si="58"/>
        <v>6.8801652892561984</v>
      </c>
      <c r="AB116" s="2">
        <f t="shared" si="58"/>
        <v>11.850311850311851</v>
      </c>
      <c r="AC116" s="2">
        <f t="shared" si="58"/>
        <v>7.4054279324419339</v>
      </c>
      <c r="AD116" s="2">
        <f t="shared" si="58"/>
        <v>6.2325296528541871</v>
      </c>
      <c r="AE116" s="2">
        <f t="shared" si="58"/>
        <v>9.9834983498349832</v>
      </c>
      <c r="AF116" s="2">
        <f t="shared" si="58"/>
        <v>13.074842200180342</v>
      </c>
      <c r="AG116" s="2">
        <f t="shared" si="58"/>
        <v>4.6985446985446986</v>
      </c>
      <c r="AH116" s="2">
        <f t="shared" si="58"/>
        <v>2.2099447513812152</v>
      </c>
      <c r="AI116" s="2">
        <f t="shared" si="58"/>
        <v>13.820422535211268</v>
      </c>
      <c r="AJ116" s="2">
        <f t="shared" si="58"/>
        <v>8.1155433287482808</v>
      </c>
      <c r="AK116" s="2">
        <f t="shared" si="58"/>
        <v>5.7799654927433268</v>
      </c>
      <c r="AL116" s="2">
        <f t="shared" si="58"/>
        <v>6.368111799269494</v>
      </c>
      <c r="AM116" s="2">
        <f t="shared" si="58"/>
        <v>7.3759791122715397</v>
      </c>
      <c r="AN116" s="2">
        <f t="shared" si="58"/>
        <v>4.9377157436590124</v>
      </c>
      <c r="AO116" s="2">
        <f t="shared" si="58"/>
        <v>9.6018735362997649</v>
      </c>
      <c r="AP116" s="2">
        <f t="shared" si="58"/>
        <v>7.1082071082071083</v>
      </c>
      <c r="AQ116" s="2">
        <f t="shared" si="58"/>
        <v>5.2936179250292019</v>
      </c>
      <c r="AR116" s="2">
        <f t="shared" si="58"/>
        <v>7.0056660439866665</v>
      </c>
      <c r="AS116" s="2">
        <f t="shared" si="58"/>
        <v>4.7687601223681844</v>
      </c>
      <c r="AT116" s="2">
        <f t="shared" si="58"/>
        <v>6.4635813317711381</v>
      </c>
      <c r="AU116" s="25">
        <f t="shared" si="58"/>
        <v>2.8527370855821124</v>
      </c>
      <c r="AV116" s="2">
        <f t="shared" si="60"/>
        <v>8.4435566103121822</v>
      </c>
      <c r="AW116" s="2">
        <f t="shared" si="60"/>
        <v>10.154874605547251</v>
      </c>
      <c r="AX116" s="2">
        <f t="shared" si="60"/>
        <v>7.3593218355250514</v>
      </c>
      <c r="AY116" s="2">
        <f t="shared" si="60"/>
        <v>6.7003153385177834</v>
      </c>
      <c r="AZ116" s="2">
        <f t="shared" si="60"/>
        <v>9.7814178354578463</v>
      </c>
      <c r="BA116" s="2">
        <f t="shared" si="60"/>
        <v>9.9871899350544471</v>
      </c>
      <c r="BB116" s="2">
        <f t="shared" si="60"/>
        <v>9.2903660512503201</v>
      </c>
      <c r="BC116" s="25">
        <f t="shared" si="60"/>
        <v>9.7008790561552249</v>
      </c>
      <c r="BD116" s="2">
        <f t="shared" si="60"/>
        <v>8.7039009542105052</v>
      </c>
      <c r="BE116" s="2">
        <f t="shared" si="60"/>
        <v>10.304111910298703</v>
      </c>
      <c r="BF116" s="2">
        <f t="shared" si="60"/>
        <v>6.5996736236365194</v>
      </c>
      <c r="BG116" s="2">
        <f t="shared" si="60"/>
        <v>6.7763294020277254</v>
      </c>
      <c r="BH116" s="2">
        <f t="shared" si="60"/>
        <v>8.6855940150266306</v>
      </c>
      <c r="BI116" s="2">
        <f t="shared" si="60"/>
        <v>8.5965394122493812</v>
      </c>
      <c r="BJ116" s="2">
        <f t="shared" si="60"/>
        <v>7.401309234386833</v>
      </c>
      <c r="BK116" s="2">
        <f t="shared" si="60"/>
        <v>5.2936179250292019</v>
      </c>
      <c r="BL116" s="2">
        <f t="shared" si="60"/>
        <v>5.7799654927433268</v>
      </c>
      <c r="BM116" s="2">
        <f t="shared" si="60"/>
        <v>7.0056660439866665</v>
      </c>
      <c r="BN116" s="2">
        <f t="shared" si="60"/>
        <v>6.1464919454029294</v>
      </c>
      <c r="BO116" s="2">
        <f t="shared" si="60"/>
        <v>6.1700501261609855</v>
      </c>
    </row>
    <row r="117" spans="1:67">
      <c r="A117" s="14" t="s">
        <v>149</v>
      </c>
      <c r="B117" s="2">
        <f t="shared" si="57"/>
        <v>4.7060967989165476</v>
      </c>
      <c r="C117" s="2">
        <f t="shared" si="58"/>
        <v>4.7799609077908949</v>
      </c>
      <c r="D117" s="2">
        <f t="shared" si="58"/>
        <v>4.9201768927389447</v>
      </c>
      <c r="E117" s="2">
        <f t="shared" si="58"/>
        <v>3.6725702325655183</v>
      </c>
      <c r="F117" s="2">
        <f t="shared" si="58"/>
        <v>4.6152961343440175</v>
      </c>
      <c r="G117" s="2">
        <f t="shared" si="58"/>
        <v>4.7631775073697602</v>
      </c>
      <c r="H117" s="2">
        <f t="shared" si="58"/>
        <v>4.6897105097408724</v>
      </c>
      <c r="I117" s="36">
        <f t="shared" si="58"/>
        <v>4.0963863268180303</v>
      </c>
      <c r="J117" s="25">
        <f t="shared" si="59"/>
        <v>4.8347745224436309</v>
      </c>
      <c r="K117" s="2">
        <f t="shared" si="58"/>
        <v>3.8429848097521813</v>
      </c>
      <c r="L117" s="2">
        <f t="shared" si="58"/>
        <v>3.7148548866171227</v>
      </c>
      <c r="M117" s="2">
        <f t="shared" si="58"/>
        <v>4.8694424841213833</v>
      </c>
      <c r="N117" s="2">
        <f t="shared" si="58"/>
        <v>2.8937956312257986</v>
      </c>
      <c r="O117" s="2">
        <f t="shared" si="58"/>
        <v>2.9631538263334192</v>
      </c>
      <c r="P117" s="2">
        <f t="shared" si="58"/>
        <v>5.4104879851459264</v>
      </c>
      <c r="Q117" s="2">
        <f t="shared" si="58"/>
        <v>2.7599613535567533</v>
      </c>
      <c r="R117" s="2">
        <f t="shared" si="58"/>
        <v>2.5316455696202533</v>
      </c>
      <c r="S117" s="2">
        <f t="shared" si="58"/>
        <v>1.7656320287899234</v>
      </c>
      <c r="T117" s="2">
        <f t="shared" si="58"/>
        <v>2.3420741583855009</v>
      </c>
      <c r="U117" s="2">
        <f t="shared" si="58"/>
        <v>1.8968456947996588</v>
      </c>
      <c r="V117" s="2">
        <f t="shared" si="58"/>
        <v>1.971954425942156</v>
      </c>
      <c r="W117" s="2">
        <f t="shared" si="58"/>
        <v>2.3532719477050676</v>
      </c>
      <c r="X117" s="2">
        <f t="shared" si="58"/>
        <v>2.1312394840157038</v>
      </c>
      <c r="Y117" s="2">
        <f t="shared" si="58"/>
        <v>0.88573959255978751</v>
      </c>
      <c r="Z117" s="2">
        <f t="shared" si="58"/>
        <v>0.38148524923702953</v>
      </c>
      <c r="AA117" s="2">
        <f t="shared" si="58"/>
        <v>0.74380165289256195</v>
      </c>
      <c r="AB117" s="2">
        <f t="shared" si="58"/>
        <v>2.182952182952183</v>
      </c>
      <c r="AC117" s="2">
        <f t="shared" si="58"/>
        <v>3.5687812761463018</v>
      </c>
      <c r="AD117" s="2">
        <f t="shared" si="58"/>
        <v>2.1311597995962011</v>
      </c>
      <c r="AE117" s="2">
        <f t="shared" si="58"/>
        <v>1.8151815181518154</v>
      </c>
      <c r="AF117" s="2">
        <f t="shared" si="58"/>
        <v>3.2461677186654643</v>
      </c>
      <c r="AG117" s="2">
        <f t="shared" si="58"/>
        <v>0.95634095634095639</v>
      </c>
      <c r="AH117" s="2">
        <f t="shared" si="58"/>
        <v>2.7624309392265194</v>
      </c>
      <c r="AI117" s="2">
        <f t="shared" si="58"/>
        <v>1.3204225352112675</v>
      </c>
      <c r="AJ117" s="2">
        <f t="shared" si="58"/>
        <v>2.1091242549289317</v>
      </c>
      <c r="AK117" s="2">
        <f t="shared" si="58"/>
        <v>2.7402821475692685</v>
      </c>
      <c r="AL117" s="2">
        <f t="shared" si="58"/>
        <v>1.1434016198189614</v>
      </c>
      <c r="AM117" s="2">
        <f t="shared" si="58"/>
        <v>5.7114882506527413</v>
      </c>
      <c r="AN117" s="2">
        <f t="shared" si="58"/>
        <v>0.90049527239981986</v>
      </c>
      <c r="AO117" s="2">
        <f t="shared" si="58"/>
        <v>1.639344262295082</v>
      </c>
      <c r="AP117" s="2">
        <f t="shared" si="58"/>
        <v>1.584001584001584</v>
      </c>
      <c r="AQ117" s="2">
        <f t="shared" si="58"/>
        <v>2.3892959541255179</v>
      </c>
      <c r="AR117" s="2">
        <f t="shared" si="58"/>
        <v>3.1488342811142189</v>
      </c>
      <c r="AS117" s="2">
        <f t="shared" si="58"/>
        <v>1.0077379881230881</v>
      </c>
      <c r="AT117" s="2">
        <f t="shared" si="58"/>
        <v>1.6988869361452841</v>
      </c>
      <c r="AU117" s="25">
        <f t="shared" si="58"/>
        <v>0.53970701619121042</v>
      </c>
      <c r="AV117" s="2">
        <f t="shared" si="60"/>
        <v>3.6606828581485393</v>
      </c>
      <c r="AW117" s="2">
        <f t="shared" si="60"/>
        <v>5.3118944804296078</v>
      </c>
      <c r="AX117" s="2">
        <f t="shared" si="60"/>
        <v>2.6024728926490379</v>
      </c>
      <c r="AY117" s="2">
        <f t="shared" si="60"/>
        <v>2.6959768165466871</v>
      </c>
      <c r="AZ117" s="2">
        <f t="shared" si="60"/>
        <v>5.0626310780463379</v>
      </c>
      <c r="BA117" s="2">
        <f t="shared" si="60"/>
        <v>4.8828616071304971</v>
      </c>
      <c r="BB117" s="2">
        <f t="shared" si="60"/>
        <v>3.8403657890735197</v>
      </c>
      <c r="BC117" s="25">
        <f t="shared" si="60"/>
        <v>4.7901293483601428</v>
      </c>
      <c r="BD117" s="2">
        <f t="shared" si="60"/>
        <v>4.163888639220426</v>
      </c>
      <c r="BE117" s="2">
        <f t="shared" si="60"/>
        <v>5.4104879851459264</v>
      </c>
      <c r="BF117" s="2">
        <f t="shared" si="60"/>
        <v>2.9631538263334192</v>
      </c>
      <c r="BG117" s="2">
        <f t="shared" si="60"/>
        <v>2.8937956312257986</v>
      </c>
      <c r="BH117" s="2">
        <f t="shared" si="60"/>
        <v>3.759867387810409</v>
      </c>
      <c r="BI117" s="2">
        <f t="shared" si="60"/>
        <v>3.8429848097521813</v>
      </c>
      <c r="BJ117" s="2">
        <f t="shared" si="60"/>
        <v>3.3904089115619143</v>
      </c>
      <c r="BK117" s="2">
        <f t="shared" si="60"/>
        <v>2.3892959541255179</v>
      </c>
      <c r="BL117" s="2">
        <f t="shared" si="60"/>
        <v>2.7402821475692685</v>
      </c>
      <c r="BM117" s="2">
        <f t="shared" si="60"/>
        <v>3.1488342811142189</v>
      </c>
      <c r="BN117" s="2">
        <f t="shared" si="60"/>
        <v>2.0493846859604683</v>
      </c>
      <c r="BO117" s="2">
        <f t="shared" si="60"/>
        <v>2.3026916598456304</v>
      </c>
    </row>
    <row r="118" spans="1:67">
      <c r="A118" s="14" t="s">
        <v>150</v>
      </c>
      <c r="B118" s="2">
        <f t="shared" si="57"/>
        <v>5.2425873057139389</v>
      </c>
      <c r="C118" s="2">
        <f t="shared" si="58"/>
        <v>5.4376801923661535</v>
      </c>
      <c r="D118" s="2">
        <f t="shared" si="58"/>
        <v>6.1024251187015182</v>
      </c>
      <c r="E118" s="2">
        <f t="shared" si="58"/>
        <v>5.6426289660392923</v>
      </c>
      <c r="F118" s="2">
        <f t="shared" si="58"/>
        <v>5.1337580530857734</v>
      </c>
      <c r="G118" s="2">
        <f t="shared" si="58"/>
        <v>5.6823183476177626</v>
      </c>
      <c r="H118" s="2">
        <f t="shared" si="58"/>
        <v>5.1163527124964485</v>
      </c>
      <c r="I118" s="36">
        <f t="shared" si="58"/>
        <v>5.5227411489836289</v>
      </c>
      <c r="J118" s="25">
        <f t="shared" si="59"/>
        <v>5.6994530240041543</v>
      </c>
      <c r="K118" s="2">
        <f t="shared" si="58"/>
        <v>6.4796230959372956</v>
      </c>
      <c r="L118" s="2">
        <f t="shared" si="58"/>
        <v>6.4088463694814566</v>
      </c>
      <c r="M118" s="2">
        <f t="shared" si="58"/>
        <v>2.5817454716537283</v>
      </c>
      <c r="N118" s="2">
        <f t="shared" si="58"/>
        <v>3.1036623215394163</v>
      </c>
      <c r="O118" s="2">
        <f t="shared" si="58"/>
        <v>1.6164218843940565</v>
      </c>
      <c r="P118" s="2">
        <f t="shared" si="58"/>
        <v>8.0617958286013014</v>
      </c>
      <c r="Q118" s="2">
        <f t="shared" si="58"/>
        <v>5.7026784778888802</v>
      </c>
      <c r="R118" s="2">
        <f t="shared" si="58"/>
        <v>0.30379746835443039</v>
      </c>
      <c r="S118" s="2">
        <f t="shared" si="58"/>
        <v>1.6531713900134952</v>
      </c>
      <c r="T118" s="2">
        <f t="shared" si="58"/>
        <v>4.0450028455106599</v>
      </c>
      <c r="U118" s="2">
        <f t="shared" si="58"/>
        <v>2.0034100596760442</v>
      </c>
      <c r="V118" s="2">
        <f t="shared" si="58"/>
        <v>0.26292725679228746</v>
      </c>
      <c r="W118" s="2">
        <f t="shared" si="58"/>
        <v>1.5112110775286427</v>
      </c>
      <c r="X118" s="2">
        <f t="shared" si="58"/>
        <v>0</v>
      </c>
      <c r="Y118" s="2">
        <f t="shared" si="58"/>
        <v>0</v>
      </c>
      <c r="Z118" s="2">
        <f t="shared" si="58"/>
        <v>0.43234994913530012</v>
      </c>
      <c r="AA118" s="2">
        <f t="shared" si="58"/>
        <v>1.8181818181818181</v>
      </c>
      <c r="AB118" s="2">
        <f t="shared" si="58"/>
        <v>1.0395010395010396</v>
      </c>
      <c r="AC118" s="2">
        <f t="shared" si="58"/>
        <v>2.9675157553835532</v>
      </c>
      <c r="AD118" s="2">
        <f t="shared" si="58"/>
        <v>1.6390523905666359</v>
      </c>
      <c r="AE118" s="2">
        <f t="shared" si="58"/>
        <v>2.2277227722772275</v>
      </c>
      <c r="AF118" s="2">
        <f t="shared" si="58"/>
        <v>2.6149684400360687</v>
      </c>
      <c r="AG118" s="2">
        <f t="shared" si="58"/>
        <v>0.29106029106029108</v>
      </c>
      <c r="AH118" s="2">
        <f t="shared" si="58"/>
        <v>7.1823204419889501</v>
      </c>
      <c r="AI118" s="2">
        <f t="shared" si="58"/>
        <v>1.056338028169014</v>
      </c>
      <c r="AJ118" s="2">
        <f t="shared" si="58"/>
        <v>1.1462631820265932</v>
      </c>
      <c r="AK118" s="2">
        <f t="shared" si="58"/>
        <v>0.53283263980513551</v>
      </c>
      <c r="AL118" s="2">
        <f t="shared" si="58"/>
        <v>1.5086549150389075</v>
      </c>
      <c r="AM118" s="2">
        <f t="shared" si="58"/>
        <v>2.610966057441253</v>
      </c>
      <c r="AN118" s="2">
        <f t="shared" si="58"/>
        <v>0.89048976937315516</v>
      </c>
      <c r="AO118" s="2">
        <f t="shared" si="58"/>
        <v>0</v>
      </c>
      <c r="AP118" s="2">
        <f t="shared" si="58"/>
        <v>0.55440055440055436</v>
      </c>
      <c r="AQ118" s="2">
        <f t="shared" si="58"/>
        <v>0.71147923967293192</v>
      </c>
      <c r="AR118" s="2">
        <f t="shared" si="58"/>
        <v>1.2291909632274778</v>
      </c>
      <c r="AS118" s="2">
        <f t="shared" si="58"/>
        <v>1.0257333093395717</v>
      </c>
      <c r="AT118" s="2">
        <f t="shared" si="58"/>
        <v>1.3864479593829331</v>
      </c>
      <c r="AU118" s="25">
        <f t="shared" si="58"/>
        <v>0.95091236186070416</v>
      </c>
      <c r="AV118" s="2">
        <f t="shared" si="60"/>
        <v>5.8910939592201093</v>
      </c>
      <c r="AW118" s="2">
        <f t="shared" si="60"/>
        <v>7.8021369650667109</v>
      </c>
      <c r="AX118" s="2">
        <f t="shared" si="60"/>
        <v>4.9959453923773376</v>
      </c>
      <c r="AY118" s="2">
        <f t="shared" si="60"/>
        <v>1.9277317821860955</v>
      </c>
      <c r="AZ118" s="2">
        <f t="shared" si="60"/>
        <v>5.3231719638578561</v>
      </c>
      <c r="BA118" s="2">
        <f t="shared" si="60"/>
        <v>5.9405094044414115</v>
      </c>
      <c r="BB118" s="2">
        <f t="shared" si="60"/>
        <v>5.7440315451127617</v>
      </c>
      <c r="BC118" s="25">
        <f t="shared" si="60"/>
        <v>5.4257990240508303</v>
      </c>
      <c r="BD118" s="2">
        <f t="shared" si="60"/>
        <v>5.6304523679525857</v>
      </c>
      <c r="BE118" s="2">
        <f t="shared" si="60"/>
        <v>8.0617958286013014</v>
      </c>
      <c r="BF118" s="2">
        <f t="shared" si="60"/>
        <v>1.6164218843940565</v>
      </c>
      <c r="BG118" s="2">
        <f t="shared" si="60"/>
        <v>3.1036623215394163</v>
      </c>
      <c r="BH118" s="2">
        <f t="shared" si="60"/>
        <v>6.2596438454783687</v>
      </c>
      <c r="BI118" s="2">
        <f t="shared" si="60"/>
        <v>6.4796230959372956</v>
      </c>
      <c r="BJ118" s="2">
        <f t="shared" si="60"/>
        <v>3.5505759037104934</v>
      </c>
      <c r="BK118" s="2">
        <f t="shared" si="60"/>
        <v>0.71147923967293192</v>
      </c>
      <c r="BL118" s="2">
        <f t="shared" si="60"/>
        <v>0.53283263980513551</v>
      </c>
      <c r="BM118" s="2">
        <f t="shared" si="60"/>
        <v>1.2291909632274778</v>
      </c>
      <c r="BN118" s="2">
        <f t="shared" si="60"/>
        <v>1.5893119519184102</v>
      </c>
      <c r="BO118" s="2">
        <f t="shared" si="60"/>
        <v>1.4929613670033215</v>
      </c>
    </row>
    <row r="119" spans="1:67">
      <c r="A119" s="14" t="s">
        <v>151</v>
      </c>
      <c r="B119" s="2">
        <f t="shared" si="57"/>
        <v>2.5149252219849738</v>
      </c>
      <c r="C119" s="2">
        <f t="shared" si="58"/>
        <v>2.6273286222209538</v>
      </c>
      <c r="D119" s="2">
        <f t="shared" si="58"/>
        <v>2.8592912565646516</v>
      </c>
      <c r="E119" s="2">
        <f t="shared" si="58"/>
        <v>1.9467149256454392</v>
      </c>
      <c r="F119" s="2">
        <f t="shared" si="58"/>
        <v>2.3802119333384377</v>
      </c>
      <c r="G119" s="2">
        <f t="shared" si="58"/>
        <v>2.6407806988506572</v>
      </c>
      <c r="H119" s="2">
        <f t="shared" si="58"/>
        <v>2.4787956031671885</v>
      </c>
      <c r="I119" s="36">
        <f t="shared" si="58"/>
        <v>2.3381824990434632</v>
      </c>
      <c r="J119" s="25">
        <f t="shared" si="59"/>
        <v>2.6732723221726622</v>
      </c>
      <c r="K119" s="2">
        <f t="shared" si="58"/>
        <v>4.1366488496397862</v>
      </c>
      <c r="L119" s="2">
        <f t="shared" si="58"/>
        <v>2.5620593813744321</v>
      </c>
      <c r="M119" s="2">
        <f t="shared" si="58"/>
        <v>1.0056457304163726</v>
      </c>
      <c r="N119" s="2">
        <f t="shared" si="58"/>
        <v>0.92223108982885527</v>
      </c>
      <c r="O119" s="2">
        <f t="shared" si="58"/>
        <v>0.45005582753585849</v>
      </c>
      <c r="P119" s="2">
        <f t="shared" si="58"/>
        <v>3.4672002595857445</v>
      </c>
      <c r="Q119" s="2">
        <f t="shared" si="58"/>
        <v>2.2151861897167868</v>
      </c>
      <c r="R119" s="2">
        <f t="shared" si="58"/>
        <v>0.30379746835443039</v>
      </c>
      <c r="S119" s="2">
        <f t="shared" si="58"/>
        <v>0.47233468286099867</v>
      </c>
      <c r="T119" s="2">
        <f t="shared" si="58"/>
        <v>1.0900494681083921</v>
      </c>
      <c r="U119" s="2">
        <f t="shared" si="58"/>
        <v>0.80988917306052854</v>
      </c>
      <c r="V119" s="2">
        <f t="shared" si="58"/>
        <v>8.7642418930762495E-2</v>
      </c>
      <c r="W119" s="2">
        <f t="shared" si="58"/>
        <v>0.55809376537569411</v>
      </c>
      <c r="X119" s="2">
        <f t="shared" si="58"/>
        <v>0</v>
      </c>
      <c r="Y119" s="2">
        <f t="shared" si="58"/>
        <v>0</v>
      </c>
      <c r="Z119" s="2">
        <f t="shared" si="58"/>
        <v>0</v>
      </c>
      <c r="AA119" s="2">
        <f t="shared" si="58"/>
        <v>6.1983471074380167E-2</v>
      </c>
      <c r="AB119" s="2">
        <f t="shared" si="58"/>
        <v>0</v>
      </c>
      <c r="AC119" s="2">
        <f t="shared" si="58"/>
        <v>1.3845013472801484</v>
      </c>
      <c r="AD119" s="2">
        <f t="shared" si="58"/>
        <v>0.65376932198139104</v>
      </c>
      <c r="AE119" s="2">
        <f t="shared" si="58"/>
        <v>0.33003300330033003</v>
      </c>
      <c r="AF119" s="2">
        <f t="shared" si="58"/>
        <v>0</v>
      </c>
      <c r="AG119" s="2">
        <f t="shared" si="58"/>
        <v>0.29106029106029108</v>
      </c>
      <c r="AH119" s="2">
        <f t="shared" si="58"/>
        <v>0</v>
      </c>
      <c r="AI119" s="2">
        <f t="shared" si="58"/>
        <v>0</v>
      </c>
      <c r="AJ119" s="2">
        <f t="shared" si="58"/>
        <v>0</v>
      </c>
      <c r="AK119" s="2">
        <f t="shared" si="58"/>
        <v>0.2385060387699178</v>
      </c>
      <c r="AL119" s="2">
        <f t="shared" si="58"/>
        <v>0.74638716849293318</v>
      </c>
      <c r="AM119" s="2">
        <f t="shared" si="58"/>
        <v>0.42428198433420372</v>
      </c>
      <c r="AN119" s="2">
        <f t="shared" si="58"/>
        <v>0.27014858171994593</v>
      </c>
      <c r="AO119" s="2">
        <f t="shared" si="58"/>
        <v>0</v>
      </c>
      <c r="AP119" s="2">
        <f t="shared" si="58"/>
        <v>6.9300069300069295E-2</v>
      </c>
      <c r="AQ119" s="2">
        <f t="shared" si="58"/>
        <v>0.40352553891897636</v>
      </c>
      <c r="AR119" s="2">
        <f t="shared" si="58"/>
        <v>0.43553197857430365</v>
      </c>
      <c r="AS119" s="2">
        <f t="shared" si="58"/>
        <v>0.59384560014396248</v>
      </c>
      <c r="AT119" s="2">
        <f t="shared" si="58"/>
        <v>0</v>
      </c>
      <c r="AU119" s="25">
        <f t="shared" si="58"/>
        <v>0.82241069133898748</v>
      </c>
      <c r="AV119" s="2">
        <f t="shared" si="60"/>
        <v>2.4479546551417575</v>
      </c>
      <c r="AW119" s="2">
        <f t="shared" si="60"/>
        <v>3.345651331451033</v>
      </c>
      <c r="AX119" s="2">
        <f t="shared" si="60"/>
        <v>1.8392034577025005</v>
      </c>
      <c r="AY119" s="2">
        <f t="shared" si="60"/>
        <v>0.81315878739148462</v>
      </c>
      <c r="AZ119" s="2">
        <f t="shared" si="60"/>
        <v>2.6726289565122161</v>
      </c>
      <c r="BA119" s="2">
        <f t="shared" si="60"/>
        <v>2.812960262825194</v>
      </c>
      <c r="BB119" s="2">
        <f t="shared" si="60"/>
        <v>1.9635731551929361</v>
      </c>
      <c r="BC119" s="25">
        <f t="shared" si="60"/>
        <v>2.5229567780860043</v>
      </c>
      <c r="BD119" s="2">
        <f t="shared" si="60"/>
        <v>2.3932063646229773</v>
      </c>
      <c r="BE119" s="2">
        <f t="shared" si="60"/>
        <v>3.4672002595857445</v>
      </c>
      <c r="BF119" s="2">
        <f t="shared" si="60"/>
        <v>0.45005582753585849</v>
      </c>
      <c r="BG119" s="2">
        <f t="shared" si="60"/>
        <v>0.92223108982885527</v>
      </c>
      <c r="BH119" s="2">
        <f t="shared" si="60"/>
        <v>2.5013813769749103</v>
      </c>
      <c r="BI119" s="2">
        <f t="shared" si="60"/>
        <v>4.1366488496397862</v>
      </c>
      <c r="BJ119" s="2">
        <f t="shared" si="60"/>
        <v>1.5590749671196844</v>
      </c>
      <c r="BK119" s="2">
        <f t="shared" si="60"/>
        <v>0.40352553891897636</v>
      </c>
      <c r="BL119" s="2">
        <f t="shared" si="60"/>
        <v>0.2385060387699178</v>
      </c>
      <c r="BM119" s="2">
        <f t="shared" si="60"/>
        <v>0.43553197857430365</v>
      </c>
      <c r="BN119" s="2">
        <f t="shared" si="60"/>
        <v>0.62827851686379321</v>
      </c>
      <c r="BO119" s="2">
        <f t="shared" si="60"/>
        <v>0.55943772111995782</v>
      </c>
    </row>
    <row r="120" spans="1:67">
      <c r="A120" s="14" t="s">
        <v>152</v>
      </c>
      <c r="B120" s="2">
        <f t="shared" si="57"/>
        <v>1.8595416840696721</v>
      </c>
      <c r="C120" s="2">
        <f t="shared" si="58"/>
        <v>2.1663507755702591</v>
      </c>
      <c r="D120" s="2">
        <f t="shared" si="58"/>
        <v>2.1988746844446991</v>
      </c>
      <c r="E120" s="2">
        <f t="shared" si="58"/>
        <v>2.3402733945182845</v>
      </c>
      <c r="F120" s="2">
        <f t="shared" si="58"/>
        <v>2.0758492559537856</v>
      </c>
      <c r="G120" s="2">
        <f t="shared" si="58"/>
        <v>2.1555656228493945</v>
      </c>
      <c r="H120" s="2">
        <f t="shared" si="58"/>
        <v>1.7745614167391917</v>
      </c>
      <c r="I120" s="36">
        <f t="shared" ref="C120:AU125" si="62">I83/I$76*100</f>
        <v>2.1190664202736915</v>
      </c>
      <c r="J120" s="25">
        <f t="shared" si="59"/>
        <v>2.1594847418077987</v>
      </c>
      <c r="K120" s="2">
        <f t="shared" si="62"/>
        <v>1.8528299495066867</v>
      </c>
      <c r="L120" s="2">
        <f t="shared" si="62"/>
        <v>2.7934773532464123</v>
      </c>
      <c r="M120" s="2">
        <f t="shared" si="62"/>
        <v>0.89390731592566453</v>
      </c>
      <c r="N120" s="2">
        <f t="shared" si="62"/>
        <v>1.8016020809316899</v>
      </c>
      <c r="O120" s="2">
        <f t="shared" si="62"/>
        <v>0.61667954994417251</v>
      </c>
      <c r="P120" s="2">
        <f t="shared" si="62"/>
        <v>2.9233681250338002</v>
      </c>
      <c r="Q120" s="2">
        <f t="shared" si="62"/>
        <v>2.1197341310952544</v>
      </c>
      <c r="R120" s="2">
        <f t="shared" si="62"/>
        <v>0</v>
      </c>
      <c r="S120" s="2">
        <f t="shared" si="62"/>
        <v>0.89968511021142594</v>
      </c>
      <c r="T120" s="2">
        <f t="shared" si="62"/>
        <v>2.5522041763341066</v>
      </c>
      <c r="U120" s="2">
        <f t="shared" si="62"/>
        <v>1.0443307757885762</v>
      </c>
      <c r="V120" s="2">
        <f t="shared" si="62"/>
        <v>0.17528483786152499</v>
      </c>
      <c r="W120" s="2">
        <f t="shared" si="62"/>
        <v>0.67055598509875591</v>
      </c>
      <c r="X120" s="2">
        <f t="shared" si="62"/>
        <v>0</v>
      </c>
      <c r="Y120" s="2">
        <f t="shared" si="62"/>
        <v>0</v>
      </c>
      <c r="Z120" s="2">
        <f t="shared" si="62"/>
        <v>0.43234994913530012</v>
      </c>
      <c r="AA120" s="2">
        <f t="shared" si="62"/>
        <v>0.90909090909090906</v>
      </c>
      <c r="AB120" s="2">
        <f t="shared" si="62"/>
        <v>0.41580041580041582</v>
      </c>
      <c r="AC120" s="2">
        <f t="shared" si="62"/>
        <v>1.2143018480166192</v>
      </c>
      <c r="AD120" s="2">
        <f t="shared" si="62"/>
        <v>0.69827976056944874</v>
      </c>
      <c r="AE120" s="2">
        <f t="shared" si="62"/>
        <v>1.8976897689768977</v>
      </c>
      <c r="AF120" s="2">
        <f t="shared" si="62"/>
        <v>1.2623985572587917</v>
      </c>
      <c r="AG120" s="2">
        <f t="shared" si="62"/>
        <v>0</v>
      </c>
      <c r="AH120" s="2">
        <f t="shared" si="62"/>
        <v>7.1823204419889501</v>
      </c>
      <c r="AI120" s="2">
        <f t="shared" si="62"/>
        <v>1.056338028169014</v>
      </c>
      <c r="AJ120" s="2">
        <f t="shared" si="62"/>
        <v>0</v>
      </c>
      <c r="AK120" s="2">
        <f t="shared" si="62"/>
        <v>0.11164112453059982</v>
      </c>
      <c r="AL120" s="2">
        <f t="shared" si="62"/>
        <v>0.42877560743211052</v>
      </c>
      <c r="AM120" s="2">
        <f t="shared" si="62"/>
        <v>2.1866840731070498</v>
      </c>
      <c r="AN120" s="2">
        <f t="shared" si="62"/>
        <v>0.38020911501325733</v>
      </c>
      <c r="AO120" s="2">
        <f t="shared" si="62"/>
        <v>0</v>
      </c>
      <c r="AP120" s="2">
        <f t="shared" si="62"/>
        <v>6.9300069300069295E-2</v>
      </c>
      <c r="AQ120" s="2">
        <f t="shared" si="62"/>
        <v>0.14866730381225443</v>
      </c>
      <c r="AR120" s="2">
        <f t="shared" si="62"/>
        <v>0.59137398986510892</v>
      </c>
      <c r="AS120" s="2">
        <f t="shared" si="62"/>
        <v>0.39589706676264169</v>
      </c>
      <c r="AT120" s="2">
        <f t="shared" si="62"/>
        <v>0</v>
      </c>
      <c r="AU120" s="25">
        <f t="shared" si="62"/>
        <v>0</v>
      </c>
      <c r="AV120" s="2">
        <f t="shared" si="60"/>
        <v>2.53232308937248</v>
      </c>
      <c r="AW120" s="2">
        <f t="shared" si="60"/>
        <v>2.8304406798427726</v>
      </c>
      <c r="AX120" s="2">
        <f t="shared" si="60"/>
        <v>2.0766279040604596</v>
      </c>
      <c r="AY120" s="2">
        <f t="shared" si="60"/>
        <v>0.80970388331218524</v>
      </c>
      <c r="AZ120" s="2">
        <f t="shared" si="60"/>
        <v>2.073925612507062</v>
      </c>
      <c r="BA120" s="2">
        <f t="shared" si="60"/>
        <v>2.1387112752962856</v>
      </c>
      <c r="BB120" s="2">
        <f t="shared" si="60"/>
        <v>2.3816140652610494</v>
      </c>
      <c r="BC120" s="25">
        <f t="shared" si="60"/>
        <v>2.1911840326415017</v>
      </c>
      <c r="BD120" s="2">
        <f t="shared" si="60"/>
        <v>2.1516018206867686</v>
      </c>
      <c r="BE120" s="2">
        <f t="shared" si="60"/>
        <v>2.9233681250338002</v>
      </c>
      <c r="BF120" s="2">
        <f t="shared" si="60"/>
        <v>0.61667954994417251</v>
      </c>
      <c r="BG120" s="2">
        <f t="shared" si="60"/>
        <v>1.8016020809316899</v>
      </c>
      <c r="BH120" s="2">
        <f t="shared" si="60"/>
        <v>2.7194211285334018</v>
      </c>
      <c r="BI120" s="2">
        <f t="shared" si="60"/>
        <v>1.8528299495066867</v>
      </c>
      <c r="BJ120" s="2">
        <f t="shared" si="60"/>
        <v>1.4101171734885019</v>
      </c>
      <c r="BK120" s="2">
        <f t="shared" si="60"/>
        <v>0.14866730381225443</v>
      </c>
      <c r="BL120" s="2">
        <f t="shared" si="60"/>
        <v>0.11164112453059982</v>
      </c>
      <c r="BM120" s="2">
        <f t="shared" si="60"/>
        <v>0.59137398986510892</v>
      </c>
      <c r="BN120" s="2">
        <f t="shared" si="60"/>
        <v>0.67714462373097717</v>
      </c>
      <c r="BO120" s="2">
        <f t="shared" si="60"/>
        <v>0.66023121621895864</v>
      </c>
    </row>
    <row r="121" spans="1:67">
      <c r="A121" s="14" t="s">
        <v>153</v>
      </c>
      <c r="B121" s="2">
        <f t="shared" si="57"/>
        <v>0.86812039965929322</v>
      </c>
      <c r="C121" s="2">
        <f t="shared" si="62"/>
        <v>0.64400079457494075</v>
      </c>
      <c r="D121" s="2">
        <f t="shared" si="62"/>
        <v>1.0442591776921677</v>
      </c>
      <c r="E121" s="2">
        <f t="shared" si="62"/>
        <v>1.3556406458755685</v>
      </c>
      <c r="F121" s="2">
        <f t="shared" si="62"/>
        <v>0.6776968637935501</v>
      </c>
      <c r="G121" s="2">
        <f t="shared" si="62"/>
        <v>0.88597202591771052</v>
      </c>
      <c r="H121" s="2">
        <f t="shared" si="62"/>
        <v>0.86299569259006859</v>
      </c>
      <c r="I121" s="36">
        <f t="shared" si="62"/>
        <v>1.0654922296664739</v>
      </c>
      <c r="J121" s="25">
        <f t="shared" si="59"/>
        <v>0.86669596002369353</v>
      </c>
      <c r="K121" s="2">
        <f t="shared" si="62"/>
        <v>0.4901442967908225</v>
      </c>
      <c r="L121" s="2">
        <f t="shared" si="62"/>
        <v>1.0533096348606124</v>
      </c>
      <c r="M121" s="2">
        <f t="shared" si="62"/>
        <v>0.68219242531169133</v>
      </c>
      <c r="N121" s="2">
        <f t="shared" si="62"/>
        <v>0.37982915077887142</v>
      </c>
      <c r="O121" s="2">
        <f t="shared" si="62"/>
        <v>0.54968650691402565</v>
      </c>
      <c r="P121" s="2">
        <f t="shared" si="62"/>
        <v>1.6712274439817572</v>
      </c>
      <c r="Q121" s="2">
        <f t="shared" si="62"/>
        <v>1.3677581570768389</v>
      </c>
      <c r="R121" s="2">
        <f t="shared" si="62"/>
        <v>0</v>
      </c>
      <c r="S121" s="2">
        <f t="shared" si="62"/>
        <v>0.28115159694107061</v>
      </c>
      <c r="T121" s="2">
        <f t="shared" si="62"/>
        <v>0.40274920106816092</v>
      </c>
      <c r="U121" s="2">
        <f t="shared" si="62"/>
        <v>0.14919011082693948</v>
      </c>
      <c r="V121" s="2">
        <f t="shared" si="62"/>
        <v>0</v>
      </c>
      <c r="W121" s="2">
        <f t="shared" si="62"/>
        <v>0.28256132705419273</v>
      </c>
      <c r="X121" s="2">
        <f t="shared" si="62"/>
        <v>0</v>
      </c>
      <c r="Y121" s="2">
        <f t="shared" si="62"/>
        <v>0</v>
      </c>
      <c r="Z121" s="2">
        <f t="shared" si="62"/>
        <v>0</v>
      </c>
      <c r="AA121" s="2">
        <f t="shared" si="62"/>
        <v>0.84710743801652888</v>
      </c>
      <c r="AB121" s="2">
        <f t="shared" si="62"/>
        <v>0.62370062370062374</v>
      </c>
      <c r="AC121" s="2">
        <f t="shared" si="62"/>
        <v>0.36871256008678582</v>
      </c>
      <c r="AD121" s="2">
        <f t="shared" si="62"/>
        <v>0.28700330801579588</v>
      </c>
      <c r="AE121" s="2">
        <f t="shared" si="62"/>
        <v>0</v>
      </c>
      <c r="AF121" s="2">
        <f t="shared" si="62"/>
        <v>1.3525698827772767</v>
      </c>
      <c r="AG121" s="2">
        <f t="shared" si="62"/>
        <v>0</v>
      </c>
      <c r="AH121" s="2">
        <f t="shared" si="62"/>
        <v>0</v>
      </c>
      <c r="AI121" s="2">
        <f t="shared" si="62"/>
        <v>0</v>
      </c>
      <c r="AJ121" s="2">
        <f t="shared" si="62"/>
        <v>1.1462631820265932</v>
      </c>
      <c r="AK121" s="2">
        <f t="shared" si="62"/>
        <v>0.18268547650461789</v>
      </c>
      <c r="AL121" s="2">
        <f t="shared" si="62"/>
        <v>0.33349213911386372</v>
      </c>
      <c r="AM121" s="2">
        <f t="shared" si="62"/>
        <v>0</v>
      </c>
      <c r="AN121" s="2">
        <f t="shared" si="62"/>
        <v>0.24013207263995198</v>
      </c>
      <c r="AO121" s="2">
        <f t="shared" si="62"/>
        <v>0</v>
      </c>
      <c r="AP121" s="2">
        <f t="shared" si="62"/>
        <v>0.41580041580041582</v>
      </c>
      <c r="AQ121" s="2">
        <f t="shared" si="62"/>
        <v>0.15928639694170119</v>
      </c>
      <c r="AR121" s="2">
        <f t="shared" si="62"/>
        <v>0.20228499478806516</v>
      </c>
      <c r="AS121" s="2">
        <f t="shared" si="62"/>
        <v>3.5990642432967429E-2</v>
      </c>
      <c r="AT121" s="2">
        <f t="shared" si="62"/>
        <v>1.3864479593829331</v>
      </c>
      <c r="AU121" s="25">
        <f t="shared" si="62"/>
        <v>0.12850167052171679</v>
      </c>
      <c r="AV121" s="2">
        <f t="shared" si="60"/>
        <v>0.91081621470587171</v>
      </c>
      <c r="AW121" s="2">
        <f t="shared" si="60"/>
        <v>1.6260449537729058</v>
      </c>
      <c r="AX121" s="2">
        <f t="shared" si="60"/>
        <v>1.0801140306143775</v>
      </c>
      <c r="AY121" s="2">
        <f t="shared" si="60"/>
        <v>0.30486911148242601</v>
      </c>
      <c r="AZ121" s="2">
        <f t="shared" si="60"/>
        <v>0.57661739483857777</v>
      </c>
      <c r="BA121" s="2">
        <f t="shared" si="60"/>
        <v>0.98883786631993176</v>
      </c>
      <c r="BB121" s="2">
        <f t="shared" si="60"/>
        <v>1.3988443246587769</v>
      </c>
      <c r="BC121" s="25">
        <f t="shared" si="60"/>
        <v>0.71165821332332357</v>
      </c>
      <c r="BD121" s="2">
        <f t="shared" si="60"/>
        <v>1.0856441826428398</v>
      </c>
      <c r="BE121" s="2">
        <f t="shared" si="60"/>
        <v>1.6712274439817572</v>
      </c>
      <c r="BF121" s="2">
        <f t="shared" si="60"/>
        <v>0.54968650691402565</v>
      </c>
      <c r="BG121" s="2">
        <f t="shared" si="60"/>
        <v>0.37982915077887142</v>
      </c>
      <c r="BH121" s="2">
        <f t="shared" si="60"/>
        <v>1.0388413399700569</v>
      </c>
      <c r="BI121" s="2">
        <f t="shared" si="60"/>
        <v>0.4901442967908225</v>
      </c>
      <c r="BJ121" s="2">
        <f t="shared" si="60"/>
        <v>0.58138376310230766</v>
      </c>
      <c r="BK121" s="2">
        <f t="shared" si="60"/>
        <v>0.15928639694170119</v>
      </c>
      <c r="BL121" s="2">
        <f t="shared" si="60"/>
        <v>0.18268547650461789</v>
      </c>
      <c r="BM121" s="2">
        <f t="shared" si="60"/>
        <v>0.20228499478806516</v>
      </c>
      <c r="BN121" s="2">
        <f t="shared" si="60"/>
        <v>0.28388881132363991</v>
      </c>
      <c r="BO121" s="2">
        <f t="shared" si="60"/>
        <v>0.27329242966440503</v>
      </c>
    </row>
    <row r="122" spans="1:67">
      <c r="A122" s="14" t="s">
        <v>154</v>
      </c>
      <c r="B122" s="2">
        <f t="shared" si="57"/>
        <v>10.808916284359251</v>
      </c>
      <c r="C122" s="2">
        <f t="shared" si="62"/>
        <v>9.9583067651910326</v>
      </c>
      <c r="D122" s="2">
        <f t="shared" si="62"/>
        <v>11.009360455731011</v>
      </c>
      <c r="E122" s="2">
        <f t="shared" si="62"/>
        <v>11.467702255397121</v>
      </c>
      <c r="F122" s="2">
        <f t="shared" si="62"/>
        <v>10.298186620069162</v>
      </c>
      <c r="G122" s="2">
        <f t="shared" si="62"/>
        <v>10.67451065184661</v>
      </c>
      <c r="H122" s="2">
        <f t="shared" si="62"/>
        <v>10.847500415861351</v>
      </c>
      <c r="I122" s="36">
        <f t="shared" si="62"/>
        <v>11.071630345411473</v>
      </c>
      <c r="J122" s="25">
        <f t="shared" si="59"/>
        <v>10.631869738895769</v>
      </c>
      <c r="K122" s="2">
        <f t="shared" si="62"/>
        <v>12.39093233050937</v>
      </c>
      <c r="L122" s="2">
        <f t="shared" si="62"/>
        <v>11.336379143753504</v>
      </c>
      <c r="M122" s="2">
        <f t="shared" si="62"/>
        <v>10.344624794166078</v>
      </c>
      <c r="N122" s="2">
        <f t="shared" si="62"/>
        <v>8.9961869291478234</v>
      </c>
      <c r="O122" s="2">
        <f t="shared" si="62"/>
        <v>9.4923988662715804</v>
      </c>
      <c r="P122" s="2">
        <f t="shared" si="62"/>
        <v>10.939592234059813</v>
      </c>
      <c r="Q122" s="2">
        <f t="shared" si="62"/>
        <v>12.874387418953054</v>
      </c>
      <c r="R122" s="2">
        <f t="shared" si="62"/>
        <v>9.6708860759493671</v>
      </c>
      <c r="S122" s="2">
        <f t="shared" si="62"/>
        <v>11.504723346828611</v>
      </c>
      <c r="T122" s="2">
        <f t="shared" si="62"/>
        <v>9.77980125202469</v>
      </c>
      <c r="U122" s="2">
        <f t="shared" si="62"/>
        <v>18.201193520886616</v>
      </c>
      <c r="V122" s="2">
        <f t="shared" si="62"/>
        <v>8.2383873794916731</v>
      </c>
      <c r="W122" s="2">
        <f t="shared" si="62"/>
        <v>11.712237295283616</v>
      </c>
      <c r="X122" s="2">
        <f t="shared" si="62"/>
        <v>6.3937184520471115</v>
      </c>
      <c r="Y122" s="2">
        <f t="shared" si="62"/>
        <v>5.7573073516386177</v>
      </c>
      <c r="Z122" s="2">
        <f t="shared" si="62"/>
        <v>9.30824008138352</v>
      </c>
      <c r="AA122" s="2">
        <f t="shared" si="62"/>
        <v>4.6900826446280988</v>
      </c>
      <c r="AB122" s="2">
        <f t="shared" si="62"/>
        <v>12.058212058212058</v>
      </c>
      <c r="AC122" s="2">
        <f t="shared" si="62"/>
        <v>10.761698431937697</v>
      </c>
      <c r="AD122" s="2">
        <f t="shared" si="62"/>
        <v>11.517165005537098</v>
      </c>
      <c r="AE122" s="2">
        <f t="shared" si="62"/>
        <v>6.105610561056106</v>
      </c>
      <c r="AF122" s="2">
        <f t="shared" si="62"/>
        <v>12.173128944995492</v>
      </c>
      <c r="AG122" s="2">
        <f t="shared" si="62"/>
        <v>7.6507276507276512</v>
      </c>
      <c r="AH122" s="2">
        <f t="shared" si="62"/>
        <v>14.917127071823206</v>
      </c>
      <c r="AI122" s="2">
        <f t="shared" si="62"/>
        <v>3.609154929577465</v>
      </c>
      <c r="AJ122" s="2">
        <f t="shared" si="62"/>
        <v>7.3819348922512615</v>
      </c>
      <c r="AK122" s="2">
        <f t="shared" si="62"/>
        <v>10.088297980310564</v>
      </c>
      <c r="AL122" s="2">
        <f t="shared" si="62"/>
        <v>6.6698427822772741</v>
      </c>
      <c r="AM122" s="2">
        <f t="shared" si="62"/>
        <v>12.336814621409923</v>
      </c>
      <c r="AN122" s="2">
        <f t="shared" si="62"/>
        <v>12.326779728850868</v>
      </c>
      <c r="AO122" s="2">
        <f t="shared" si="62"/>
        <v>5.3864168618266977</v>
      </c>
      <c r="AP122" s="2">
        <f t="shared" si="62"/>
        <v>12.820512820512819</v>
      </c>
      <c r="AQ122" s="2">
        <f t="shared" si="62"/>
        <v>13.364128703408728</v>
      </c>
      <c r="AR122" s="2">
        <f t="shared" si="62"/>
        <v>11.188630757639871</v>
      </c>
      <c r="AS122" s="2">
        <f t="shared" si="62"/>
        <v>13.514486233579269</v>
      </c>
      <c r="AT122" s="2">
        <f t="shared" si="62"/>
        <v>9.9589923842999415</v>
      </c>
      <c r="AU122" s="25">
        <f t="shared" si="62"/>
        <v>11.770753019789257</v>
      </c>
      <c r="AV122" s="2">
        <f t="shared" si="60"/>
        <v>11.109054819524125</v>
      </c>
      <c r="AW122" s="2">
        <f t="shared" si="60"/>
        <v>10.881290483308421</v>
      </c>
      <c r="AX122" s="2">
        <f t="shared" si="60"/>
        <v>12.128710801976307</v>
      </c>
      <c r="AY122" s="2">
        <f t="shared" si="60"/>
        <v>11.205614951987302</v>
      </c>
      <c r="AZ122" s="2">
        <f t="shared" si="60"/>
        <v>9.6676889436913687</v>
      </c>
      <c r="BA122" s="2">
        <f t="shared" si="60"/>
        <v>11.021560488992192</v>
      </c>
      <c r="BB122" s="2">
        <f t="shared" si="60"/>
        <v>11.364053463093372</v>
      </c>
      <c r="BC122" s="25">
        <f t="shared" si="60"/>
        <v>10.21552783042044</v>
      </c>
      <c r="BD122" s="2">
        <f t="shared" si="60"/>
        <v>11.100829987403294</v>
      </c>
      <c r="BE122" s="2">
        <f t="shared" si="60"/>
        <v>10.939592234059813</v>
      </c>
      <c r="BF122" s="2">
        <f t="shared" si="60"/>
        <v>9.4923988662715804</v>
      </c>
      <c r="BG122" s="2">
        <f t="shared" si="60"/>
        <v>8.9961869291478234</v>
      </c>
      <c r="BH122" s="2">
        <f t="shared" si="60"/>
        <v>11.297714824181091</v>
      </c>
      <c r="BI122" s="2">
        <f t="shared" si="60"/>
        <v>12.39093233050937</v>
      </c>
      <c r="BJ122" s="2">
        <f t="shared" si="60"/>
        <v>11.199732971981986</v>
      </c>
      <c r="BK122" s="2">
        <f t="shared" si="60"/>
        <v>13.364128703408728</v>
      </c>
      <c r="BL122" s="2">
        <f t="shared" si="60"/>
        <v>10.088297980310564</v>
      </c>
      <c r="BM122" s="2">
        <f t="shared" si="60"/>
        <v>11.188630757639871</v>
      </c>
      <c r="BN122" s="2">
        <f t="shared" si="60"/>
        <v>11.570962230156038</v>
      </c>
      <c r="BO122" s="2">
        <f t="shared" si="60"/>
        <v>11.779986064791952</v>
      </c>
    </row>
    <row r="123" spans="1:67">
      <c r="A123" s="14" t="s">
        <v>155</v>
      </c>
      <c r="B123" s="2">
        <f t="shared" si="57"/>
        <v>1.6603854341585824</v>
      </c>
      <c r="C123" s="2">
        <f t="shared" si="62"/>
        <v>1.7179939397198574</v>
      </c>
      <c r="D123" s="2">
        <f t="shared" si="62"/>
        <v>1.4948994129296087</v>
      </c>
      <c r="E123" s="2">
        <f t="shared" si="62"/>
        <v>1.7633640466830829</v>
      </c>
      <c r="F123" s="2">
        <f t="shared" si="62"/>
        <v>1.3792990725600203</v>
      </c>
      <c r="G123" s="2">
        <f t="shared" si="62"/>
        <v>1.4798753547216037</v>
      </c>
      <c r="H123" s="2">
        <f t="shared" si="62"/>
        <v>1.712204874402621</v>
      </c>
      <c r="I123" s="36">
        <f t="shared" si="62"/>
        <v>1.5905372072387434</v>
      </c>
      <c r="J123" s="25">
        <f t="shared" si="59"/>
        <v>1.4679929865171886</v>
      </c>
      <c r="K123" s="2">
        <f t="shared" si="62"/>
        <v>1.9077599138022099</v>
      </c>
      <c r="L123" s="2">
        <f t="shared" si="62"/>
        <v>1.9477281673843807</v>
      </c>
      <c r="M123" s="2">
        <f t="shared" si="62"/>
        <v>1.2879322512350035</v>
      </c>
      <c r="N123" s="2">
        <f t="shared" si="62"/>
        <v>1.8888002128225592</v>
      </c>
      <c r="O123" s="2">
        <f t="shared" si="62"/>
        <v>2.1970282573219961</v>
      </c>
      <c r="P123" s="2">
        <f t="shared" si="62"/>
        <v>1.4248373082400447</v>
      </c>
      <c r="Q123" s="2">
        <f t="shared" si="62"/>
        <v>1.6704110258768203</v>
      </c>
      <c r="R123" s="2">
        <f t="shared" si="62"/>
        <v>0.20253164556962028</v>
      </c>
      <c r="S123" s="2">
        <f t="shared" si="62"/>
        <v>1.3157894736842104</v>
      </c>
      <c r="T123" s="2">
        <f t="shared" si="62"/>
        <v>2.0312568401698554</v>
      </c>
      <c r="U123" s="2">
        <f t="shared" si="62"/>
        <v>2.2591645353793695</v>
      </c>
      <c r="V123" s="2">
        <f t="shared" si="62"/>
        <v>1.2269938650306749</v>
      </c>
      <c r="W123" s="2">
        <f t="shared" si="62"/>
        <v>1.8317284037393688</v>
      </c>
      <c r="X123" s="2">
        <f t="shared" si="62"/>
        <v>1.4582164890633762</v>
      </c>
      <c r="Y123" s="2">
        <f t="shared" si="62"/>
        <v>0</v>
      </c>
      <c r="Z123" s="2">
        <f t="shared" si="62"/>
        <v>1.4496439471007121</v>
      </c>
      <c r="AA123" s="2">
        <f t="shared" si="62"/>
        <v>0.99173553719008267</v>
      </c>
      <c r="AB123" s="2">
        <f t="shared" si="62"/>
        <v>0</v>
      </c>
      <c r="AC123" s="2">
        <f t="shared" si="62"/>
        <v>1.4525811469855601</v>
      </c>
      <c r="AD123" s="2">
        <f t="shared" si="62"/>
        <v>1.6532957309148142</v>
      </c>
      <c r="AE123" s="2">
        <f t="shared" si="62"/>
        <v>0.66006600660066006</v>
      </c>
      <c r="AF123" s="2">
        <f t="shared" si="62"/>
        <v>1.4427412082957618</v>
      </c>
      <c r="AG123" s="2">
        <f t="shared" si="62"/>
        <v>1.0810810810810811</v>
      </c>
      <c r="AH123" s="2">
        <f t="shared" si="62"/>
        <v>7.1823204419889501</v>
      </c>
      <c r="AI123" s="2">
        <f t="shared" si="62"/>
        <v>0</v>
      </c>
      <c r="AJ123" s="2">
        <f t="shared" si="62"/>
        <v>0</v>
      </c>
      <c r="AK123" s="2">
        <f t="shared" si="62"/>
        <v>0.73074190601847155</v>
      </c>
      <c r="AL123" s="2">
        <f t="shared" si="62"/>
        <v>1.2069239320311258</v>
      </c>
      <c r="AM123" s="2">
        <f t="shared" si="62"/>
        <v>2.4804177545691903</v>
      </c>
      <c r="AN123" s="2">
        <f t="shared" si="62"/>
        <v>1.0405723147731254</v>
      </c>
      <c r="AO123" s="2">
        <f t="shared" si="62"/>
        <v>0</v>
      </c>
      <c r="AP123" s="2">
        <f t="shared" si="62"/>
        <v>1.8513018513018513</v>
      </c>
      <c r="AQ123" s="2">
        <f t="shared" si="62"/>
        <v>2.936179250292025</v>
      </c>
      <c r="AR123" s="2">
        <f t="shared" si="62"/>
        <v>1.3974177701175523</v>
      </c>
      <c r="AS123" s="2">
        <f t="shared" si="62"/>
        <v>4.3008817707396076</v>
      </c>
      <c r="AT123" s="2">
        <f t="shared" si="62"/>
        <v>2.9095879710993944</v>
      </c>
      <c r="AU123" s="25">
        <f t="shared" si="62"/>
        <v>2.3901310717039324</v>
      </c>
      <c r="AV123" s="2">
        <f t="shared" si="60"/>
        <v>1.9167056757276553</v>
      </c>
      <c r="AW123" s="2">
        <f t="shared" si="60"/>
        <v>1.4559458561700716</v>
      </c>
      <c r="AX123" s="2">
        <f t="shared" si="60"/>
        <v>1.6887231747995686</v>
      </c>
      <c r="AY123" s="2">
        <f t="shared" si="60"/>
        <v>1.5936530271241378</v>
      </c>
      <c r="AZ123" s="2">
        <f t="shared" si="60"/>
        <v>1.6678099123756003</v>
      </c>
      <c r="BA123" s="2">
        <f t="shared" si="60"/>
        <v>1.4986101554176252</v>
      </c>
      <c r="BB123" s="2">
        <f t="shared" si="60"/>
        <v>1.7750680348800019</v>
      </c>
      <c r="BC123" s="25">
        <f t="shared" si="60"/>
        <v>1.3597733008627293</v>
      </c>
      <c r="BD123" s="2">
        <f t="shared" si="60"/>
        <v>1.5883050522313875</v>
      </c>
      <c r="BE123" s="2">
        <f t="shared" si="60"/>
        <v>1.4248373082400447</v>
      </c>
      <c r="BF123" s="2">
        <f t="shared" si="60"/>
        <v>2.1970282573219961</v>
      </c>
      <c r="BG123" s="2">
        <f t="shared" si="60"/>
        <v>1.8888002128225592</v>
      </c>
      <c r="BH123" s="2">
        <f t="shared" si="60"/>
        <v>1.9220055071659647</v>
      </c>
      <c r="BI123" s="2">
        <f t="shared" si="60"/>
        <v>1.9077599138022099</v>
      </c>
      <c r="BJ123" s="2">
        <f t="shared" si="60"/>
        <v>1.4968016420230361</v>
      </c>
      <c r="BK123" s="2">
        <f t="shared" si="60"/>
        <v>2.936179250292025</v>
      </c>
      <c r="BL123" s="2">
        <f t="shared" si="60"/>
        <v>0.73074190601847155</v>
      </c>
      <c r="BM123" s="2">
        <f t="shared" si="60"/>
        <v>1.3974177701175523</v>
      </c>
      <c r="BN123" s="2">
        <f t="shared" si="60"/>
        <v>1.6125815266170691</v>
      </c>
      <c r="BO123" s="2">
        <f t="shared" si="60"/>
        <v>1.9245469366218619</v>
      </c>
    </row>
    <row r="124" spans="1:67">
      <c r="A124" s="14" t="s">
        <v>156</v>
      </c>
      <c r="B124" s="2">
        <f t="shared" si="57"/>
        <v>1.1704714117416433</v>
      </c>
      <c r="C124" s="2">
        <f t="shared" si="62"/>
        <v>1.002327753383254</v>
      </c>
      <c r="D124" s="2">
        <f t="shared" si="62"/>
        <v>1.2833836171379918</v>
      </c>
      <c r="E124" s="2">
        <f t="shared" si="62"/>
        <v>1.1403336804685986</v>
      </c>
      <c r="F124" s="2">
        <f t="shared" si="62"/>
        <v>1.0443095839193859</v>
      </c>
      <c r="G124" s="2">
        <f t="shared" si="62"/>
        <v>1.1687768200096265</v>
      </c>
      <c r="H124" s="2">
        <f t="shared" si="62"/>
        <v>1.1709578820554849</v>
      </c>
      <c r="I124" s="36">
        <f t="shared" si="62"/>
        <v>1.1146622815229692</v>
      </c>
      <c r="J124" s="25">
        <f t="shared" si="59"/>
        <v>1.1745873939055482</v>
      </c>
      <c r="K124" s="2">
        <f t="shared" si="62"/>
        <v>0.93803477489278098</v>
      </c>
      <c r="L124" s="2">
        <f t="shared" si="62"/>
        <v>1.0191933771516504</v>
      </c>
      <c r="M124" s="2">
        <f t="shared" si="62"/>
        <v>0.38814396612561752</v>
      </c>
      <c r="N124" s="2">
        <f t="shared" si="62"/>
        <v>0.98134846738198689</v>
      </c>
      <c r="O124" s="2">
        <f t="shared" si="62"/>
        <v>0.2593833204500558</v>
      </c>
      <c r="P124" s="2">
        <f t="shared" si="62"/>
        <v>1.5066789248823753</v>
      </c>
      <c r="Q124" s="2">
        <f t="shared" si="62"/>
        <v>0.8148346467691806</v>
      </c>
      <c r="R124" s="2">
        <f t="shared" si="62"/>
        <v>0</v>
      </c>
      <c r="S124" s="2">
        <f t="shared" si="62"/>
        <v>0.60728744939271251</v>
      </c>
      <c r="T124" s="2">
        <f t="shared" si="62"/>
        <v>0.43339316201899925</v>
      </c>
      <c r="U124" s="2">
        <f t="shared" si="62"/>
        <v>0.4475703324808184</v>
      </c>
      <c r="V124" s="2">
        <f t="shared" si="62"/>
        <v>0</v>
      </c>
      <c r="W124" s="2">
        <f t="shared" si="62"/>
        <v>0.80059042665354618</v>
      </c>
      <c r="X124" s="2">
        <f t="shared" si="62"/>
        <v>0.33651149747616377</v>
      </c>
      <c r="Y124" s="2">
        <f t="shared" si="62"/>
        <v>0.26572187776793621</v>
      </c>
      <c r="Z124" s="2">
        <f t="shared" si="62"/>
        <v>0.53407934893184128</v>
      </c>
      <c r="AA124" s="2">
        <f t="shared" si="62"/>
        <v>0.22727272727272727</v>
      </c>
      <c r="AB124" s="2">
        <f t="shared" si="62"/>
        <v>1.5592515592515594</v>
      </c>
      <c r="AC124" s="2">
        <f t="shared" si="62"/>
        <v>0.66648215132167066</v>
      </c>
      <c r="AD124" s="2">
        <f t="shared" si="62"/>
        <v>0.73744894652693949</v>
      </c>
      <c r="AE124" s="2">
        <f t="shared" si="62"/>
        <v>0</v>
      </c>
      <c r="AF124" s="2">
        <f t="shared" si="62"/>
        <v>1.5329125338142471</v>
      </c>
      <c r="AG124" s="2">
        <f t="shared" si="62"/>
        <v>0</v>
      </c>
      <c r="AH124" s="2">
        <f t="shared" si="62"/>
        <v>5.5248618784530388</v>
      </c>
      <c r="AI124" s="2">
        <f t="shared" si="62"/>
        <v>0</v>
      </c>
      <c r="AJ124" s="2">
        <f t="shared" si="62"/>
        <v>1.7423200366804219</v>
      </c>
      <c r="AK124" s="2">
        <f t="shared" si="62"/>
        <v>0.87283060996650763</v>
      </c>
      <c r="AL124" s="2">
        <f t="shared" si="62"/>
        <v>0.12704462442432904</v>
      </c>
      <c r="AM124" s="2">
        <f t="shared" si="62"/>
        <v>0.32637075718015662</v>
      </c>
      <c r="AN124" s="2">
        <f t="shared" si="62"/>
        <v>0.80044024213317322</v>
      </c>
      <c r="AO124" s="2">
        <f t="shared" si="62"/>
        <v>0</v>
      </c>
      <c r="AP124" s="2">
        <f t="shared" si="62"/>
        <v>0.80190080190080182</v>
      </c>
      <c r="AQ124" s="2">
        <f t="shared" si="62"/>
        <v>1.2211957098863757</v>
      </c>
      <c r="AR124" s="2">
        <f t="shared" si="62"/>
        <v>0.67806755905999405</v>
      </c>
      <c r="AS124" s="2">
        <f t="shared" si="62"/>
        <v>0.6658268850098974</v>
      </c>
      <c r="AT124" s="2">
        <f t="shared" si="62"/>
        <v>0</v>
      </c>
      <c r="AU124" s="25">
        <f t="shared" si="62"/>
        <v>2.1588280647648417</v>
      </c>
      <c r="AV124" s="2">
        <f t="shared" si="60"/>
        <v>0.98810858671079227</v>
      </c>
      <c r="AW124" s="2">
        <f t="shared" si="60"/>
        <v>1.4564302718263855</v>
      </c>
      <c r="AX124" s="2">
        <f t="shared" si="60"/>
        <v>0.71310934064556042</v>
      </c>
      <c r="AY124" s="2">
        <f t="shared" si="60"/>
        <v>0.72092331788048958</v>
      </c>
      <c r="AZ124" s="2">
        <f t="shared" si="60"/>
        <v>1.0059187594478147</v>
      </c>
      <c r="BA124" s="2">
        <f t="shared" si="60"/>
        <v>1.2668990743290964</v>
      </c>
      <c r="BB124" s="2">
        <f t="shared" si="60"/>
        <v>1.2073241711280418</v>
      </c>
      <c r="BC124" s="25">
        <f t="shared" si="60"/>
        <v>1.0737672461937067</v>
      </c>
      <c r="BD124" s="2">
        <f t="shared" si="60"/>
        <v>1.1319930832147223</v>
      </c>
      <c r="BE124" s="2">
        <f t="shared" si="60"/>
        <v>1.5066789248823753</v>
      </c>
      <c r="BF124" s="2">
        <f t="shared" si="60"/>
        <v>0.2593833204500558</v>
      </c>
      <c r="BG124" s="2">
        <f t="shared" si="60"/>
        <v>0.98134846738198689</v>
      </c>
      <c r="BH124" s="2">
        <f t="shared" si="60"/>
        <v>0.99459142193557859</v>
      </c>
      <c r="BI124" s="2">
        <f t="shared" si="60"/>
        <v>0.93803477489278098</v>
      </c>
      <c r="BJ124" s="2">
        <f t="shared" si="60"/>
        <v>0.69621577458052697</v>
      </c>
      <c r="BK124" s="2">
        <f t="shared" si="60"/>
        <v>1.2211957098863757</v>
      </c>
      <c r="BL124" s="2">
        <f t="shared" si="60"/>
        <v>0.87283060996650763</v>
      </c>
      <c r="BM124" s="2">
        <f t="shared" si="60"/>
        <v>0.67806755905999405</v>
      </c>
      <c r="BN124" s="2">
        <f t="shared" si="60"/>
        <v>0.74163458789583203</v>
      </c>
      <c r="BO124" s="2">
        <f t="shared" si="60"/>
        <v>0.79552449823104032</v>
      </c>
    </row>
    <row r="125" spans="1:67">
      <c r="A125" s="14" t="s">
        <v>157</v>
      </c>
      <c r="B125" s="2">
        <f t="shared" si="57"/>
        <v>6.0991151700392043</v>
      </c>
      <c r="C125" s="2">
        <f t="shared" si="62"/>
        <v>5.6035824647700032</v>
      </c>
      <c r="D125" s="2">
        <f t="shared" si="62"/>
        <v>5.579961481518219</v>
      </c>
      <c r="E125" s="2">
        <f t="shared" si="62"/>
        <v>6.7903284111139186</v>
      </c>
      <c r="F125" s="2">
        <f t="shared" si="62"/>
        <v>6.3807255267829017</v>
      </c>
      <c r="G125" s="2">
        <f t="shared" si="62"/>
        <v>5.9049930227086236</v>
      </c>
      <c r="H125" s="2">
        <f t="shared" si="62"/>
        <v>6.1548422576623265</v>
      </c>
      <c r="I125" s="36">
        <f t="shared" si="62"/>
        <v>6.6819495437116876</v>
      </c>
      <c r="J125" s="25">
        <f t="shared" si="59"/>
        <v>5.8215669526457745</v>
      </c>
      <c r="K125" s="2">
        <f t="shared" si="62"/>
        <v>8.0430143874252646</v>
      </c>
      <c r="L125" s="2">
        <f t="shared" si="62"/>
        <v>6.4408154501318133</v>
      </c>
      <c r="M125" s="2">
        <f t="shared" si="62"/>
        <v>6.9219007292401784</v>
      </c>
      <c r="N125" s="2">
        <f t="shared" si="62"/>
        <v>5.2983949631994331</v>
      </c>
      <c r="O125" s="2">
        <f t="shared" si="62"/>
        <v>6.4828652409172891</v>
      </c>
      <c r="P125" s="2">
        <f t="shared" si="62"/>
        <v>5.7462909884087754</v>
      </c>
      <c r="Q125" s="2">
        <f t="shared" si="62"/>
        <v>9.0679455690455963</v>
      </c>
      <c r="R125" s="2">
        <f t="shared" si="62"/>
        <v>8.3037974683544302</v>
      </c>
      <c r="S125" s="2">
        <f t="shared" si="62"/>
        <v>7.9622132253711202</v>
      </c>
      <c r="T125" s="2">
        <f t="shared" si="62"/>
        <v>5.69977673685593</v>
      </c>
      <c r="U125" s="2">
        <f t="shared" si="62"/>
        <v>14.705882352941178</v>
      </c>
      <c r="V125" s="2">
        <f t="shared" si="62"/>
        <v>6.2664329535495185</v>
      </c>
      <c r="W125" s="2">
        <f t="shared" si="62"/>
        <v>8.0544035987910316</v>
      </c>
      <c r="X125" s="2">
        <f t="shared" si="62"/>
        <v>4.5989904655075717</v>
      </c>
      <c r="Y125" s="2">
        <f t="shared" si="62"/>
        <v>5.491585473870682</v>
      </c>
      <c r="Z125" s="2">
        <f t="shared" si="62"/>
        <v>7.070193285859613</v>
      </c>
      <c r="AA125" s="2">
        <f t="shared" si="62"/>
        <v>2.9338842975206609</v>
      </c>
      <c r="AB125" s="2">
        <f t="shared" si="62"/>
        <v>7.6923076923076925</v>
      </c>
      <c r="AC125" s="2">
        <f t="shared" si="62"/>
        <v>7.5975783951618805</v>
      </c>
      <c r="AD125" s="2">
        <f t="shared" si="62"/>
        <v>8.2515231472084842</v>
      </c>
      <c r="AE125" s="2">
        <f t="shared" si="62"/>
        <v>5.2805280528052805</v>
      </c>
      <c r="AF125" s="2">
        <f t="shared" si="62"/>
        <v>6.8530207394048688</v>
      </c>
      <c r="AG125" s="2">
        <f t="shared" si="62"/>
        <v>5.9875259875259879</v>
      </c>
      <c r="AH125" s="2">
        <f t="shared" si="62"/>
        <v>2.2099447513812152</v>
      </c>
      <c r="AI125" s="2">
        <f t="shared" si="62"/>
        <v>3.609154929577465</v>
      </c>
      <c r="AJ125" s="2">
        <f t="shared" si="62"/>
        <v>5.639614855570839</v>
      </c>
      <c r="AK125" s="2">
        <f t="shared" si="62"/>
        <v>8.149802090733786</v>
      </c>
      <c r="AL125" s="2">
        <f t="shared" si="62"/>
        <v>5.272351913609655</v>
      </c>
      <c r="AM125" s="2">
        <f t="shared" si="62"/>
        <v>6.5274151436031342</v>
      </c>
      <c r="AN125" s="2">
        <f t="shared" si="62"/>
        <v>10.235629596277953</v>
      </c>
      <c r="AO125" s="2">
        <f t="shared" si="62"/>
        <v>5.3864168618266977</v>
      </c>
      <c r="AP125" s="2">
        <f t="shared" si="62"/>
        <v>9.6921096921096925</v>
      </c>
      <c r="AQ125" s="2">
        <f t="shared" si="62"/>
        <v>8.452798131039609</v>
      </c>
      <c r="AR125" s="2">
        <f t="shared" si="62"/>
        <v>8.1739650955177368</v>
      </c>
      <c r="AS125" s="2">
        <f t="shared" ref="C125:AU131" si="63">AS88/AS$76*100</f>
        <v>8.1878711535000903</v>
      </c>
      <c r="AT125" s="2">
        <f t="shared" si="63"/>
        <v>6.5416910759617268</v>
      </c>
      <c r="AU125" s="25">
        <f t="shared" si="63"/>
        <v>7.2217938833204833</v>
      </c>
      <c r="AV125" s="2">
        <f t="shared" si="60"/>
        <v>6.4530058749460215</v>
      </c>
      <c r="AW125" s="2">
        <f t="shared" si="60"/>
        <v>5.7759646791784309</v>
      </c>
      <c r="AX125" s="2">
        <f t="shared" si="60"/>
        <v>8.3299196602489598</v>
      </c>
      <c r="AY125" s="2">
        <f t="shared" si="60"/>
        <v>7.9783157656695609</v>
      </c>
      <c r="AZ125" s="2">
        <f t="shared" si="60"/>
        <v>5.3890632395871849</v>
      </c>
      <c r="BA125" s="2">
        <f t="shared" si="60"/>
        <v>5.5612900827077176</v>
      </c>
      <c r="BB125" s="2">
        <f t="shared" si="60"/>
        <v>6.5489143258647911</v>
      </c>
      <c r="BC125" s="25">
        <f t="shared" si="60"/>
        <v>6.2351990197783822</v>
      </c>
      <c r="BD125" s="2">
        <f t="shared" si="60"/>
        <v>6.6745770578978929</v>
      </c>
      <c r="BE125" s="2">
        <f t="shared" si="60"/>
        <v>5.7462909884087754</v>
      </c>
      <c r="BF125" s="2">
        <f t="shared" si="60"/>
        <v>6.4828652409172891</v>
      </c>
      <c r="BG125" s="2">
        <f t="shared" si="60"/>
        <v>5.2983949631994331</v>
      </c>
      <c r="BH125" s="2">
        <f t="shared" si="60"/>
        <v>6.4595709362869957</v>
      </c>
      <c r="BI125" s="2">
        <f t="shared" si="60"/>
        <v>8.0430143874252646</v>
      </c>
      <c r="BJ125" s="2">
        <f t="shared" si="60"/>
        <v>7.9052249810689093</v>
      </c>
      <c r="BK125" s="2">
        <f t="shared" si="60"/>
        <v>8.452798131039609</v>
      </c>
      <c r="BL125" s="2">
        <f t="shared" si="60"/>
        <v>8.149802090733786</v>
      </c>
      <c r="BM125" s="2">
        <f t="shared" si="60"/>
        <v>8.1739650955177368</v>
      </c>
      <c r="BN125" s="2">
        <f t="shared" si="60"/>
        <v>8.3833629189354504</v>
      </c>
      <c r="BO125" s="2">
        <f t="shared" si="60"/>
        <v>8.0594208094597075</v>
      </c>
    </row>
    <row r="126" spans="1:67">
      <c r="A126" s="14" t="s">
        <v>158</v>
      </c>
      <c r="B126" s="2">
        <f t="shared" si="57"/>
        <v>1.8789442684198212</v>
      </c>
      <c r="C126" s="2">
        <f t="shared" si="63"/>
        <v>1.6344026073179183</v>
      </c>
      <c r="D126" s="2">
        <f t="shared" si="63"/>
        <v>2.6511159441451921</v>
      </c>
      <c r="E126" s="2">
        <f t="shared" si="63"/>
        <v>1.7736761171315218</v>
      </c>
      <c r="F126" s="2">
        <f t="shared" si="63"/>
        <v>1.4938524368068542</v>
      </c>
      <c r="G126" s="2">
        <f t="shared" si="63"/>
        <v>2.1208654544067573</v>
      </c>
      <c r="H126" s="2">
        <f t="shared" si="63"/>
        <v>1.8094954017409182</v>
      </c>
      <c r="I126" s="36">
        <f t="shared" si="63"/>
        <v>1.6844813129380736</v>
      </c>
      <c r="J126" s="25">
        <f t="shared" si="59"/>
        <v>2.1677224058272593</v>
      </c>
      <c r="K126" s="2">
        <f t="shared" si="63"/>
        <v>1.5021232543891154</v>
      </c>
      <c r="L126" s="2">
        <f t="shared" si="63"/>
        <v>1.9286421490856602</v>
      </c>
      <c r="M126" s="2">
        <f t="shared" si="63"/>
        <v>1.7466478475652789</v>
      </c>
      <c r="N126" s="2">
        <f t="shared" si="63"/>
        <v>0.82764328574384438</v>
      </c>
      <c r="O126" s="2">
        <f t="shared" si="63"/>
        <v>0.55312204758223826</v>
      </c>
      <c r="P126" s="2">
        <f t="shared" si="63"/>
        <v>2.2617850125286174</v>
      </c>
      <c r="Q126" s="2">
        <f t="shared" si="63"/>
        <v>1.3211961772614571</v>
      </c>
      <c r="R126" s="2">
        <f t="shared" si="63"/>
        <v>1.1645569620253164</v>
      </c>
      <c r="S126" s="2">
        <f t="shared" si="63"/>
        <v>1.6194331983805668</v>
      </c>
      <c r="T126" s="2">
        <f t="shared" si="63"/>
        <v>1.6153745129799064</v>
      </c>
      <c r="U126" s="2">
        <f t="shared" si="63"/>
        <v>0.78857630008525148</v>
      </c>
      <c r="V126" s="2">
        <f t="shared" si="63"/>
        <v>0.74496056091148111</v>
      </c>
      <c r="W126" s="2">
        <f t="shared" si="63"/>
        <v>1.0255148660996698</v>
      </c>
      <c r="X126" s="2">
        <f t="shared" si="63"/>
        <v>0</v>
      </c>
      <c r="Y126" s="2">
        <f t="shared" si="63"/>
        <v>0</v>
      </c>
      <c r="Z126" s="2">
        <f t="shared" si="63"/>
        <v>0.25432349949135302</v>
      </c>
      <c r="AA126" s="2">
        <f t="shared" si="63"/>
        <v>0.53719008264462809</v>
      </c>
      <c r="AB126" s="2">
        <f t="shared" si="63"/>
        <v>2.8066528066528069</v>
      </c>
      <c r="AC126" s="2">
        <f t="shared" si="63"/>
        <v>1.0450567384685863</v>
      </c>
      <c r="AD126" s="2">
        <f t="shared" si="63"/>
        <v>0.87489718088686153</v>
      </c>
      <c r="AE126" s="2">
        <f t="shared" si="63"/>
        <v>0.16501650165016502</v>
      </c>
      <c r="AF126" s="2">
        <f t="shared" si="63"/>
        <v>2.3444544634806133</v>
      </c>
      <c r="AG126" s="2">
        <f t="shared" si="63"/>
        <v>0.58212058212058215</v>
      </c>
      <c r="AH126" s="2">
        <f t="shared" si="63"/>
        <v>0</v>
      </c>
      <c r="AI126" s="2">
        <f t="shared" si="63"/>
        <v>0</v>
      </c>
      <c r="AJ126" s="2">
        <f t="shared" si="63"/>
        <v>0</v>
      </c>
      <c r="AK126" s="2">
        <f t="shared" si="63"/>
        <v>0.33492337359179947</v>
      </c>
      <c r="AL126" s="2">
        <f t="shared" si="63"/>
        <v>6.352231221216452E-2</v>
      </c>
      <c r="AM126" s="2">
        <f t="shared" si="63"/>
        <v>3.0026109660574414</v>
      </c>
      <c r="AN126" s="2">
        <f t="shared" si="63"/>
        <v>0.25013757566661665</v>
      </c>
      <c r="AO126" s="2">
        <f t="shared" si="63"/>
        <v>0</v>
      </c>
      <c r="AP126" s="2">
        <f t="shared" si="63"/>
        <v>0.47520047520047515</v>
      </c>
      <c r="AQ126" s="2">
        <f t="shared" si="63"/>
        <v>0.75395561219071894</v>
      </c>
      <c r="AR126" s="2">
        <f t="shared" si="63"/>
        <v>0.93918033294458847</v>
      </c>
      <c r="AS126" s="2">
        <f t="shared" si="63"/>
        <v>0.35990642432967429</v>
      </c>
      <c r="AT126" s="2">
        <f t="shared" si="63"/>
        <v>0.50771333723882051</v>
      </c>
      <c r="AU126" s="25">
        <f t="shared" si="63"/>
        <v>0</v>
      </c>
      <c r="AV126" s="2">
        <f t="shared" si="60"/>
        <v>1.7512346821396561</v>
      </c>
      <c r="AW126" s="2">
        <f t="shared" si="60"/>
        <v>2.1929496761335328</v>
      </c>
      <c r="AX126" s="2">
        <f t="shared" si="60"/>
        <v>1.3969586262822176</v>
      </c>
      <c r="AY126" s="2">
        <f t="shared" si="60"/>
        <v>0.91272284131311487</v>
      </c>
      <c r="AZ126" s="2">
        <f t="shared" si="60"/>
        <v>1.6048970322807683</v>
      </c>
      <c r="BA126" s="2">
        <f t="shared" si="60"/>
        <v>2.6947611765377517</v>
      </c>
      <c r="BB126" s="2">
        <f t="shared" si="60"/>
        <v>1.8327469312205378</v>
      </c>
      <c r="BC126" s="25">
        <f t="shared" si="60"/>
        <v>1.5467882635856214</v>
      </c>
      <c r="BD126" s="2">
        <f t="shared" si="60"/>
        <v>1.7059547940592918</v>
      </c>
      <c r="BE126" s="2">
        <f t="shared" si="60"/>
        <v>2.2617850125286174</v>
      </c>
      <c r="BF126" s="2">
        <f t="shared" si="60"/>
        <v>0.55312204758223826</v>
      </c>
      <c r="BG126" s="2">
        <f t="shared" si="60"/>
        <v>0.82764328574384438</v>
      </c>
      <c r="BH126" s="2">
        <f t="shared" si="60"/>
        <v>1.9215469587925507</v>
      </c>
      <c r="BI126" s="2">
        <f t="shared" si="60"/>
        <v>1.5021232543891154</v>
      </c>
      <c r="BJ126" s="2">
        <f t="shared" si="60"/>
        <v>1.1014905743095134</v>
      </c>
      <c r="BK126" s="2">
        <f t="shared" ref="AV126:BO139" si="64">BK89/BK$76*100</f>
        <v>0.75395561219071894</v>
      </c>
      <c r="BL126" s="2">
        <f t="shared" si="64"/>
        <v>0.33492337359179947</v>
      </c>
      <c r="BM126" s="2">
        <f t="shared" si="64"/>
        <v>0.93918033294458847</v>
      </c>
      <c r="BN126" s="2">
        <f t="shared" si="64"/>
        <v>0.83338319670768768</v>
      </c>
      <c r="BO126" s="2">
        <f t="shared" si="64"/>
        <v>1.0004938204793441</v>
      </c>
    </row>
    <row r="127" spans="1:67">
      <c r="A127" s="14" t="s">
        <v>159</v>
      </c>
      <c r="B127" s="2">
        <f t="shared" si="57"/>
        <v>5.4877186169342655</v>
      </c>
      <c r="C127" s="2">
        <f t="shared" si="63"/>
        <v>5.1119483657985976</v>
      </c>
      <c r="D127" s="2">
        <f t="shared" si="63"/>
        <v>4.679830618834476</v>
      </c>
      <c r="E127" s="2">
        <f t="shared" si="63"/>
        <v>5.2648219014777986</v>
      </c>
      <c r="F127" s="2">
        <f t="shared" si="63"/>
        <v>4.7598382512790014</v>
      </c>
      <c r="G127" s="2">
        <f t="shared" si="63"/>
        <v>4.7623281583878612</v>
      </c>
      <c r="H127" s="2">
        <f t="shared" si="63"/>
        <v>5.6959581104710475</v>
      </c>
      <c r="I127" s="36">
        <f t="shared" si="63"/>
        <v>4.8249497309486404</v>
      </c>
      <c r="J127" s="25">
        <f t="shared" si="59"/>
        <v>4.7556041377268894</v>
      </c>
      <c r="K127" s="2">
        <f t="shared" si="63"/>
        <v>3.7690406270466692</v>
      </c>
      <c r="L127" s="2">
        <f t="shared" si="63"/>
        <v>6.0023141797187201</v>
      </c>
      <c r="M127" s="2">
        <f t="shared" si="63"/>
        <v>2.2288873206304398</v>
      </c>
      <c r="N127" s="2">
        <f t="shared" si="63"/>
        <v>3.6002482929857229</v>
      </c>
      <c r="O127" s="2">
        <f t="shared" si="63"/>
        <v>3.2809413381430903</v>
      </c>
      <c r="P127" s="2">
        <f t="shared" si="63"/>
        <v>5.1172282011068448</v>
      </c>
      <c r="Q127" s="2">
        <f t="shared" si="63"/>
        <v>4.0171348085720604</v>
      </c>
      <c r="R127" s="2">
        <f t="shared" si="63"/>
        <v>1.1139240506329113</v>
      </c>
      <c r="S127" s="2">
        <f t="shared" si="63"/>
        <v>2.7103013945119208</v>
      </c>
      <c r="T127" s="2">
        <f t="shared" si="63"/>
        <v>5.5859563104671013</v>
      </c>
      <c r="U127" s="2">
        <f t="shared" si="63"/>
        <v>3.111679454390452</v>
      </c>
      <c r="V127" s="2">
        <f t="shared" si="63"/>
        <v>2.2787028921998247</v>
      </c>
      <c r="W127" s="2">
        <f t="shared" si="63"/>
        <v>4.9961341111970192</v>
      </c>
      <c r="X127" s="2">
        <f t="shared" si="63"/>
        <v>0.89736399326977001</v>
      </c>
      <c r="Y127" s="2">
        <f t="shared" si="63"/>
        <v>2.0372010628875112</v>
      </c>
      <c r="Z127" s="2">
        <f t="shared" si="63"/>
        <v>0.91556459816887081</v>
      </c>
      <c r="AA127" s="2">
        <f t="shared" si="63"/>
        <v>2.4380165289256199</v>
      </c>
      <c r="AB127" s="2">
        <f t="shared" si="63"/>
        <v>1.7671517671517671</v>
      </c>
      <c r="AC127" s="2">
        <f t="shared" si="63"/>
        <v>4.5425769158578211</v>
      </c>
      <c r="AD127" s="2">
        <f t="shared" si="63"/>
        <v>4.4773940384498969</v>
      </c>
      <c r="AE127" s="2">
        <f t="shared" si="63"/>
        <v>1.8976897689768977</v>
      </c>
      <c r="AF127" s="2">
        <f t="shared" si="63"/>
        <v>2.4346257889990985</v>
      </c>
      <c r="AG127" s="2">
        <f t="shared" si="63"/>
        <v>0.74844074844074848</v>
      </c>
      <c r="AH127" s="2">
        <f t="shared" si="63"/>
        <v>0</v>
      </c>
      <c r="AI127" s="2">
        <f t="shared" si="63"/>
        <v>0.44014084507042256</v>
      </c>
      <c r="AJ127" s="2">
        <f t="shared" si="63"/>
        <v>0.73360843649701968</v>
      </c>
      <c r="AK127" s="2">
        <f t="shared" si="63"/>
        <v>2.8062519029737136</v>
      </c>
      <c r="AL127" s="2">
        <f t="shared" si="63"/>
        <v>3.3666825472447197</v>
      </c>
      <c r="AM127" s="2">
        <f t="shared" si="63"/>
        <v>4.7650130548302876</v>
      </c>
      <c r="AN127" s="2">
        <f t="shared" si="63"/>
        <v>2.4713592475861725</v>
      </c>
      <c r="AO127" s="2">
        <f t="shared" si="63"/>
        <v>2.1077283372365341</v>
      </c>
      <c r="AP127" s="2">
        <f t="shared" si="63"/>
        <v>5.7618057618057623</v>
      </c>
      <c r="AQ127" s="2">
        <f t="shared" si="63"/>
        <v>3.6476584899649569</v>
      </c>
      <c r="AR127" s="2">
        <f t="shared" si="63"/>
        <v>3.1467701485143404</v>
      </c>
      <c r="AS127" s="2">
        <f t="shared" si="63"/>
        <v>2.0514666186791435</v>
      </c>
      <c r="AT127" s="2">
        <f t="shared" si="63"/>
        <v>1.1130638547158758</v>
      </c>
      <c r="AU127" s="25">
        <f t="shared" si="63"/>
        <v>4.8059624775122076</v>
      </c>
      <c r="AV127" s="2">
        <f t="shared" si="64"/>
        <v>5.399216915780344</v>
      </c>
      <c r="AW127" s="2">
        <f t="shared" si="64"/>
        <v>5.0432513978851796</v>
      </c>
      <c r="AX127" s="2">
        <f t="shared" si="64"/>
        <v>4.1716478426979444</v>
      </c>
      <c r="AY127" s="2">
        <f t="shared" si="64"/>
        <v>4.2451348668919682</v>
      </c>
      <c r="AZ127" s="2">
        <f t="shared" si="64"/>
        <v>5.0393995920972623</v>
      </c>
      <c r="BA127" s="2">
        <f t="shared" si="64"/>
        <v>4.6452109065916058</v>
      </c>
      <c r="BB127" s="2">
        <f t="shared" si="64"/>
        <v>5.4362359800955371</v>
      </c>
      <c r="BC127" s="25">
        <f t="shared" si="64"/>
        <v>4.8067232308251011</v>
      </c>
      <c r="BD127" s="2">
        <f t="shared" si="64"/>
        <v>4.8618386897279837</v>
      </c>
      <c r="BE127" s="2">
        <f t="shared" si="64"/>
        <v>5.1172282011068448</v>
      </c>
      <c r="BF127" s="2">
        <f t="shared" si="64"/>
        <v>3.2809413381430903</v>
      </c>
      <c r="BG127" s="2">
        <f t="shared" si="64"/>
        <v>3.6002482929857229</v>
      </c>
      <c r="BH127" s="2">
        <f t="shared" si="64"/>
        <v>5.8552041801269725</v>
      </c>
      <c r="BI127" s="2">
        <f t="shared" si="64"/>
        <v>3.7690406270466692</v>
      </c>
      <c r="BJ127" s="2">
        <f t="shared" si="64"/>
        <v>4.4221533617631819</v>
      </c>
      <c r="BK127" s="2">
        <f t="shared" si="64"/>
        <v>3.6476584899649569</v>
      </c>
      <c r="BL127" s="2">
        <f t="shared" si="64"/>
        <v>2.8062519029737136</v>
      </c>
      <c r="BM127" s="2">
        <f t="shared" si="64"/>
        <v>3.1467701485143404</v>
      </c>
      <c r="BN127" s="2">
        <f t="shared" si="64"/>
        <v>4.3440971737439416</v>
      </c>
      <c r="BO127" s="2">
        <f t="shared" si="64"/>
        <v>4.8854404134562701</v>
      </c>
    </row>
    <row r="128" spans="1:67">
      <c r="A128" s="14" t="s">
        <v>160</v>
      </c>
      <c r="B128" s="2">
        <f t="shared" si="57"/>
        <v>3.7561870870269325</v>
      </c>
      <c r="C128" s="2">
        <f t="shared" si="63"/>
        <v>3.555869190722496</v>
      </c>
      <c r="D128" s="2">
        <f t="shared" si="63"/>
        <v>3.3178583685608873</v>
      </c>
      <c r="E128" s="2">
        <f t="shared" si="63"/>
        <v>3.6712103990997904</v>
      </c>
      <c r="F128" s="2">
        <f t="shared" si="63"/>
        <v>3.1107802529788597</v>
      </c>
      <c r="G128" s="2">
        <f t="shared" si="63"/>
        <v>3.2734414951371136</v>
      </c>
      <c r="H128" s="2">
        <f t="shared" si="63"/>
        <v>3.894769965224274</v>
      </c>
      <c r="I128" s="36">
        <f t="shared" si="63"/>
        <v>3.2793168293457291</v>
      </c>
      <c r="J128" s="25">
        <f t="shared" si="59"/>
        <v>3.2728106283767739</v>
      </c>
      <c r="K128" s="2">
        <f t="shared" si="63"/>
        <v>2.4084676652652481</v>
      </c>
      <c r="L128" s="2">
        <f t="shared" si="63"/>
        <v>4.1137526690603714</v>
      </c>
      <c r="M128" s="2">
        <f t="shared" si="63"/>
        <v>1.6937191249117856</v>
      </c>
      <c r="N128" s="2">
        <f t="shared" si="63"/>
        <v>2.4371138896278564</v>
      </c>
      <c r="O128" s="2">
        <f t="shared" si="63"/>
        <v>2.1695439319762948</v>
      </c>
      <c r="P128" s="2">
        <f t="shared" si="63"/>
        <v>3.6285039568799236</v>
      </c>
      <c r="Q128" s="2">
        <f t="shared" si="63"/>
        <v>2.7238758191998325</v>
      </c>
      <c r="R128" s="2">
        <f t="shared" si="63"/>
        <v>0.96202531645569622</v>
      </c>
      <c r="S128" s="2">
        <f t="shared" si="63"/>
        <v>1.3607737291947819</v>
      </c>
      <c r="T128" s="2">
        <f t="shared" si="63"/>
        <v>3.3358140349341157</v>
      </c>
      <c r="U128" s="2">
        <f t="shared" si="63"/>
        <v>2.1312872975277068</v>
      </c>
      <c r="V128" s="2">
        <f t="shared" si="63"/>
        <v>0.74496056091148111</v>
      </c>
      <c r="W128" s="2">
        <f t="shared" si="63"/>
        <v>3.045617487875167</v>
      </c>
      <c r="X128" s="2">
        <f t="shared" si="63"/>
        <v>0.89736399326977001</v>
      </c>
      <c r="Y128" s="2">
        <f t="shared" si="63"/>
        <v>0</v>
      </c>
      <c r="Z128" s="2">
        <f t="shared" si="63"/>
        <v>7.6297049847405901E-2</v>
      </c>
      <c r="AA128" s="2">
        <f t="shared" si="63"/>
        <v>1.7148760330578512</v>
      </c>
      <c r="AB128" s="2">
        <f t="shared" si="63"/>
        <v>1.1434511434511436</v>
      </c>
      <c r="AC128" s="2">
        <f t="shared" si="63"/>
        <v>2.9974199664691081</v>
      </c>
      <c r="AD128" s="2">
        <f t="shared" si="63"/>
        <v>2.7831487040340703</v>
      </c>
      <c r="AE128" s="2">
        <f t="shared" si="63"/>
        <v>1.8976897689768977</v>
      </c>
      <c r="AF128" s="2">
        <f t="shared" si="63"/>
        <v>2.4346257889990985</v>
      </c>
      <c r="AG128" s="2">
        <f t="shared" si="63"/>
        <v>0</v>
      </c>
      <c r="AH128" s="2">
        <f t="shared" si="63"/>
        <v>0</v>
      </c>
      <c r="AI128" s="2">
        <f t="shared" si="63"/>
        <v>0.44014084507042256</v>
      </c>
      <c r="AJ128" s="2">
        <f t="shared" si="63"/>
        <v>0</v>
      </c>
      <c r="AK128" s="2">
        <f t="shared" si="63"/>
        <v>1.1620826144321525</v>
      </c>
      <c r="AL128" s="2">
        <f t="shared" si="63"/>
        <v>1.8897887883118945</v>
      </c>
      <c r="AM128" s="2">
        <f t="shared" si="63"/>
        <v>2.9699738903394257</v>
      </c>
      <c r="AN128" s="2">
        <f t="shared" si="63"/>
        <v>1.3607484116263946</v>
      </c>
      <c r="AO128" s="2">
        <f t="shared" si="63"/>
        <v>2.1077283372365341</v>
      </c>
      <c r="AP128" s="2">
        <f t="shared" si="63"/>
        <v>3.5739035739035736</v>
      </c>
      <c r="AQ128" s="2">
        <f t="shared" si="63"/>
        <v>1.8211744717001168</v>
      </c>
      <c r="AR128" s="2">
        <f t="shared" si="63"/>
        <v>2.1817881580712748</v>
      </c>
      <c r="AS128" s="2">
        <f t="shared" si="63"/>
        <v>0.98974266690660428</v>
      </c>
      <c r="AT128" s="2">
        <f t="shared" si="63"/>
        <v>0.31243897676235111</v>
      </c>
      <c r="AU128" s="25">
        <f t="shared" si="63"/>
        <v>2.467232074016962</v>
      </c>
      <c r="AV128" s="2">
        <f t="shared" si="64"/>
        <v>3.6868098571361183</v>
      </c>
      <c r="AW128" s="2">
        <f t="shared" si="64"/>
        <v>3.5697281736145712</v>
      </c>
      <c r="AX128" s="2">
        <f t="shared" si="64"/>
        <v>2.7103170953961393</v>
      </c>
      <c r="AY128" s="2">
        <f t="shared" si="64"/>
        <v>2.676084944574963</v>
      </c>
      <c r="AZ128" s="2">
        <f t="shared" si="64"/>
        <v>3.5228005350114993</v>
      </c>
      <c r="BA128" s="2">
        <f t="shared" si="64"/>
        <v>3.2938650784787873</v>
      </c>
      <c r="BB128" s="2">
        <f t="shared" si="64"/>
        <v>3.8218823245643936</v>
      </c>
      <c r="BC128" s="25">
        <f t="shared" si="64"/>
        <v>3.1503771961145137</v>
      </c>
      <c r="BD128" s="2">
        <f t="shared" si="64"/>
        <v>3.3152208179675435</v>
      </c>
      <c r="BE128" s="2">
        <f t="shared" si="64"/>
        <v>3.6285039568799236</v>
      </c>
      <c r="BF128" s="2">
        <f t="shared" si="64"/>
        <v>2.1695439319762948</v>
      </c>
      <c r="BG128" s="2">
        <f t="shared" si="64"/>
        <v>2.4371138896278564</v>
      </c>
      <c r="BH128" s="2">
        <f t="shared" si="64"/>
        <v>4.0194057671628922</v>
      </c>
      <c r="BI128" s="2">
        <f t="shared" si="64"/>
        <v>2.4084676652652481</v>
      </c>
      <c r="BJ128" s="2">
        <f t="shared" si="64"/>
        <v>2.9355645450559962</v>
      </c>
      <c r="BK128" s="2">
        <f t="shared" si="64"/>
        <v>1.8211744717001168</v>
      </c>
      <c r="BL128" s="2">
        <f t="shared" si="64"/>
        <v>1.1620826144321525</v>
      </c>
      <c r="BM128" s="2">
        <f t="shared" si="64"/>
        <v>2.1817881580712748</v>
      </c>
      <c r="BN128" s="2">
        <f t="shared" si="64"/>
        <v>2.6886331451822008</v>
      </c>
      <c r="BO128" s="2">
        <f t="shared" si="64"/>
        <v>2.9683346073450725</v>
      </c>
    </row>
    <row r="129" spans="1:67">
      <c r="A129" s="14" t="s">
        <v>161</v>
      </c>
      <c r="B129" s="2">
        <f t="shared" si="57"/>
        <v>1.7315315299073326</v>
      </c>
      <c r="C129" s="2">
        <f t="shared" si="63"/>
        <v>1.5560791750761009</v>
      </c>
      <c r="D129" s="2">
        <f t="shared" si="63"/>
        <v>1.3619722502735887</v>
      </c>
      <c r="E129" s="2">
        <f t="shared" si="63"/>
        <v>1.5936115023780086</v>
      </c>
      <c r="F129" s="2">
        <f t="shared" si="63"/>
        <v>1.6490579983001421</v>
      </c>
      <c r="G129" s="2">
        <f t="shared" si="63"/>
        <v>1.4888866632507471</v>
      </c>
      <c r="H129" s="2">
        <f t="shared" si="63"/>
        <v>1.8011881452467737</v>
      </c>
      <c r="I129" s="36">
        <f t="shared" si="63"/>
        <v>1.5456329016029111</v>
      </c>
      <c r="J129" s="25">
        <f t="shared" si="59"/>
        <v>1.4827935093501159</v>
      </c>
      <c r="K129" s="2">
        <f t="shared" si="63"/>
        <v>1.3605729617814211</v>
      </c>
      <c r="L129" s="2">
        <f t="shared" si="63"/>
        <v>1.8885615106583482</v>
      </c>
      <c r="M129" s="2">
        <f t="shared" si="63"/>
        <v>0.53516819571865437</v>
      </c>
      <c r="N129" s="2">
        <f t="shared" si="63"/>
        <v>1.1631344033578672</v>
      </c>
      <c r="O129" s="2">
        <f t="shared" si="63"/>
        <v>1.1113974061667955</v>
      </c>
      <c r="P129" s="2">
        <f t="shared" si="63"/>
        <v>1.4887242442269213</v>
      </c>
      <c r="Q129" s="2">
        <f t="shared" si="63"/>
        <v>1.2932589893722282</v>
      </c>
      <c r="R129" s="2">
        <f t="shared" si="63"/>
        <v>0.15189873417721519</v>
      </c>
      <c r="S129" s="2">
        <f t="shared" si="63"/>
        <v>1.3495276653171391</v>
      </c>
      <c r="T129" s="2">
        <f t="shared" si="63"/>
        <v>2.2501422755329861</v>
      </c>
      <c r="U129" s="2">
        <f t="shared" si="63"/>
        <v>0.98039215686274506</v>
      </c>
      <c r="V129" s="2">
        <f t="shared" si="63"/>
        <v>1.5337423312883436</v>
      </c>
      <c r="W129" s="2">
        <f t="shared" si="63"/>
        <v>1.9505166233218529</v>
      </c>
      <c r="X129" s="2">
        <f t="shared" si="63"/>
        <v>0</v>
      </c>
      <c r="Y129" s="2">
        <f t="shared" si="63"/>
        <v>2.0372010628875112</v>
      </c>
      <c r="Z129" s="2">
        <f t="shared" si="63"/>
        <v>0.83926754832146488</v>
      </c>
      <c r="AA129" s="2">
        <f t="shared" si="63"/>
        <v>0.72314049586776863</v>
      </c>
      <c r="AB129" s="2">
        <f t="shared" si="63"/>
        <v>0.62370062370062374</v>
      </c>
      <c r="AC129" s="2">
        <f t="shared" si="63"/>
        <v>1.5451569493887134</v>
      </c>
      <c r="AD129" s="2">
        <f t="shared" si="63"/>
        <v>1.694245334415827</v>
      </c>
      <c r="AE129" s="2">
        <f t="shared" si="63"/>
        <v>0</v>
      </c>
      <c r="AF129" s="2">
        <f t="shared" si="63"/>
        <v>0</v>
      </c>
      <c r="AG129" s="2">
        <f t="shared" si="63"/>
        <v>0.74844074844074848</v>
      </c>
      <c r="AH129" s="2">
        <f t="shared" si="63"/>
        <v>0</v>
      </c>
      <c r="AI129" s="2">
        <f t="shared" si="63"/>
        <v>0</v>
      </c>
      <c r="AJ129" s="2">
        <f t="shared" si="63"/>
        <v>0.73360843649701968</v>
      </c>
      <c r="AK129" s="2">
        <f t="shared" si="63"/>
        <v>1.6441692885415611</v>
      </c>
      <c r="AL129" s="2">
        <f t="shared" si="63"/>
        <v>1.4768937589328253</v>
      </c>
      <c r="AM129" s="2">
        <f t="shared" si="63"/>
        <v>1.7950391644908616</v>
      </c>
      <c r="AN129" s="2">
        <f t="shared" si="63"/>
        <v>1.1106108359597779</v>
      </c>
      <c r="AO129" s="2">
        <f t="shared" si="63"/>
        <v>0</v>
      </c>
      <c r="AP129" s="2">
        <f t="shared" si="63"/>
        <v>2.1879021879021878</v>
      </c>
      <c r="AQ129" s="2">
        <f t="shared" si="63"/>
        <v>1.8264840182648401</v>
      </c>
      <c r="AR129" s="2">
        <f t="shared" si="63"/>
        <v>0.9649819904430661</v>
      </c>
      <c r="AS129" s="2">
        <f t="shared" si="63"/>
        <v>1.0617239517725392</v>
      </c>
      <c r="AT129" s="2">
        <f t="shared" si="63"/>
        <v>0.80062487795352477</v>
      </c>
      <c r="AU129" s="25">
        <f t="shared" si="63"/>
        <v>2.3387304034952456</v>
      </c>
      <c r="AV129" s="2">
        <f t="shared" si="64"/>
        <v>1.7124070586442264</v>
      </c>
      <c r="AW129" s="2">
        <f t="shared" si="64"/>
        <v>1.4735232242706084</v>
      </c>
      <c r="AX129" s="2">
        <f t="shared" si="64"/>
        <v>1.4613307473018049</v>
      </c>
      <c r="AY129" s="2">
        <f t="shared" si="64"/>
        <v>1.5690499223170051</v>
      </c>
      <c r="AZ129" s="2">
        <f t="shared" si="64"/>
        <v>1.5165990570857637</v>
      </c>
      <c r="BA129" s="2">
        <f t="shared" si="64"/>
        <v>1.3513458281128188</v>
      </c>
      <c r="BB129" s="2">
        <f t="shared" si="64"/>
        <v>1.614353655531144</v>
      </c>
      <c r="BC129" s="25">
        <f t="shared" si="64"/>
        <v>1.6563460347105874</v>
      </c>
      <c r="BD129" s="2">
        <f t="shared" si="64"/>
        <v>1.5466178717604397</v>
      </c>
      <c r="BE129" s="2">
        <f t="shared" si="64"/>
        <v>1.4887242442269213</v>
      </c>
      <c r="BF129" s="2">
        <f t="shared" si="64"/>
        <v>1.1113974061667955</v>
      </c>
      <c r="BG129" s="2">
        <f t="shared" si="64"/>
        <v>1.1631344033578672</v>
      </c>
      <c r="BH129" s="2">
        <f t="shared" si="64"/>
        <v>1.8357984129640796</v>
      </c>
      <c r="BI129" s="2">
        <f t="shared" si="64"/>
        <v>1.3605729617814211</v>
      </c>
      <c r="BJ129" s="2">
        <f t="shared" si="64"/>
        <v>1.4865888167071859</v>
      </c>
      <c r="BK129" s="2">
        <f t="shared" si="64"/>
        <v>1.8264840182648401</v>
      </c>
      <c r="BL129" s="2">
        <f t="shared" si="64"/>
        <v>1.6441692885415611</v>
      </c>
      <c r="BM129" s="2">
        <f t="shared" si="64"/>
        <v>0.9649819904430661</v>
      </c>
      <c r="BN129" s="2">
        <f t="shared" si="64"/>
        <v>1.6554640285617408</v>
      </c>
      <c r="BO129" s="2">
        <f t="shared" si="64"/>
        <v>1.9171058061111974</v>
      </c>
    </row>
    <row r="130" spans="1:67">
      <c r="A130" s="14" t="s">
        <v>162</v>
      </c>
      <c r="B130" s="2">
        <f t="shared" si="57"/>
        <v>17.825212905879937</v>
      </c>
      <c r="C130" s="2">
        <f t="shared" si="63"/>
        <v>19.426918311330706</v>
      </c>
      <c r="D130" s="2">
        <f t="shared" si="63"/>
        <v>18.347571817684003</v>
      </c>
      <c r="E130" s="2">
        <f t="shared" si="63"/>
        <v>19.997484308088403</v>
      </c>
      <c r="F130" s="2">
        <f t="shared" si="63"/>
        <v>17.510931778777927</v>
      </c>
      <c r="G130" s="2">
        <f t="shared" si="63"/>
        <v>18.184473294384105</v>
      </c>
      <c r="H130" s="2">
        <f t="shared" si="63"/>
        <v>17.722079206685919</v>
      </c>
      <c r="I130" s="36">
        <f t="shared" si="63"/>
        <v>21.095515267952361</v>
      </c>
      <c r="J130" s="25">
        <f t="shared" si="59"/>
        <v>17.871898800087731</v>
      </c>
      <c r="K130" s="2">
        <f t="shared" si="63"/>
        <v>23.919886759765912</v>
      </c>
      <c r="L130" s="2">
        <f t="shared" si="63"/>
        <v>20.987224296501296</v>
      </c>
      <c r="M130" s="2">
        <f t="shared" si="63"/>
        <v>17.372382968713243</v>
      </c>
      <c r="N130" s="2">
        <f t="shared" si="63"/>
        <v>24.081463746268216</v>
      </c>
      <c r="O130" s="2">
        <f t="shared" si="63"/>
        <v>23.708666151335567</v>
      </c>
      <c r="P130" s="2">
        <f t="shared" si="63"/>
        <v>19.180213797703388</v>
      </c>
      <c r="Q130" s="2">
        <f t="shared" si="63"/>
        <v>21.736296227315584</v>
      </c>
      <c r="R130" s="2">
        <f t="shared" si="63"/>
        <v>26.531645569620256</v>
      </c>
      <c r="S130" s="2">
        <f t="shared" si="63"/>
        <v>22.885739991003149</v>
      </c>
      <c r="T130" s="2">
        <f t="shared" si="63"/>
        <v>23.91980037648295</v>
      </c>
      <c r="U130" s="2">
        <f t="shared" si="63"/>
        <v>18.627450980392158</v>
      </c>
      <c r="V130" s="2">
        <f t="shared" si="63"/>
        <v>38.431200701139353</v>
      </c>
      <c r="W130" s="2">
        <f t="shared" si="63"/>
        <v>25.118436775145845</v>
      </c>
      <c r="X130" s="2">
        <f t="shared" si="63"/>
        <v>17.498597868760516</v>
      </c>
      <c r="Y130" s="2">
        <f t="shared" si="63"/>
        <v>32.152347209920286</v>
      </c>
      <c r="Z130" s="2">
        <f t="shared" si="63"/>
        <v>24.084435401831129</v>
      </c>
      <c r="AA130" s="2">
        <f t="shared" si="63"/>
        <v>32.603305785123965</v>
      </c>
      <c r="AB130" s="2">
        <f t="shared" si="63"/>
        <v>19.126819126819129</v>
      </c>
      <c r="AC130" s="2">
        <f t="shared" si="63"/>
        <v>20.756703792426599</v>
      </c>
      <c r="AD130" s="2">
        <f t="shared" si="63"/>
        <v>24.034568587025028</v>
      </c>
      <c r="AE130" s="2">
        <f t="shared" si="63"/>
        <v>23.514851485148512</v>
      </c>
      <c r="AF130" s="2">
        <f t="shared" si="63"/>
        <v>18.935978358881876</v>
      </c>
      <c r="AG130" s="2">
        <f t="shared" si="63"/>
        <v>25.197505197505198</v>
      </c>
      <c r="AH130" s="2">
        <f t="shared" si="63"/>
        <v>27.624309392265197</v>
      </c>
      <c r="AI130" s="2">
        <f t="shared" si="63"/>
        <v>26.1443661971831</v>
      </c>
      <c r="AJ130" s="2">
        <f t="shared" si="63"/>
        <v>25.722145804676757</v>
      </c>
      <c r="AK130" s="2">
        <f t="shared" si="63"/>
        <v>25.844920328833858</v>
      </c>
      <c r="AL130" s="2">
        <f t="shared" si="63"/>
        <v>22.931554708591392</v>
      </c>
      <c r="AM130" s="2">
        <f t="shared" si="63"/>
        <v>23.922976501305481</v>
      </c>
      <c r="AN130" s="2">
        <f t="shared" si="63"/>
        <v>31.937565661113616</v>
      </c>
      <c r="AO130" s="2">
        <f t="shared" si="63"/>
        <v>23.653395784543328</v>
      </c>
      <c r="AP130" s="2">
        <f t="shared" si="63"/>
        <v>23.324423324423325</v>
      </c>
      <c r="AQ130" s="2">
        <f t="shared" si="63"/>
        <v>25.719443559520016</v>
      </c>
      <c r="AR130" s="2">
        <f t="shared" si="63"/>
        <v>22.574386178568112</v>
      </c>
      <c r="AS130" s="2">
        <f t="shared" si="63"/>
        <v>30.484074140723411</v>
      </c>
      <c r="AT130" s="2">
        <f t="shared" si="63"/>
        <v>28.158562780706891</v>
      </c>
      <c r="AU130" s="25">
        <f t="shared" si="63"/>
        <v>31.303006939090206</v>
      </c>
      <c r="AV130" s="2">
        <f t="shared" si="64"/>
        <v>21.507418979087515</v>
      </c>
      <c r="AW130" s="2">
        <f t="shared" si="64"/>
        <v>19.362647400763993</v>
      </c>
      <c r="AX130" s="2">
        <f t="shared" si="64"/>
        <v>22.31789795764816</v>
      </c>
      <c r="AY130" s="2">
        <f t="shared" si="64"/>
        <v>23.326360708736928</v>
      </c>
      <c r="AZ130" s="2">
        <f t="shared" si="64"/>
        <v>18.901494375643505</v>
      </c>
      <c r="BA130" s="2">
        <f t="shared" si="64"/>
        <v>18.250875022627909</v>
      </c>
      <c r="BB130" s="2">
        <f t="shared" si="64"/>
        <v>19.633634137516975</v>
      </c>
      <c r="BC130" s="25">
        <f t="shared" si="64"/>
        <v>16.981197033090108</v>
      </c>
      <c r="BD130" s="2">
        <f t="shared" si="64"/>
        <v>20.983173538064452</v>
      </c>
      <c r="BE130" s="2">
        <f t="shared" si="64"/>
        <v>19.180213797703388</v>
      </c>
      <c r="BF130" s="2">
        <f t="shared" si="64"/>
        <v>23.708666151335567</v>
      </c>
      <c r="BG130" s="2">
        <f t="shared" si="64"/>
        <v>24.081463746268216</v>
      </c>
      <c r="BH130" s="2">
        <f t="shared" si="64"/>
        <v>20.846296877973401</v>
      </c>
      <c r="BI130" s="2">
        <f t="shared" si="64"/>
        <v>23.919886759765912</v>
      </c>
      <c r="BJ130" s="2">
        <f t="shared" si="64"/>
        <v>20.97465226575266</v>
      </c>
      <c r="BK130" s="2">
        <f t="shared" si="64"/>
        <v>25.719443559520016</v>
      </c>
      <c r="BL130" s="2">
        <f t="shared" si="64"/>
        <v>25.844920328833858</v>
      </c>
      <c r="BM130" s="2">
        <f t="shared" si="64"/>
        <v>22.574386178568112</v>
      </c>
      <c r="BN130" s="2">
        <f t="shared" si="64"/>
        <v>24.559706404451802</v>
      </c>
      <c r="BO130" s="2">
        <f t="shared" si="64"/>
        <v>25.320137728561086</v>
      </c>
    </row>
    <row r="131" spans="1:67">
      <c r="A131" s="14" t="s">
        <v>163</v>
      </c>
      <c r="B131" s="2">
        <f t="shared" si="57"/>
        <v>2.4686142370165221</v>
      </c>
      <c r="C131" s="2">
        <f t="shared" si="63"/>
        <v>2.1731185639704167</v>
      </c>
      <c r="D131" s="2">
        <f t="shared" si="63"/>
        <v>2.0140586800745042</v>
      </c>
      <c r="E131" s="2">
        <f t="shared" si="63"/>
        <v>2.6164329075165931</v>
      </c>
      <c r="F131" s="2">
        <f t="shared" si="63"/>
        <v>2.330495808217425</v>
      </c>
      <c r="G131" s="2">
        <f t="shared" si="63"/>
        <v>2.158880925566844</v>
      </c>
      <c r="H131" s="2">
        <f t="shared" si="63"/>
        <v>2.5575300852301854</v>
      </c>
      <c r="I131" s="36">
        <f t="shared" si="63"/>
        <v>2.6789537524727489</v>
      </c>
      <c r="J131" s="25">
        <f t="shared" si="59"/>
        <v>2.1030378623807318</v>
      </c>
      <c r="K131" s="2">
        <f t="shared" si="63"/>
        <v>1.9563518052944036</v>
      </c>
      <c r="L131" s="2">
        <f t="shared" si="63"/>
        <v>2.5985613913707342</v>
      </c>
      <c r="M131" s="2">
        <f t="shared" si="63"/>
        <v>2.2465302281816042</v>
      </c>
      <c r="N131" s="2">
        <f t="shared" si="63"/>
        <v>2.1104903786468032</v>
      </c>
      <c r="O131" s="2">
        <f t="shared" si="63"/>
        <v>2.051017778922958</v>
      </c>
      <c r="P131" s="2">
        <f t="shared" si="63"/>
        <v>1.9278567951976637</v>
      </c>
      <c r="Q131" s="2">
        <f t="shared" si="63"/>
        <v>3.3315096557905641</v>
      </c>
      <c r="R131" s="2">
        <f t="shared" si="63"/>
        <v>2.6329113924050631</v>
      </c>
      <c r="S131" s="2">
        <f t="shared" si="63"/>
        <v>3.1151596941070623</v>
      </c>
      <c r="T131" s="2">
        <f t="shared" si="63"/>
        <v>3.3401917436413782</v>
      </c>
      <c r="U131" s="2">
        <f t="shared" si="63"/>
        <v>1.6837169650468882</v>
      </c>
      <c r="V131" s="2">
        <f t="shared" si="63"/>
        <v>9.7283085013146362</v>
      </c>
      <c r="W131" s="2">
        <f t="shared" si="63"/>
        <v>4.5005974555422785</v>
      </c>
      <c r="X131" s="2">
        <f t="shared" si="63"/>
        <v>1.7386427369601793</v>
      </c>
      <c r="Y131" s="2">
        <f t="shared" si="63"/>
        <v>2.6572187776793621</v>
      </c>
      <c r="Z131" s="2">
        <f t="shared" si="63"/>
        <v>3.4842319430315363</v>
      </c>
      <c r="AA131" s="2">
        <f t="shared" si="63"/>
        <v>9.3595041322314056</v>
      </c>
      <c r="AB131" s="2">
        <f t="shared" si="63"/>
        <v>5.7172557172557177</v>
      </c>
      <c r="AC131" s="2">
        <f t="shared" si="63"/>
        <v>2.752459939491692</v>
      </c>
      <c r="AD131" s="2">
        <f t="shared" si="63"/>
        <v>4.4574533619624477</v>
      </c>
      <c r="AE131" s="2">
        <f t="shared" si="63"/>
        <v>2.2277227722772275</v>
      </c>
      <c r="AF131" s="2">
        <f t="shared" si="63"/>
        <v>0.27051397655545539</v>
      </c>
      <c r="AG131" s="2">
        <f t="shared" si="63"/>
        <v>8.5654885654885664</v>
      </c>
      <c r="AH131" s="2">
        <f t="shared" si="63"/>
        <v>0</v>
      </c>
      <c r="AI131" s="2">
        <f t="shared" si="63"/>
        <v>1.3204225352112675</v>
      </c>
      <c r="AJ131" s="2">
        <f t="shared" ref="C131:AU137" si="65">AJ94/AJ$76*100</f>
        <v>1.8340210912425492</v>
      </c>
      <c r="AK131" s="2">
        <f t="shared" si="65"/>
        <v>5.9728001623870899</v>
      </c>
      <c r="AL131" s="2">
        <f t="shared" si="65"/>
        <v>2.3979672860092105</v>
      </c>
      <c r="AM131" s="2">
        <f t="shared" si="65"/>
        <v>3.4921671018276763</v>
      </c>
      <c r="AN131" s="2">
        <f t="shared" si="65"/>
        <v>10.355695632597929</v>
      </c>
      <c r="AO131" s="2">
        <f t="shared" si="65"/>
        <v>0</v>
      </c>
      <c r="AP131" s="2">
        <f t="shared" si="65"/>
        <v>2.9304029304029302</v>
      </c>
      <c r="AQ131" s="2">
        <f t="shared" si="65"/>
        <v>3.4936816395879791</v>
      </c>
      <c r="AR131" s="2">
        <f t="shared" si="65"/>
        <v>2.6338331974446039</v>
      </c>
      <c r="AS131" s="2">
        <f t="shared" si="65"/>
        <v>4.6607881950692818</v>
      </c>
      <c r="AT131" s="2">
        <f t="shared" si="65"/>
        <v>5.8387033782464366</v>
      </c>
      <c r="AU131" s="25">
        <f t="shared" si="65"/>
        <v>8.1727062451811872</v>
      </c>
      <c r="AV131" s="2">
        <f t="shared" si="64"/>
        <v>2.4726301541855817</v>
      </c>
      <c r="AW131" s="2">
        <f t="shared" si="64"/>
        <v>1.9328184686929082</v>
      </c>
      <c r="AX131" s="2">
        <f t="shared" si="64"/>
        <v>3.3055502144344029</v>
      </c>
      <c r="AY131" s="2">
        <f t="shared" si="64"/>
        <v>3.8483443680875742</v>
      </c>
      <c r="AZ131" s="2">
        <f t="shared" si="64"/>
        <v>2.0974778487552368</v>
      </c>
      <c r="BA131" s="2">
        <f t="shared" si="64"/>
        <v>2.0217976782350591</v>
      </c>
      <c r="BB131" s="2">
        <f t="shared" si="64"/>
        <v>2.5083765488094554</v>
      </c>
      <c r="BC131" s="25">
        <f t="shared" si="64"/>
        <v>2.1922330711881375</v>
      </c>
      <c r="BD131" s="2">
        <f t="shared" si="64"/>
        <v>2.6406129055193421</v>
      </c>
      <c r="BE131" s="2">
        <f t="shared" si="64"/>
        <v>1.9278567951976637</v>
      </c>
      <c r="BF131" s="2">
        <f t="shared" si="64"/>
        <v>2.051017778922958</v>
      </c>
      <c r="BG131" s="2">
        <f t="shared" si="64"/>
        <v>2.1104903786468032</v>
      </c>
      <c r="BH131" s="2">
        <f t="shared" si="64"/>
        <v>2.5848371809363098</v>
      </c>
      <c r="BI131" s="2">
        <f t="shared" si="64"/>
        <v>1.9563518052944036</v>
      </c>
      <c r="BJ131" s="2">
        <f t="shared" si="64"/>
        <v>2.8747857797616674</v>
      </c>
      <c r="BK131" s="2">
        <f t="shared" si="64"/>
        <v>3.4936816395879791</v>
      </c>
      <c r="BL131" s="2">
        <f t="shared" si="64"/>
        <v>5.9728001623870899</v>
      </c>
      <c r="BM131" s="2">
        <f t="shared" si="64"/>
        <v>2.6338331974446039</v>
      </c>
      <c r="BN131" s="2">
        <f t="shared" si="64"/>
        <v>4.8493793672005374</v>
      </c>
      <c r="BO131" s="2">
        <f t="shared" si="64"/>
        <v>4.5066192238224412</v>
      </c>
    </row>
    <row r="132" spans="1:67">
      <c r="A132" s="14" t="s">
        <v>164</v>
      </c>
      <c r="B132" s="2">
        <f t="shared" si="57"/>
        <v>2.2345050247277842</v>
      </c>
      <c r="C132" s="2">
        <f t="shared" si="65"/>
        <v>2.8899553947870471</v>
      </c>
      <c r="D132" s="2">
        <f t="shared" si="65"/>
        <v>2.2268926125481077</v>
      </c>
      <c r="E132" s="2">
        <f t="shared" si="65"/>
        <v>2.761368491072127</v>
      </c>
      <c r="F132" s="2">
        <f t="shared" si="65"/>
        <v>2.3176647126341541</v>
      </c>
      <c r="G132" s="2">
        <f t="shared" si="65"/>
        <v>2.3318039578778476</v>
      </c>
      <c r="H132" s="2">
        <f t="shared" si="65"/>
        <v>2.2065731980513759</v>
      </c>
      <c r="I132" s="36">
        <f t="shared" si="65"/>
        <v>3.1558381295842528</v>
      </c>
      <c r="J132" s="25">
        <f t="shared" si="59"/>
        <v>2.2433229030381141</v>
      </c>
      <c r="K132" s="2">
        <f t="shared" si="65"/>
        <v>5.9091965436376315</v>
      </c>
      <c r="L132" s="2">
        <f t="shared" si="65"/>
        <v>3.1303455762188208</v>
      </c>
      <c r="M132" s="2">
        <f t="shared" si="65"/>
        <v>4.1166784286050344</v>
      </c>
      <c r="N132" s="2">
        <f t="shared" si="65"/>
        <v>5.763944311430345</v>
      </c>
      <c r="O132" s="2">
        <f t="shared" si="65"/>
        <v>6.4674053079103331</v>
      </c>
      <c r="P132" s="2">
        <f t="shared" si="65"/>
        <v>2.3625187027923498</v>
      </c>
      <c r="Q132" s="2">
        <f t="shared" si="65"/>
        <v>3.1161604991444234</v>
      </c>
      <c r="R132" s="2">
        <f t="shared" si="65"/>
        <v>5.1645569620253164</v>
      </c>
      <c r="S132" s="2">
        <f t="shared" si="65"/>
        <v>3.148897885739991</v>
      </c>
      <c r="T132" s="2">
        <f t="shared" si="65"/>
        <v>4.4608851727006087</v>
      </c>
      <c r="U132" s="2">
        <f t="shared" si="65"/>
        <v>4.2199488491048589</v>
      </c>
      <c r="V132" s="2">
        <f t="shared" si="65"/>
        <v>3.8124452234881678</v>
      </c>
      <c r="W132" s="2">
        <f t="shared" si="65"/>
        <v>3.9312574681942785</v>
      </c>
      <c r="X132" s="2">
        <f t="shared" si="65"/>
        <v>3.0286034772854737</v>
      </c>
      <c r="Y132" s="2">
        <f t="shared" si="65"/>
        <v>1.0628875110717448</v>
      </c>
      <c r="Z132" s="2">
        <f t="shared" si="65"/>
        <v>4.6032553407934893</v>
      </c>
      <c r="AA132" s="2">
        <f t="shared" si="65"/>
        <v>1.7355371900826446</v>
      </c>
      <c r="AB132" s="2">
        <f t="shared" si="65"/>
        <v>1.6632016632016633</v>
      </c>
      <c r="AC132" s="2">
        <f t="shared" si="65"/>
        <v>3.8242395899941779</v>
      </c>
      <c r="AD132" s="2">
        <f t="shared" si="65"/>
        <v>2.5605965110937814</v>
      </c>
      <c r="AE132" s="2">
        <f t="shared" si="65"/>
        <v>6.8481848184818475</v>
      </c>
      <c r="AF132" s="2">
        <f t="shared" si="65"/>
        <v>5.5906221821460775</v>
      </c>
      <c r="AG132" s="2">
        <f t="shared" si="65"/>
        <v>2.9521829521829526</v>
      </c>
      <c r="AH132" s="2">
        <f t="shared" si="65"/>
        <v>18.784530386740332</v>
      </c>
      <c r="AI132" s="2">
        <f t="shared" si="65"/>
        <v>13.6443661971831</v>
      </c>
      <c r="AJ132" s="2">
        <f t="shared" si="65"/>
        <v>8.069692801467216</v>
      </c>
      <c r="AK132" s="2">
        <f t="shared" si="65"/>
        <v>5.9829493555262356</v>
      </c>
      <c r="AL132" s="2">
        <f t="shared" si="65"/>
        <v>6.4792758456407817</v>
      </c>
      <c r="AM132" s="2">
        <f t="shared" si="65"/>
        <v>4.2754569190600522</v>
      </c>
      <c r="AN132" s="2">
        <f t="shared" si="65"/>
        <v>2.6814748111461304</v>
      </c>
      <c r="AO132" s="2">
        <f t="shared" si="65"/>
        <v>13.583138173302109</v>
      </c>
      <c r="AP132" s="2">
        <f t="shared" si="65"/>
        <v>2.8413028413028414</v>
      </c>
      <c r="AQ132" s="2">
        <f t="shared" si="65"/>
        <v>6.6369332059042163</v>
      </c>
      <c r="AR132" s="2">
        <f t="shared" si="65"/>
        <v>4.9188279855097887</v>
      </c>
      <c r="AS132" s="2">
        <f t="shared" si="65"/>
        <v>12.200827784775958</v>
      </c>
      <c r="AT132" s="2">
        <f t="shared" si="65"/>
        <v>5.4286272212458506</v>
      </c>
      <c r="AU132" s="25">
        <f t="shared" si="65"/>
        <v>5.1657671549730146</v>
      </c>
      <c r="AV132" s="2">
        <f t="shared" si="64"/>
        <v>3.7227344807440388</v>
      </c>
      <c r="AW132" s="2">
        <f t="shared" si="64"/>
        <v>2.5278885013563639</v>
      </c>
      <c r="AX132" s="2">
        <f t="shared" si="64"/>
        <v>3.4092144093230892</v>
      </c>
      <c r="AY132" s="2">
        <f t="shared" si="64"/>
        <v>3.7470005150947903</v>
      </c>
      <c r="AZ132" s="2">
        <f t="shared" si="64"/>
        <v>2.6796396416211086</v>
      </c>
      <c r="BA132" s="2">
        <f t="shared" si="64"/>
        <v>2.1982195380914189</v>
      </c>
      <c r="BB132" s="2">
        <f t="shared" si="64"/>
        <v>2.6597836517033628</v>
      </c>
      <c r="BC132" s="25">
        <f t="shared" si="64"/>
        <v>2.1874647141579771</v>
      </c>
      <c r="BD132" s="2">
        <f t="shared" si="64"/>
        <v>3.1196968741657534</v>
      </c>
      <c r="BE132" s="2">
        <f t="shared" si="64"/>
        <v>2.3625187027923498</v>
      </c>
      <c r="BF132" s="2">
        <f t="shared" si="64"/>
        <v>6.4674053079103331</v>
      </c>
      <c r="BG132" s="2">
        <f t="shared" si="64"/>
        <v>5.763944311430345</v>
      </c>
      <c r="BH132" s="2">
        <f t="shared" si="64"/>
        <v>3.1687985344793987</v>
      </c>
      <c r="BI132" s="2">
        <f t="shared" si="64"/>
        <v>5.9091965436376315</v>
      </c>
      <c r="BJ132" s="2">
        <f t="shared" si="64"/>
        <v>3.681848073014228</v>
      </c>
      <c r="BK132" s="2">
        <f t="shared" si="64"/>
        <v>6.6369332059042163</v>
      </c>
      <c r="BL132" s="2">
        <f t="shared" si="64"/>
        <v>5.9829493555262356</v>
      </c>
      <c r="BM132" s="2">
        <f t="shared" si="64"/>
        <v>4.9188279855097887</v>
      </c>
      <c r="BN132" s="2">
        <f t="shared" si="64"/>
        <v>2.5686286242362595</v>
      </c>
      <c r="BO132" s="2">
        <f t="shared" si="64"/>
        <v>4.2421208574888212</v>
      </c>
    </row>
    <row r="133" spans="1:67">
      <c r="A133" s="14" t="s">
        <v>165</v>
      </c>
      <c r="B133" s="2">
        <f t="shared" si="57"/>
        <v>1.2267720761775138</v>
      </c>
      <c r="C133" s="2">
        <f t="shared" si="65"/>
        <v>1.5336540167555808</v>
      </c>
      <c r="D133" s="2">
        <f t="shared" si="65"/>
        <v>1.3009286784530154</v>
      </c>
      <c r="E133" s="2">
        <f t="shared" si="65"/>
        <v>1.5087352302254717</v>
      </c>
      <c r="F133" s="2">
        <f t="shared" si="65"/>
        <v>1.1527620593943373</v>
      </c>
      <c r="G133" s="2">
        <f t="shared" si="65"/>
        <v>1.2732814765259517</v>
      </c>
      <c r="H133" s="2">
        <f t="shared" si="65"/>
        <v>1.2134205165324283</v>
      </c>
      <c r="I133" s="36">
        <f t="shared" si="65"/>
        <v>1.483795862877425</v>
      </c>
      <c r="J133" s="25">
        <f t="shared" si="59"/>
        <v>1.2506773957695121</v>
      </c>
      <c r="K133" s="2">
        <f t="shared" si="65"/>
        <v>1.7324065662434243</v>
      </c>
      <c r="L133" s="2">
        <f t="shared" si="65"/>
        <v>1.4808364447519415</v>
      </c>
      <c r="M133" s="2">
        <f t="shared" si="65"/>
        <v>1.6701952481768996</v>
      </c>
      <c r="N133" s="2">
        <f t="shared" si="65"/>
        <v>1.5858236528627592</v>
      </c>
      <c r="O133" s="2">
        <f t="shared" si="65"/>
        <v>1.8053766211457527</v>
      </c>
      <c r="P133" s="2">
        <f t="shared" si="65"/>
        <v>1.4038541272330685</v>
      </c>
      <c r="Q133" s="2">
        <f t="shared" si="65"/>
        <v>1.500459799550677</v>
      </c>
      <c r="R133" s="2">
        <f t="shared" si="65"/>
        <v>1.0632911392405064</v>
      </c>
      <c r="S133" s="2">
        <f t="shared" si="65"/>
        <v>0.95591542959964015</v>
      </c>
      <c r="T133" s="2">
        <f t="shared" si="65"/>
        <v>1.9699689182681785</v>
      </c>
      <c r="U133" s="2">
        <f t="shared" si="65"/>
        <v>1.1935208866155158</v>
      </c>
      <c r="V133" s="2">
        <f t="shared" si="65"/>
        <v>0.26292725679228746</v>
      </c>
      <c r="W133" s="2">
        <f t="shared" si="65"/>
        <v>1.7846348492303366</v>
      </c>
      <c r="X133" s="2">
        <f t="shared" si="65"/>
        <v>1.5143017386427369</v>
      </c>
      <c r="Y133" s="2">
        <f t="shared" si="65"/>
        <v>0</v>
      </c>
      <c r="Z133" s="2">
        <f t="shared" si="65"/>
        <v>0.43234994913530012</v>
      </c>
      <c r="AA133" s="2">
        <f t="shared" si="65"/>
        <v>1.0537190082644627</v>
      </c>
      <c r="AB133" s="2">
        <f t="shared" si="65"/>
        <v>0.72765072765072769</v>
      </c>
      <c r="AC133" s="2">
        <f t="shared" si="65"/>
        <v>1.8219299668826769</v>
      </c>
      <c r="AD133" s="2">
        <f t="shared" si="65"/>
        <v>1.1031467099664214</v>
      </c>
      <c r="AE133" s="2">
        <f t="shared" si="65"/>
        <v>0.33003300330033003</v>
      </c>
      <c r="AF133" s="2">
        <f t="shared" si="65"/>
        <v>4.05770964833183</v>
      </c>
      <c r="AG133" s="2">
        <f t="shared" si="65"/>
        <v>0</v>
      </c>
      <c r="AH133" s="2">
        <f t="shared" si="65"/>
        <v>6.6298342541436464</v>
      </c>
      <c r="AI133" s="2">
        <f t="shared" si="65"/>
        <v>1.584507042253521</v>
      </c>
      <c r="AJ133" s="2">
        <f t="shared" si="65"/>
        <v>3.7138927097661623</v>
      </c>
      <c r="AK133" s="2">
        <f t="shared" si="65"/>
        <v>1.6086471125545521</v>
      </c>
      <c r="AL133" s="2">
        <f t="shared" si="65"/>
        <v>1.0957598856598381</v>
      </c>
      <c r="AM133" s="2">
        <f t="shared" si="65"/>
        <v>0.48955613577023499</v>
      </c>
      <c r="AN133" s="2">
        <f t="shared" si="65"/>
        <v>1.425784181299715</v>
      </c>
      <c r="AO133" s="2">
        <f t="shared" si="65"/>
        <v>1.639344262295082</v>
      </c>
      <c r="AP133" s="2">
        <f t="shared" si="65"/>
        <v>9.9000099000098998E-2</v>
      </c>
      <c r="AQ133" s="2">
        <f t="shared" si="65"/>
        <v>1.1787193373685887</v>
      </c>
      <c r="AR133" s="2">
        <f t="shared" si="65"/>
        <v>1.9134509200871064</v>
      </c>
      <c r="AS133" s="2">
        <f t="shared" si="65"/>
        <v>3.0232139643692637</v>
      </c>
      <c r="AT133" s="2">
        <f t="shared" si="65"/>
        <v>1.9527436047646944</v>
      </c>
      <c r="AU133" s="25">
        <f t="shared" si="65"/>
        <v>2.1331277306604988</v>
      </c>
      <c r="AV133" s="2">
        <f t="shared" si="64"/>
        <v>1.5211719410545874</v>
      </c>
      <c r="AW133" s="2">
        <f t="shared" si="64"/>
        <v>1.4200298953662183</v>
      </c>
      <c r="AX133" s="2">
        <f t="shared" si="64"/>
        <v>1.5424228997550515</v>
      </c>
      <c r="AY133" s="2">
        <f t="shared" si="64"/>
        <v>1.5513566256684717</v>
      </c>
      <c r="AZ133" s="2">
        <f t="shared" si="64"/>
        <v>1.5368063259290419</v>
      </c>
      <c r="BA133" s="2">
        <f t="shared" si="64"/>
        <v>1.2895830149824759</v>
      </c>
      <c r="BB133" s="2">
        <f t="shared" si="64"/>
        <v>1.5034528684763857</v>
      </c>
      <c r="BC133" s="25">
        <f t="shared" si="64"/>
        <v>1.1164535783277028</v>
      </c>
      <c r="BD133" s="2">
        <f t="shared" si="64"/>
        <v>1.4893021908072221</v>
      </c>
      <c r="BE133" s="2">
        <f t="shared" si="64"/>
        <v>1.4038541272330685</v>
      </c>
      <c r="BF133" s="2">
        <f t="shared" si="64"/>
        <v>1.8053766211457527</v>
      </c>
      <c r="BG133" s="2">
        <f t="shared" si="64"/>
        <v>1.5858236528627592</v>
      </c>
      <c r="BH133" s="2">
        <f t="shared" si="64"/>
        <v>1.4882187459160536</v>
      </c>
      <c r="BI133" s="2">
        <f t="shared" si="64"/>
        <v>1.7324065662434243</v>
      </c>
      <c r="BJ133" s="2">
        <f t="shared" si="64"/>
        <v>1.7486349687138816</v>
      </c>
      <c r="BK133" s="2">
        <f t="shared" si="64"/>
        <v>1.1787193373685887</v>
      </c>
      <c r="BL133" s="2">
        <f t="shared" si="64"/>
        <v>1.6086471125545521</v>
      </c>
      <c r="BM133" s="2">
        <f t="shared" si="64"/>
        <v>1.9134509200871064</v>
      </c>
      <c r="BN133" s="2">
        <f t="shared" si="64"/>
        <v>1.1245853029366204</v>
      </c>
      <c r="BO133" s="2">
        <f t="shared" si="64"/>
        <v>1.8311945720335256</v>
      </c>
    </row>
    <row r="134" spans="1:67">
      <c r="A134" s="14" t="s">
        <v>166</v>
      </c>
      <c r="B134" s="2">
        <f t="shared" si="57"/>
        <v>1.0077329485502704</v>
      </c>
      <c r="C134" s="2">
        <f t="shared" si="65"/>
        <v>1.3563013780314663</v>
      </c>
      <c r="D134" s="2">
        <f t="shared" si="65"/>
        <v>0.92596393409509181</v>
      </c>
      <c r="E134" s="2">
        <f t="shared" si="65"/>
        <v>1.2526332608466548</v>
      </c>
      <c r="F134" s="2">
        <f t="shared" si="65"/>
        <v>1.1649026532398168</v>
      </c>
      <c r="G134" s="2">
        <f t="shared" si="65"/>
        <v>1.0585224813518959</v>
      </c>
      <c r="H134" s="2">
        <f t="shared" si="65"/>
        <v>0.99315268151894764</v>
      </c>
      <c r="I134" s="36">
        <f t="shared" si="65"/>
        <v>1.6720422667068278</v>
      </c>
      <c r="J134" s="25">
        <f t="shared" si="59"/>
        <v>0.99264550726860212</v>
      </c>
      <c r="K134" s="2">
        <f t="shared" si="65"/>
        <v>4.1767899773942068</v>
      </c>
      <c r="L134" s="2">
        <f t="shared" si="65"/>
        <v>1.6495091314668797</v>
      </c>
      <c r="M134" s="2">
        <f t="shared" si="65"/>
        <v>2.4464831804281344</v>
      </c>
      <c r="N134" s="2">
        <f t="shared" si="65"/>
        <v>4.1781206585675861</v>
      </c>
      <c r="O134" s="2">
        <f t="shared" si="65"/>
        <v>4.6620286867645788</v>
      </c>
      <c r="P134" s="2">
        <f t="shared" si="65"/>
        <v>0.95866457555928097</v>
      </c>
      <c r="Q134" s="2">
        <f t="shared" si="65"/>
        <v>1.6157006995937466</v>
      </c>
      <c r="R134" s="2">
        <f t="shared" si="65"/>
        <v>4.1012658227848098</v>
      </c>
      <c r="S134" s="2">
        <f t="shared" si="65"/>
        <v>2.1929824561403506</v>
      </c>
      <c r="T134" s="2">
        <f t="shared" si="65"/>
        <v>2.4909162544324301</v>
      </c>
      <c r="U134" s="2">
        <f t="shared" si="65"/>
        <v>3.0264279624893438</v>
      </c>
      <c r="V134" s="2">
        <f t="shared" si="65"/>
        <v>3.5495179666958809</v>
      </c>
      <c r="W134" s="2">
        <f t="shared" si="65"/>
        <v>2.1466226189639417</v>
      </c>
      <c r="X134" s="2">
        <f t="shared" si="65"/>
        <v>1.5143017386427369</v>
      </c>
      <c r="Y134" s="2">
        <f t="shared" si="65"/>
        <v>1.0628875110717448</v>
      </c>
      <c r="Z134" s="2">
        <f t="shared" si="65"/>
        <v>4.1709053916581889</v>
      </c>
      <c r="AA134" s="2">
        <f t="shared" si="65"/>
        <v>0.68181818181818177</v>
      </c>
      <c r="AB134" s="2">
        <f t="shared" si="65"/>
        <v>0.9355509355509356</v>
      </c>
      <c r="AC134" s="2">
        <f t="shared" si="65"/>
        <v>2.0023096231115014</v>
      </c>
      <c r="AD134" s="2">
        <f t="shared" si="65"/>
        <v>1.4574498011273604</v>
      </c>
      <c r="AE134" s="2">
        <f t="shared" si="65"/>
        <v>6.5181518151815183</v>
      </c>
      <c r="AF134" s="2">
        <f t="shared" si="65"/>
        <v>1.5329125338142471</v>
      </c>
      <c r="AG134" s="2">
        <f t="shared" si="65"/>
        <v>2.9521829521829526</v>
      </c>
      <c r="AH134" s="2">
        <f t="shared" si="65"/>
        <v>12.154696132596685</v>
      </c>
      <c r="AI134" s="2">
        <f t="shared" si="65"/>
        <v>12.059859154929578</v>
      </c>
      <c r="AJ134" s="2">
        <f t="shared" si="65"/>
        <v>4.3558000917010542</v>
      </c>
      <c r="AK134" s="2">
        <f t="shared" si="65"/>
        <v>4.3743022429716838</v>
      </c>
      <c r="AL134" s="2">
        <f t="shared" si="65"/>
        <v>5.3835159599809428</v>
      </c>
      <c r="AM134" s="2">
        <f t="shared" si="65"/>
        <v>3.7859007832898173</v>
      </c>
      <c r="AN134" s="2">
        <f t="shared" si="65"/>
        <v>1.2556906298464157</v>
      </c>
      <c r="AO134" s="2">
        <f t="shared" si="65"/>
        <v>11.943793911007026</v>
      </c>
      <c r="AP134" s="2">
        <f t="shared" si="65"/>
        <v>2.7423027423027424</v>
      </c>
      <c r="AQ134" s="2">
        <f t="shared" si="65"/>
        <v>5.4582138685356272</v>
      </c>
      <c r="AR134" s="2">
        <f t="shared" si="65"/>
        <v>3.0053770654226826</v>
      </c>
      <c r="AS134" s="2">
        <f t="shared" si="65"/>
        <v>9.1776138204066946</v>
      </c>
      <c r="AT134" s="2">
        <f t="shared" si="65"/>
        <v>3.475883616481156</v>
      </c>
      <c r="AU134" s="25">
        <f t="shared" si="65"/>
        <v>3.0326394243125163</v>
      </c>
      <c r="AV134" s="2">
        <f t="shared" si="64"/>
        <v>2.2015625396894514</v>
      </c>
      <c r="AW134" s="2">
        <f t="shared" si="64"/>
        <v>1.1078586059901456</v>
      </c>
      <c r="AX134" s="2">
        <f t="shared" si="64"/>
        <v>1.8667915095680381</v>
      </c>
      <c r="AY134" s="2">
        <f t="shared" si="64"/>
        <v>2.1956438894263184</v>
      </c>
      <c r="AZ134" s="2">
        <f t="shared" si="64"/>
        <v>1.1428333156920667</v>
      </c>
      <c r="BA134" s="2">
        <f t="shared" si="64"/>
        <v>0.90863652310894316</v>
      </c>
      <c r="BB134" s="2">
        <f t="shared" si="64"/>
        <v>1.1563307832269769</v>
      </c>
      <c r="BC134" s="25">
        <f t="shared" si="64"/>
        <v>1.0710111358302739</v>
      </c>
      <c r="BD134" s="2">
        <f t="shared" si="64"/>
        <v>1.6303946833585312</v>
      </c>
      <c r="BE134" s="2">
        <f t="shared" si="64"/>
        <v>0.95866457555928097</v>
      </c>
      <c r="BF134" s="2">
        <f t="shared" si="64"/>
        <v>4.6620286867645788</v>
      </c>
      <c r="BG134" s="2">
        <f t="shared" si="64"/>
        <v>4.1781206585675861</v>
      </c>
      <c r="BH134" s="2">
        <f t="shared" si="64"/>
        <v>1.6805797885633449</v>
      </c>
      <c r="BI134" s="2">
        <f t="shared" si="64"/>
        <v>4.1767899773942068</v>
      </c>
      <c r="BJ134" s="2">
        <f t="shared" si="64"/>
        <v>1.9332131043003469</v>
      </c>
      <c r="BK134" s="2">
        <f t="shared" si="64"/>
        <v>5.4582138685356272</v>
      </c>
      <c r="BL134" s="2">
        <f t="shared" si="64"/>
        <v>4.3743022429716838</v>
      </c>
      <c r="BM134" s="2">
        <f t="shared" si="64"/>
        <v>3.0053770654226826</v>
      </c>
      <c r="BN134" s="2">
        <f t="shared" si="64"/>
        <v>1.4440433212996391</v>
      </c>
      <c r="BO134" s="2">
        <f t="shared" si="64"/>
        <v>2.4109262854552957</v>
      </c>
    </row>
    <row r="135" spans="1:67">
      <c r="A135" s="14" t="s">
        <v>167</v>
      </c>
      <c r="B135" s="2">
        <f t="shared" si="57"/>
        <v>5.6091138215557184</v>
      </c>
      <c r="C135" s="2">
        <f t="shared" si="65"/>
        <v>6.1256533202221153</v>
      </c>
      <c r="D135" s="2">
        <f t="shared" si="65"/>
        <v>5.331315159739507</v>
      </c>
      <c r="E135" s="2">
        <f t="shared" si="65"/>
        <v>6.0038913901010922</v>
      </c>
      <c r="F135" s="2">
        <f t="shared" si="65"/>
        <v>5.4952488236122932</v>
      </c>
      <c r="G135" s="2">
        <f t="shared" si="65"/>
        <v>5.4778336334366395</v>
      </c>
      <c r="H135" s="2">
        <f t="shared" si="65"/>
        <v>5.6468007246066794</v>
      </c>
      <c r="I135" s="36">
        <f t="shared" si="65"/>
        <v>5.893828507233045</v>
      </c>
      <c r="J135" s="25">
        <f t="shared" si="59"/>
        <v>5.4331659891747446</v>
      </c>
      <c r="K135" s="2">
        <f t="shared" si="65"/>
        <v>8.2394946443284809</v>
      </c>
      <c r="L135" s="2">
        <f t="shared" si="65"/>
        <v>6.3656642530806025</v>
      </c>
      <c r="M135" s="2">
        <f t="shared" si="65"/>
        <v>3.1816043283933193</v>
      </c>
      <c r="N135" s="2">
        <f t="shared" si="65"/>
        <v>6.8487481895303128</v>
      </c>
      <c r="O135" s="2">
        <f t="shared" si="65"/>
        <v>4.1226488018551919</v>
      </c>
      <c r="P135" s="2">
        <f t="shared" si="65"/>
        <v>5.8378670704667135</v>
      </c>
      <c r="Q135" s="2">
        <f t="shared" si="65"/>
        <v>5.7166470718334947</v>
      </c>
      <c r="R135" s="2">
        <f t="shared" si="65"/>
        <v>10.531645569620252</v>
      </c>
      <c r="S135" s="2">
        <f t="shared" si="65"/>
        <v>6.5114709851551957</v>
      </c>
      <c r="T135" s="2">
        <f t="shared" si="65"/>
        <v>5.9317952983408491</v>
      </c>
      <c r="U135" s="2">
        <f t="shared" si="65"/>
        <v>5.3282182438192667</v>
      </c>
      <c r="V135" s="2">
        <f t="shared" si="65"/>
        <v>13.891323400525854</v>
      </c>
      <c r="W135" s="2">
        <f t="shared" si="65"/>
        <v>5.4115414352990792</v>
      </c>
      <c r="X135" s="2">
        <f t="shared" si="65"/>
        <v>7.2910824453168823</v>
      </c>
      <c r="Y135" s="2">
        <f t="shared" si="65"/>
        <v>17.094774136403899</v>
      </c>
      <c r="Z135" s="2">
        <f t="shared" si="65"/>
        <v>8.6469989827060019</v>
      </c>
      <c r="AA135" s="2">
        <f t="shared" si="65"/>
        <v>6.9628099173553721</v>
      </c>
      <c r="AB135" s="2">
        <f t="shared" si="65"/>
        <v>6.2370062370062378</v>
      </c>
      <c r="AC135" s="2">
        <f t="shared" si="65"/>
        <v>6.1001409315479886</v>
      </c>
      <c r="AD135" s="2">
        <f t="shared" si="65"/>
        <v>5.824814035387579</v>
      </c>
      <c r="AE135" s="2">
        <f t="shared" si="65"/>
        <v>8.2508250825082499</v>
      </c>
      <c r="AF135" s="2">
        <f t="shared" si="65"/>
        <v>3.2461677186654643</v>
      </c>
      <c r="AG135" s="2">
        <f t="shared" si="65"/>
        <v>6.8607068607068609</v>
      </c>
      <c r="AH135" s="2">
        <f t="shared" si="65"/>
        <v>0</v>
      </c>
      <c r="AI135" s="2">
        <f t="shared" si="65"/>
        <v>5.369718309859155</v>
      </c>
      <c r="AJ135" s="2">
        <f t="shared" si="65"/>
        <v>9.3076570380559378</v>
      </c>
      <c r="AK135" s="2">
        <f t="shared" si="65"/>
        <v>5.191312290672891</v>
      </c>
      <c r="AL135" s="2">
        <f t="shared" si="65"/>
        <v>5.2564713355566148</v>
      </c>
      <c r="AM135" s="2">
        <f t="shared" si="65"/>
        <v>4.1449086161879896</v>
      </c>
      <c r="AN135" s="2">
        <f t="shared" si="65"/>
        <v>4.587523137725749</v>
      </c>
      <c r="AO135" s="2">
        <f t="shared" si="65"/>
        <v>6.0889929742388755</v>
      </c>
      <c r="AP135" s="2">
        <f t="shared" si="65"/>
        <v>6.1974061974061971</v>
      </c>
      <c r="AQ135" s="2">
        <f t="shared" si="65"/>
        <v>5.3944993097589471</v>
      </c>
      <c r="AR135" s="2">
        <f t="shared" si="65"/>
        <v>4.7753707698182533</v>
      </c>
      <c r="AS135" s="2">
        <f t="shared" si="65"/>
        <v>2.6992981824725573</v>
      </c>
      <c r="AT135" s="2">
        <f t="shared" si="65"/>
        <v>3.3391915641476277</v>
      </c>
      <c r="AU135" s="25">
        <f t="shared" si="65"/>
        <v>9.9974299665895661</v>
      </c>
      <c r="AV135" s="2">
        <f t="shared" si="64"/>
        <v>6.487660436103158</v>
      </c>
      <c r="AW135" s="2">
        <f t="shared" si="64"/>
        <v>5.7687676465703372</v>
      </c>
      <c r="AX135" s="2">
        <f t="shared" si="64"/>
        <v>5.8963190850798801</v>
      </c>
      <c r="AY135" s="2">
        <f t="shared" si="64"/>
        <v>5.7400613925985482</v>
      </c>
      <c r="AZ135" s="2">
        <f t="shared" si="64"/>
        <v>6.034229555490489</v>
      </c>
      <c r="BA135" s="2">
        <f t="shared" si="64"/>
        <v>5.2896431363247478</v>
      </c>
      <c r="BB135" s="2">
        <f t="shared" si="64"/>
        <v>6.0207591591465617</v>
      </c>
      <c r="BC135" s="25">
        <f t="shared" si="64"/>
        <v>5.4729485383650562</v>
      </c>
      <c r="BD135" s="2">
        <f t="shared" si="64"/>
        <v>5.8722245996622098</v>
      </c>
      <c r="BE135" s="2">
        <f t="shared" si="64"/>
        <v>5.8378670704667135</v>
      </c>
      <c r="BF135" s="2">
        <f t="shared" si="64"/>
        <v>4.1226488018551919</v>
      </c>
      <c r="BG135" s="2">
        <f t="shared" si="64"/>
        <v>6.8487481895303128</v>
      </c>
      <c r="BH135" s="2">
        <f t="shared" si="64"/>
        <v>6.2415311847285047</v>
      </c>
      <c r="BI135" s="2">
        <f t="shared" si="64"/>
        <v>8.2394946443284809</v>
      </c>
      <c r="BJ135" s="2">
        <f t="shared" si="64"/>
        <v>6.0245705631501334</v>
      </c>
      <c r="BK135" s="2">
        <f t="shared" si="64"/>
        <v>5.3944993097589471</v>
      </c>
      <c r="BL135" s="2">
        <f t="shared" si="64"/>
        <v>5.191312290672891</v>
      </c>
      <c r="BM135" s="2">
        <f t="shared" si="64"/>
        <v>4.7753707698182533</v>
      </c>
      <c r="BN135" s="2">
        <f t="shared" si="64"/>
        <v>5.7425986131333477</v>
      </c>
      <c r="BO135" s="2">
        <f t="shared" si="64"/>
        <v>5.3095848525641465</v>
      </c>
    </row>
    <row r="136" spans="1:67">
      <c r="A136" s="14" t="s">
        <v>168</v>
      </c>
      <c r="B136" s="2">
        <f t="shared" si="57"/>
        <v>3.971009210730954</v>
      </c>
      <c r="C136" s="2">
        <f t="shared" si="65"/>
        <v>4.3785030164215808</v>
      </c>
      <c r="D136" s="2">
        <f t="shared" si="65"/>
        <v>4.4052248289762801</v>
      </c>
      <c r="E136" s="2">
        <f t="shared" si="65"/>
        <v>4.3862561631618853</v>
      </c>
      <c r="F136" s="2">
        <f t="shared" si="65"/>
        <v>4.1986788516623967</v>
      </c>
      <c r="G136" s="2">
        <f t="shared" si="65"/>
        <v>4.3277772227715445</v>
      </c>
      <c r="H136" s="2">
        <f t="shared" si="65"/>
        <v>3.8685910037333979</v>
      </c>
      <c r="I136" s="36">
        <f t="shared" si="65"/>
        <v>4.8786134696635433</v>
      </c>
      <c r="J136" s="25">
        <f t="shared" si="59"/>
        <v>4.2686309229669668</v>
      </c>
      <c r="K136" s="2">
        <f t="shared" si="65"/>
        <v>4.6246804554961658</v>
      </c>
      <c r="L136" s="2">
        <f t="shared" si="65"/>
        <v>4.4117331297491384</v>
      </c>
      <c r="M136" s="2">
        <f t="shared" si="65"/>
        <v>4.2989884733003993</v>
      </c>
      <c r="N136" s="2">
        <f t="shared" si="65"/>
        <v>5.1964174869202804</v>
      </c>
      <c r="O136" s="2">
        <f t="shared" si="65"/>
        <v>4.0058404191359616</v>
      </c>
      <c r="P136" s="2">
        <f t="shared" si="65"/>
        <v>4.4991978079426032</v>
      </c>
      <c r="Q136" s="2">
        <f t="shared" si="65"/>
        <v>4.4047632905351142</v>
      </c>
      <c r="R136" s="2">
        <f t="shared" si="65"/>
        <v>6.3291139240506329</v>
      </c>
      <c r="S136" s="2">
        <f t="shared" si="65"/>
        <v>6.2303193882141246</v>
      </c>
      <c r="T136" s="2">
        <f t="shared" si="65"/>
        <v>5.121919187497264</v>
      </c>
      <c r="U136" s="2">
        <f t="shared" si="65"/>
        <v>4.5609548167092919</v>
      </c>
      <c r="V136" s="2">
        <f t="shared" si="65"/>
        <v>5.1270815074496063</v>
      </c>
      <c r="W136" s="2">
        <f t="shared" si="65"/>
        <v>6.7385956280312076</v>
      </c>
      <c r="X136" s="2">
        <f t="shared" si="65"/>
        <v>4.3185642176107679</v>
      </c>
      <c r="Y136" s="2">
        <f t="shared" si="65"/>
        <v>8.5916740478299385</v>
      </c>
      <c r="Z136" s="2">
        <f t="shared" si="65"/>
        <v>3.3825025432349949</v>
      </c>
      <c r="AA136" s="2">
        <f t="shared" si="65"/>
        <v>9.0289256198347108</v>
      </c>
      <c r="AB136" s="2">
        <f t="shared" si="65"/>
        <v>4.885654885654886</v>
      </c>
      <c r="AC136" s="2">
        <f t="shared" si="65"/>
        <v>4.2906180309667645</v>
      </c>
      <c r="AD136" s="2">
        <f t="shared" si="65"/>
        <v>6.8111653544989368</v>
      </c>
      <c r="AE136" s="2">
        <f t="shared" si="65"/>
        <v>4.7854785478547859</v>
      </c>
      <c r="AF136" s="2">
        <f t="shared" si="65"/>
        <v>6.4021641118124428</v>
      </c>
      <c r="AG136" s="2">
        <f t="shared" si="65"/>
        <v>3.1185031185031189</v>
      </c>
      <c r="AH136" s="2">
        <f t="shared" si="65"/>
        <v>5.5248618784530388</v>
      </c>
      <c r="AI136" s="2">
        <f t="shared" si="65"/>
        <v>3.433098591549296</v>
      </c>
      <c r="AJ136" s="2">
        <f t="shared" si="65"/>
        <v>3.1178358551123337</v>
      </c>
      <c r="AK136" s="2">
        <f t="shared" si="65"/>
        <v>3.4963970364356034</v>
      </c>
      <c r="AL136" s="2">
        <f t="shared" si="65"/>
        <v>5.113546133079244</v>
      </c>
      <c r="AM136" s="2">
        <f t="shared" si="65"/>
        <v>8.8120104438642297</v>
      </c>
      <c r="AN136" s="2">
        <f t="shared" si="65"/>
        <v>6.3584971734453948</v>
      </c>
      <c r="AO136" s="2">
        <f t="shared" si="65"/>
        <v>3.9812646370023423</v>
      </c>
      <c r="AP136" s="2">
        <f t="shared" si="65"/>
        <v>5.8014058014058012</v>
      </c>
      <c r="AQ136" s="2">
        <f t="shared" si="65"/>
        <v>5.097164702134438</v>
      </c>
      <c r="AR136" s="2">
        <f t="shared" si="65"/>
        <v>5.977728009247314</v>
      </c>
      <c r="AS136" s="2">
        <f t="shared" si="65"/>
        <v>5.9564513226561093</v>
      </c>
      <c r="AT136" s="2">
        <f t="shared" si="65"/>
        <v>9.4512790470611208</v>
      </c>
      <c r="AU136" s="25">
        <f t="shared" si="65"/>
        <v>4.2405551272166537</v>
      </c>
      <c r="AV136" s="2">
        <f t="shared" si="64"/>
        <v>4.5228738247386397</v>
      </c>
      <c r="AW136" s="2">
        <f t="shared" si="64"/>
        <v>4.4793223716990536</v>
      </c>
      <c r="AX136" s="2">
        <f t="shared" si="64"/>
        <v>4.7091968532900843</v>
      </c>
      <c r="AY136" s="2">
        <f t="shared" si="64"/>
        <v>5.7091766440108715</v>
      </c>
      <c r="AZ136" s="2">
        <f t="shared" si="64"/>
        <v>4.3420426203833147</v>
      </c>
      <c r="BA136" s="2">
        <f t="shared" si="64"/>
        <v>4.3981662463226767</v>
      </c>
      <c r="BB136" s="2">
        <f t="shared" si="64"/>
        <v>4.3356177671974878</v>
      </c>
      <c r="BC136" s="25">
        <f t="shared" si="64"/>
        <v>4.0610857053048548</v>
      </c>
      <c r="BD136" s="2">
        <f t="shared" si="64"/>
        <v>4.8543262774789948</v>
      </c>
      <c r="BE136" s="2">
        <f t="shared" si="64"/>
        <v>4.4991978079426032</v>
      </c>
      <c r="BF136" s="2">
        <f t="shared" si="64"/>
        <v>4.0058404191359616</v>
      </c>
      <c r="BG136" s="2">
        <f t="shared" si="64"/>
        <v>5.1964174869202804</v>
      </c>
      <c r="BH136" s="2">
        <f t="shared" si="64"/>
        <v>4.4073376910713753</v>
      </c>
      <c r="BI136" s="2">
        <f t="shared" si="64"/>
        <v>4.6246804554961658</v>
      </c>
      <c r="BJ136" s="2">
        <f t="shared" si="64"/>
        <v>4.3165378023992664</v>
      </c>
      <c r="BK136" s="2">
        <f t="shared" si="64"/>
        <v>5.097164702134438</v>
      </c>
      <c r="BL136" s="2">
        <f t="shared" si="64"/>
        <v>3.4963970364356034</v>
      </c>
      <c r="BM136" s="2">
        <f t="shared" si="64"/>
        <v>5.977728009247314</v>
      </c>
      <c r="BN136" s="2">
        <f t="shared" si="64"/>
        <v>6.7810864896849301</v>
      </c>
      <c r="BO136" s="2">
        <f t="shared" si="64"/>
        <v>6.709193854979131</v>
      </c>
    </row>
    <row r="137" spans="1:67">
      <c r="A137" s="14" t="s">
        <v>169</v>
      </c>
      <c r="B137" s="2">
        <f t="shared" si="57"/>
        <v>3.5419706118489582</v>
      </c>
      <c r="C137" s="2">
        <f t="shared" si="65"/>
        <v>3.8596880159295446</v>
      </c>
      <c r="D137" s="2">
        <f t="shared" si="65"/>
        <v>4.3700805363456023</v>
      </c>
      <c r="E137" s="2">
        <f t="shared" si="65"/>
        <v>4.2295353562367062</v>
      </c>
      <c r="F137" s="2">
        <f t="shared" si="65"/>
        <v>3.1688435826516592</v>
      </c>
      <c r="G137" s="2">
        <f t="shared" si="65"/>
        <v>3.8881775547312274</v>
      </c>
      <c r="H137" s="2">
        <f t="shared" si="65"/>
        <v>3.4425841950642808</v>
      </c>
      <c r="I137" s="36">
        <f t="shared" si="65"/>
        <v>4.4882814089987706</v>
      </c>
      <c r="J137" s="25">
        <f t="shared" si="59"/>
        <v>3.8237411225271751</v>
      </c>
      <c r="K137" s="2">
        <f t="shared" si="65"/>
        <v>3.1901633110092322</v>
      </c>
      <c r="L137" s="2">
        <f t="shared" si="65"/>
        <v>4.4809199460819977</v>
      </c>
      <c r="M137" s="2">
        <f t="shared" si="65"/>
        <v>3.5285815102328866</v>
      </c>
      <c r="N137" s="2">
        <f t="shared" si="65"/>
        <v>4.1618633797404749</v>
      </c>
      <c r="O137" s="2">
        <f t="shared" si="65"/>
        <v>7.0617538435111236</v>
      </c>
      <c r="P137" s="2">
        <f t="shared" si="65"/>
        <v>4.5527734213040576</v>
      </c>
      <c r="Q137" s="2">
        <f t="shared" si="65"/>
        <v>5.1672157100119893</v>
      </c>
      <c r="R137" s="2">
        <f t="shared" si="65"/>
        <v>1.8734177215189873</v>
      </c>
      <c r="S137" s="2">
        <f t="shared" si="65"/>
        <v>3.8798920377867745</v>
      </c>
      <c r="T137" s="2">
        <f t="shared" si="65"/>
        <v>5.0650089743028506</v>
      </c>
      <c r="U137" s="2">
        <f t="shared" si="65"/>
        <v>2.8346121057118498</v>
      </c>
      <c r="V137" s="2">
        <f t="shared" si="65"/>
        <v>5.8720420683610861</v>
      </c>
      <c r="W137" s="2">
        <f t="shared" si="65"/>
        <v>4.5364447880790051</v>
      </c>
      <c r="X137" s="2">
        <f t="shared" si="65"/>
        <v>1.1217049915872126</v>
      </c>
      <c r="Y137" s="2">
        <f t="shared" si="65"/>
        <v>2.745792736935341</v>
      </c>
      <c r="Z137" s="2">
        <f t="shared" si="65"/>
        <v>3.967446592065107</v>
      </c>
      <c r="AA137" s="2">
        <f t="shared" ref="C137:AU143" si="66">AA100/AA$76*100</f>
        <v>5.5165289256198342</v>
      </c>
      <c r="AB137" s="2">
        <f t="shared" si="66"/>
        <v>0.62370062370062374</v>
      </c>
      <c r="AC137" s="2">
        <f t="shared" si="66"/>
        <v>3.7892453004259758</v>
      </c>
      <c r="AD137" s="2">
        <f t="shared" si="66"/>
        <v>4.3805393240822843</v>
      </c>
      <c r="AE137" s="2">
        <f t="shared" si="66"/>
        <v>1.4026402640264026</v>
      </c>
      <c r="AF137" s="2">
        <f t="shared" si="66"/>
        <v>3.4265103697024344</v>
      </c>
      <c r="AG137" s="2">
        <f t="shared" si="66"/>
        <v>3.7006237006237006</v>
      </c>
      <c r="AH137" s="2">
        <f t="shared" si="66"/>
        <v>3.3149171270718232</v>
      </c>
      <c r="AI137" s="2">
        <f t="shared" si="66"/>
        <v>2.3767605633802815</v>
      </c>
      <c r="AJ137" s="2">
        <f t="shared" si="66"/>
        <v>3.3929390187987165</v>
      </c>
      <c r="AK137" s="2">
        <f t="shared" si="66"/>
        <v>5.2014614838120377</v>
      </c>
      <c r="AL137" s="2">
        <f t="shared" si="66"/>
        <v>3.6842941083055423</v>
      </c>
      <c r="AM137" s="2">
        <f t="shared" si="66"/>
        <v>3.1984334203655354</v>
      </c>
      <c r="AN137" s="2">
        <f t="shared" si="66"/>
        <v>7.9543749061984093</v>
      </c>
      <c r="AO137" s="2">
        <f t="shared" si="66"/>
        <v>0</v>
      </c>
      <c r="AP137" s="2">
        <f t="shared" si="66"/>
        <v>5.5539055539055537</v>
      </c>
      <c r="AQ137" s="2">
        <f t="shared" si="66"/>
        <v>5.097164702134438</v>
      </c>
      <c r="AR137" s="2">
        <f t="shared" si="66"/>
        <v>4.2686262165481512</v>
      </c>
      <c r="AS137" s="2">
        <f t="shared" si="66"/>
        <v>4.966708655749505</v>
      </c>
      <c r="AT137" s="2">
        <f t="shared" si="66"/>
        <v>4.1007615700058588</v>
      </c>
      <c r="AU137" s="25">
        <f t="shared" si="66"/>
        <v>3.726548445129787</v>
      </c>
      <c r="AV137" s="2">
        <f t="shared" si="64"/>
        <v>4.3015200833160971</v>
      </c>
      <c r="AW137" s="2">
        <f t="shared" si="64"/>
        <v>4.6538504124453306</v>
      </c>
      <c r="AX137" s="2">
        <f t="shared" si="64"/>
        <v>4.9976173955207042</v>
      </c>
      <c r="AY137" s="2">
        <f t="shared" si="64"/>
        <v>4.2817777889451447</v>
      </c>
      <c r="AZ137" s="2">
        <f t="shared" si="64"/>
        <v>3.7481047093933557</v>
      </c>
      <c r="BA137" s="2">
        <f t="shared" si="64"/>
        <v>4.3430484236540039</v>
      </c>
      <c r="BB137" s="2">
        <f t="shared" si="64"/>
        <v>4.1090970106601086</v>
      </c>
      <c r="BC137" s="25">
        <f t="shared" si="64"/>
        <v>3.0674650040740841</v>
      </c>
      <c r="BD137" s="2">
        <f t="shared" si="64"/>
        <v>4.4963128812381532</v>
      </c>
      <c r="BE137" s="2">
        <f t="shared" si="64"/>
        <v>4.5527734213040576</v>
      </c>
      <c r="BF137" s="2">
        <f t="shared" si="64"/>
        <v>7.0617538435111236</v>
      </c>
      <c r="BG137" s="2">
        <f t="shared" si="64"/>
        <v>4.1618633797404749</v>
      </c>
      <c r="BH137" s="2">
        <f t="shared" si="64"/>
        <v>4.4437922867578115</v>
      </c>
      <c r="BI137" s="2">
        <f t="shared" si="64"/>
        <v>3.1901633110092322</v>
      </c>
      <c r="BJ137" s="2">
        <f t="shared" si="64"/>
        <v>4.0769100474273641</v>
      </c>
      <c r="BK137" s="2">
        <f t="shared" si="64"/>
        <v>5.097164702134438</v>
      </c>
      <c r="BL137" s="2">
        <f t="shared" si="64"/>
        <v>5.2014614838120377</v>
      </c>
      <c r="BM137" s="2">
        <f t="shared" si="64"/>
        <v>4.2686262165481512</v>
      </c>
      <c r="BN137" s="2">
        <f t="shared" si="64"/>
        <v>4.6180133101967273</v>
      </c>
      <c r="BO137" s="2">
        <f t="shared" si="64"/>
        <v>4.5526189397065489</v>
      </c>
    </row>
    <row r="138" spans="1:67">
      <c r="A138" s="14" t="s">
        <v>170</v>
      </c>
      <c r="B138" s="2">
        <f t="shared" si="57"/>
        <v>24.886987393524524</v>
      </c>
      <c r="C138" s="2">
        <f t="shared" si="66"/>
        <v>26.734776225820244</v>
      </c>
      <c r="D138" s="2">
        <f t="shared" si="66"/>
        <v>24.690156624732264</v>
      </c>
      <c r="E138" s="2">
        <f t="shared" si="66"/>
        <v>23.819296263517593</v>
      </c>
      <c r="F138" s="2">
        <f t="shared" si="66"/>
        <v>25.17681214751634</v>
      </c>
      <c r="G138" s="2">
        <f t="shared" si="66"/>
        <v>25.018161544029304</v>
      </c>
      <c r="H138" s="2">
        <f t="shared" si="66"/>
        <v>24.84933093093337</v>
      </c>
      <c r="I138" s="36">
        <f t="shared" si="66"/>
        <v>25.342081912096319</v>
      </c>
      <c r="J138" s="25">
        <f t="shared" si="59"/>
        <v>24.9833804429115</v>
      </c>
      <c r="K138" s="2">
        <f t="shared" si="66"/>
        <v>23.123402277480828</v>
      </c>
      <c r="L138" s="2">
        <f t="shared" si="66"/>
        <v>25.635385477925826</v>
      </c>
      <c r="M138" s="2">
        <f t="shared" si="66"/>
        <v>34.703599153140438</v>
      </c>
      <c r="N138" s="2">
        <f t="shared" si="66"/>
        <v>23.79178859625787</v>
      </c>
      <c r="O138" s="2">
        <f t="shared" si="66"/>
        <v>25.682384265223739</v>
      </c>
      <c r="P138" s="2">
        <f t="shared" si="66"/>
        <v>24.808321165251566</v>
      </c>
      <c r="Q138" s="2">
        <f t="shared" si="66"/>
        <v>24.417102215186191</v>
      </c>
      <c r="R138" s="2">
        <f t="shared" si="66"/>
        <v>18.481012658227851</v>
      </c>
      <c r="S138" s="2">
        <f t="shared" si="66"/>
        <v>23.886639676113361</v>
      </c>
      <c r="T138" s="2">
        <f t="shared" si="66"/>
        <v>24.033620802871777</v>
      </c>
      <c r="U138" s="2">
        <f t="shared" si="66"/>
        <v>22.996589940323954</v>
      </c>
      <c r="V138" s="2">
        <f t="shared" si="66"/>
        <v>24.276950043821209</v>
      </c>
      <c r="W138" s="2">
        <f t="shared" si="66"/>
        <v>25.431925212623884</v>
      </c>
      <c r="X138" s="2">
        <f t="shared" si="66"/>
        <v>26.416152551878859</v>
      </c>
      <c r="Y138" s="2">
        <f t="shared" si="66"/>
        <v>27.015057573073513</v>
      </c>
      <c r="Z138" s="2">
        <f t="shared" si="66"/>
        <v>25.127161749745675</v>
      </c>
      <c r="AA138" s="2">
        <f t="shared" si="66"/>
        <v>17.210743801652892</v>
      </c>
      <c r="AB138" s="2">
        <f t="shared" si="66"/>
        <v>20.893970893970895</v>
      </c>
      <c r="AC138" s="2">
        <f t="shared" si="66"/>
        <v>26.999685051393886</v>
      </c>
      <c r="AD138" s="2">
        <f t="shared" si="66"/>
        <v>26.303888787998563</v>
      </c>
      <c r="AE138" s="2">
        <f t="shared" si="66"/>
        <v>21.617161716171619</v>
      </c>
      <c r="AF138" s="2">
        <f t="shared" si="66"/>
        <v>18.935978358881876</v>
      </c>
      <c r="AG138" s="2">
        <f t="shared" si="66"/>
        <v>17.006237006237008</v>
      </c>
      <c r="AH138" s="2">
        <f t="shared" si="66"/>
        <v>14.917127071823206</v>
      </c>
      <c r="AI138" s="2">
        <f t="shared" si="66"/>
        <v>23.41549295774648</v>
      </c>
      <c r="AJ138" s="2">
        <f t="shared" si="66"/>
        <v>16.689591930307198</v>
      </c>
      <c r="AK138" s="2">
        <f t="shared" si="66"/>
        <v>24.144930478026996</v>
      </c>
      <c r="AL138" s="2">
        <f t="shared" si="66"/>
        <v>24.948388121327618</v>
      </c>
      <c r="AM138" s="2">
        <f t="shared" si="66"/>
        <v>22.97650130548303</v>
      </c>
      <c r="AN138" s="2">
        <f t="shared" si="66"/>
        <v>21.161638901395769</v>
      </c>
      <c r="AO138" s="2">
        <f t="shared" si="66"/>
        <v>22.950819672131146</v>
      </c>
      <c r="AP138" s="2">
        <f t="shared" si="66"/>
        <v>21.126621126621124</v>
      </c>
      <c r="AQ138" s="2">
        <f t="shared" si="66"/>
        <v>22.793883402357441</v>
      </c>
      <c r="AR138" s="2">
        <f t="shared" si="66"/>
        <v>29.071243536684797</v>
      </c>
      <c r="AS138" s="2">
        <f t="shared" si="66"/>
        <v>26.039229800251935</v>
      </c>
      <c r="AT138" s="2">
        <f t="shared" si="66"/>
        <v>17.594219878929895</v>
      </c>
      <c r="AU138" s="25">
        <f t="shared" si="66"/>
        <v>18.093035209457721</v>
      </c>
      <c r="AV138" s="2">
        <f t="shared" si="64"/>
        <v>25.473098262917443</v>
      </c>
      <c r="AW138" s="2">
        <f t="shared" si="64"/>
        <v>24.843533743010575</v>
      </c>
      <c r="AX138" s="2">
        <f t="shared" si="64"/>
        <v>24.206425508079953</v>
      </c>
      <c r="AY138" s="2">
        <f t="shared" si="64"/>
        <v>26.162941651904802</v>
      </c>
      <c r="AZ138" s="2">
        <f t="shared" si="64"/>
        <v>27.053409048732508</v>
      </c>
      <c r="BA138" s="2">
        <f t="shared" si="64"/>
        <v>24.675545815429327</v>
      </c>
      <c r="BB138" s="2">
        <f t="shared" si="64"/>
        <v>23.75859284467073</v>
      </c>
      <c r="BC138" s="25">
        <f t="shared" si="64"/>
        <v>25.086984368944186</v>
      </c>
      <c r="BD138" s="2">
        <f t="shared" si="64"/>
        <v>25.43659188686307</v>
      </c>
      <c r="BE138" s="2">
        <f t="shared" si="64"/>
        <v>24.808321165251566</v>
      </c>
      <c r="BF138" s="2">
        <f t="shared" si="64"/>
        <v>25.682384265223739</v>
      </c>
      <c r="BG138" s="2">
        <f t="shared" si="64"/>
        <v>23.79178859625787</v>
      </c>
      <c r="BH138" s="2">
        <f t="shared" si="64"/>
        <v>25.988916885814579</v>
      </c>
      <c r="BI138" s="2">
        <f t="shared" si="64"/>
        <v>23.123402277480828</v>
      </c>
      <c r="BJ138" s="2">
        <f t="shared" si="64"/>
        <v>26.430791917420589</v>
      </c>
      <c r="BK138" s="2">
        <f t="shared" si="64"/>
        <v>22.793883402357441</v>
      </c>
      <c r="BL138" s="2">
        <f t="shared" si="64"/>
        <v>24.144930478026996</v>
      </c>
      <c r="BM138" s="2">
        <f t="shared" si="64"/>
        <v>29.071243536684797</v>
      </c>
      <c r="BN138" s="2">
        <f t="shared" si="64"/>
        <v>25.962196913789548</v>
      </c>
      <c r="BO138" s="2">
        <f t="shared" si="64"/>
        <v>25.454754544163112</v>
      </c>
    </row>
    <row r="139" spans="1:67">
      <c r="A139" s="14" t="s">
        <v>171</v>
      </c>
      <c r="B139" s="2">
        <f t="shared" si="57"/>
        <v>11.023436288042721</v>
      </c>
      <c r="C139" s="2">
        <f t="shared" si="66"/>
        <v>11.845495414914815</v>
      </c>
      <c r="D139" s="2">
        <f t="shared" si="66"/>
        <v>11.279006681087122</v>
      </c>
      <c r="E139" s="2">
        <f t="shared" si="66"/>
        <v>10.34765275745897</v>
      </c>
      <c r="F139" s="2">
        <f t="shared" si="66"/>
        <v>11.278034807580765</v>
      </c>
      <c r="G139" s="2">
        <f t="shared" si="66"/>
        <v>11.301598582136593</v>
      </c>
      <c r="H139" s="2">
        <f t="shared" si="66"/>
        <v>10.943583603794279</v>
      </c>
      <c r="I139" s="36">
        <f t="shared" si="66"/>
        <v>11.652651031024348</v>
      </c>
      <c r="J139" s="25">
        <f t="shared" si="59"/>
        <v>11.263904161142694</v>
      </c>
      <c r="K139" s="2">
        <f t="shared" si="66"/>
        <v>9.4669680772399811</v>
      </c>
      <c r="L139" s="2">
        <f t="shared" si="66"/>
        <v>11.002373823525904</v>
      </c>
      <c r="M139" s="2">
        <f t="shared" si="66"/>
        <v>17.213596800752764</v>
      </c>
      <c r="N139" s="2">
        <f t="shared" si="66"/>
        <v>9.6302208034051606</v>
      </c>
      <c r="O139" s="2">
        <f t="shared" si="66"/>
        <v>11.732371381946233</v>
      </c>
      <c r="P139" s="2">
        <f t="shared" si="66"/>
        <v>11.912101382654624</v>
      </c>
      <c r="Q139" s="2">
        <f t="shared" si="66"/>
        <v>9.8664835228793937</v>
      </c>
      <c r="R139" s="2">
        <f t="shared" si="66"/>
        <v>6.8354430379746836</v>
      </c>
      <c r="S139" s="2">
        <f t="shared" si="66"/>
        <v>9.3342330184435447</v>
      </c>
      <c r="T139" s="2">
        <f t="shared" si="66"/>
        <v>9.2457207897386517</v>
      </c>
      <c r="U139" s="2">
        <f t="shared" si="66"/>
        <v>11.167945439045184</v>
      </c>
      <c r="V139" s="2">
        <f t="shared" si="66"/>
        <v>12.050832602979842</v>
      </c>
      <c r="W139" s="2">
        <f t="shared" si="66"/>
        <v>11.92872706825051</v>
      </c>
      <c r="X139" s="2">
        <f t="shared" si="66"/>
        <v>15.479528883903534</v>
      </c>
      <c r="Y139" s="2">
        <f t="shared" si="66"/>
        <v>13.197519929140833</v>
      </c>
      <c r="Z139" s="2">
        <f t="shared" si="66"/>
        <v>7.5025432349949144</v>
      </c>
      <c r="AA139" s="2">
        <f t="shared" si="66"/>
        <v>4.5867768595041323</v>
      </c>
      <c r="AB139" s="2">
        <f t="shared" si="66"/>
        <v>7.4844074844074848</v>
      </c>
      <c r="AC139" s="2">
        <f t="shared" si="66"/>
        <v>11.753627476243651</v>
      </c>
      <c r="AD139" s="2">
        <f t="shared" si="66"/>
        <v>13.296158215024587</v>
      </c>
      <c r="AE139" s="2">
        <f t="shared" si="66"/>
        <v>9.0759075907590763</v>
      </c>
      <c r="AF139" s="2">
        <f t="shared" si="66"/>
        <v>2.5247971145175834</v>
      </c>
      <c r="AG139" s="2">
        <f t="shared" si="66"/>
        <v>4.7817047817047822</v>
      </c>
      <c r="AH139" s="2">
        <f t="shared" si="66"/>
        <v>2.2099447513812152</v>
      </c>
      <c r="AI139" s="2">
        <f t="shared" si="66"/>
        <v>11.267605633802818</v>
      </c>
      <c r="AJ139" s="2">
        <f t="shared" si="66"/>
        <v>7.657038055937643</v>
      </c>
      <c r="AK139" s="2">
        <f t="shared" si="66"/>
        <v>12.204404749822389</v>
      </c>
      <c r="AL139" s="2">
        <f t="shared" si="66"/>
        <v>8.84548197554391</v>
      </c>
      <c r="AM139" s="2">
        <f t="shared" si="66"/>
        <v>10.313315926892951</v>
      </c>
      <c r="AN139" s="2">
        <f t="shared" si="66"/>
        <v>8.5396968332582919</v>
      </c>
      <c r="AO139" s="2">
        <f t="shared" si="66"/>
        <v>6.0889929742388755</v>
      </c>
      <c r="AP139" s="2">
        <f t="shared" si="66"/>
        <v>7.642807642807643</v>
      </c>
      <c r="AQ139" s="2">
        <f t="shared" si="66"/>
        <v>8.3625358394393103</v>
      </c>
      <c r="AR139" s="2">
        <f t="shared" si="66"/>
        <v>12.310486825673681</v>
      </c>
      <c r="AS139" s="2">
        <f t="shared" si="66"/>
        <v>12.524743566672667</v>
      </c>
      <c r="AT139" s="2">
        <f t="shared" si="66"/>
        <v>7.4399531341534857</v>
      </c>
      <c r="AU139" s="25">
        <f t="shared" si="66"/>
        <v>6.193780519146749</v>
      </c>
      <c r="AV139" s="2">
        <f t="shared" si="64"/>
        <v>10.89368851536957</v>
      </c>
      <c r="AW139" s="2">
        <f t="shared" si="64"/>
        <v>11.904860765099928</v>
      </c>
      <c r="AX139" s="2">
        <f t="shared" si="64"/>
        <v>9.6583261576531765</v>
      </c>
      <c r="AY139" s="2">
        <f t="shared" si="64"/>
        <v>11.958784041274589</v>
      </c>
      <c r="AZ139" s="2">
        <f t="shared" si="64"/>
        <v>12.085871270074959</v>
      </c>
      <c r="BA139" s="2">
        <f t="shared" si="64"/>
        <v>11.219387392528155</v>
      </c>
      <c r="BB139" s="2">
        <f t="shared" si="64"/>
        <v>10.455741934130701</v>
      </c>
      <c r="BC139" s="25">
        <f t="shared" si="64"/>
        <v>11.216024502488702</v>
      </c>
      <c r="BD139" s="2">
        <f t="shared" si="64"/>
        <v>11.74569008884769</v>
      </c>
      <c r="BE139" s="2">
        <f t="shared" si="64"/>
        <v>11.912101382654624</v>
      </c>
      <c r="BF139" s="2">
        <f t="shared" ref="AV139:BO142" si="67">BF102/BF$76*100</f>
        <v>11.732371381946233</v>
      </c>
      <c r="BG139" s="2">
        <f t="shared" si="67"/>
        <v>9.6302208034051606</v>
      </c>
      <c r="BH139" s="2">
        <f t="shared" si="67"/>
        <v>11.244523212865033</v>
      </c>
      <c r="BI139" s="2">
        <f t="shared" si="67"/>
        <v>9.4669680772399811</v>
      </c>
      <c r="BJ139" s="2">
        <f t="shared" si="67"/>
        <v>11.341716153202343</v>
      </c>
      <c r="BK139" s="2">
        <f t="shared" si="67"/>
        <v>8.3625358394393103</v>
      </c>
      <c r="BL139" s="2">
        <f t="shared" si="67"/>
        <v>12.204404749822389</v>
      </c>
      <c r="BM139" s="2">
        <f t="shared" si="67"/>
        <v>12.310486825673681</v>
      </c>
      <c r="BN139" s="2">
        <f t="shared" si="67"/>
        <v>12.980101189407689</v>
      </c>
      <c r="BO139" s="2">
        <f t="shared" si="67"/>
        <v>11.951132066537236</v>
      </c>
    </row>
    <row r="140" spans="1:67">
      <c r="A140" s="14" t="s">
        <v>172</v>
      </c>
      <c r="B140" s="2">
        <f t="shared" si="57"/>
        <v>13.863551105481802</v>
      </c>
      <c r="C140" s="2">
        <f t="shared" si="66"/>
        <v>14.889280810905431</v>
      </c>
      <c r="D140" s="2">
        <f t="shared" si="66"/>
        <v>13.411149943645142</v>
      </c>
      <c r="E140" s="2">
        <f t="shared" si="66"/>
        <v>13.471643506058625</v>
      </c>
      <c r="F140" s="2">
        <f t="shared" si="66"/>
        <v>13.898777339935577</v>
      </c>
      <c r="G140" s="2">
        <f t="shared" si="66"/>
        <v>13.716562961892711</v>
      </c>
      <c r="H140" s="2">
        <f t="shared" si="66"/>
        <v>13.905747327139089</v>
      </c>
      <c r="I140" s="36">
        <f t="shared" si="66"/>
        <v>13.689430881071974</v>
      </c>
      <c r="J140" s="25">
        <f t="shared" si="59"/>
        <v>13.719476281768808</v>
      </c>
      <c r="K140" s="2">
        <f t="shared" si="66"/>
        <v>13.656434200240847</v>
      </c>
      <c r="L140" s="2">
        <f t="shared" si="66"/>
        <v>14.633011654399924</v>
      </c>
      <c r="M140" s="2">
        <f t="shared" si="66"/>
        <v>17.490002352387673</v>
      </c>
      <c r="N140" s="2">
        <f t="shared" si="66"/>
        <v>14.161567792852708</v>
      </c>
      <c r="O140" s="2">
        <f t="shared" si="66"/>
        <v>13.950012883277504</v>
      </c>
      <c r="P140" s="2">
        <f t="shared" si="66"/>
        <v>12.896219782596937</v>
      </c>
      <c r="Q140" s="2">
        <f t="shared" si="66"/>
        <v>14.550618692306797</v>
      </c>
      <c r="R140" s="2">
        <f t="shared" si="66"/>
        <v>11.645569620253164</v>
      </c>
      <c r="S140" s="2">
        <f t="shared" si="66"/>
        <v>14.552406657669817</v>
      </c>
      <c r="T140" s="2">
        <f t="shared" si="66"/>
        <v>14.787900013133125</v>
      </c>
      <c r="U140" s="2">
        <f t="shared" si="66"/>
        <v>11.828644501278772</v>
      </c>
      <c r="V140" s="2">
        <f t="shared" si="66"/>
        <v>12.226117440841367</v>
      </c>
      <c r="W140" s="2">
        <f t="shared" si="66"/>
        <v>13.503198144373375</v>
      </c>
      <c r="X140" s="2">
        <f t="shared" si="66"/>
        <v>10.936623667975324</v>
      </c>
      <c r="Y140" s="2">
        <f t="shared" si="66"/>
        <v>13.817537643932685</v>
      </c>
      <c r="Z140" s="2">
        <f t="shared" si="66"/>
        <v>17.624618514750761</v>
      </c>
      <c r="AA140" s="2">
        <f t="shared" si="66"/>
        <v>12.62396694214876</v>
      </c>
      <c r="AB140" s="2">
        <f t="shared" si="66"/>
        <v>13.409563409563411</v>
      </c>
      <c r="AC140" s="2">
        <f t="shared" si="66"/>
        <v>15.246057575150237</v>
      </c>
      <c r="AD140" s="2">
        <f t="shared" si="66"/>
        <v>13.007730572973975</v>
      </c>
      <c r="AE140" s="2">
        <f t="shared" si="66"/>
        <v>12.541254125412541</v>
      </c>
      <c r="AF140" s="2">
        <f t="shared" si="66"/>
        <v>16.411181244364293</v>
      </c>
      <c r="AG140" s="2">
        <f t="shared" si="66"/>
        <v>12.224532224532226</v>
      </c>
      <c r="AH140" s="2">
        <f t="shared" si="66"/>
        <v>12.707182320441991</v>
      </c>
      <c r="AI140" s="2">
        <f t="shared" si="66"/>
        <v>12.147887323943662</v>
      </c>
      <c r="AJ140" s="2">
        <f t="shared" si="66"/>
        <v>9.0325538743695546</v>
      </c>
      <c r="AK140" s="2">
        <f t="shared" si="66"/>
        <v>11.940525728204609</v>
      </c>
      <c r="AL140" s="2">
        <f t="shared" si="66"/>
        <v>16.102906145783706</v>
      </c>
      <c r="AM140" s="2">
        <f t="shared" si="66"/>
        <v>12.663185378590077</v>
      </c>
      <c r="AN140" s="2">
        <f t="shared" si="66"/>
        <v>12.621942068137477</v>
      </c>
      <c r="AO140" s="2">
        <f t="shared" si="66"/>
        <v>16.861826697892273</v>
      </c>
      <c r="AP140" s="2">
        <f t="shared" si="66"/>
        <v>13.483813483813483</v>
      </c>
      <c r="AQ140" s="2">
        <f t="shared" si="66"/>
        <v>14.431347562918125</v>
      </c>
      <c r="AR140" s="2">
        <f t="shared" si="66"/>
        <v>16.760756711011116</v>
      </c>
      <c r="AS140" s="2">
        <f t="shared" si="66"/>
        <v>13.514486233579269</v>
      </c>
      <c r="AT140" s="2">
        <f t="shared" si="66"/>
        <v>10.154266744776411</v>
      </c>
      <c r="AU140" s="25">
        <f t="shared" si="66"/>
        <v>11.899254690310974</v>
      </c>
      <c r="AV140" s="2">
        <f t="shared" si="67"/>
        <v>14.579409747547873</v>
      </c>
      <c r="AW140" s="2">
        <f t="shared" si="67"/>
        <v>12.938672977910645</v>
      </c>
      <c r="AX140" s="2">
        <f t="shared" si="67"/>
        <v>14.54809935042678</v>
      </c>
      <c r="AY140" s="2">
        <f t="shared" si="67"/>
        <v>14.204157610630217</v>
      </c>
      <c r="AZ140" s="2">
        <f t="shared" si="67"/>
        <v>14.967537778657549</v>
      </c>
      <c r="BA140" s="2">
        <f t="shared" si="67"/>
        <v>13.456158422901169</v>
      </c>
      <c r="BB140" s="2">
        <f t="shared" si="67"/>
        <v>13.302850910540032</v>
      </c>
      <c r="BC140" s="25">
        <f t="shared" si="67"/>
        <v>13.870959866455484</v>
      </c>
      <c r="BD140" s="2">
        <f t="shared" si="67"/>
        <v>13.690901798015382</v>
      </c>
      <c r="BE140" s="2">
        <f t="shared" si="67"/>
        <v>12.896219782596937</v>
      </c>
      <c r="BF140" s="2">
        <f t="shared" si="67"/>
        <v>13.950012883277504</v>
      </c>
      <c r="BG140" s="2">
        <f t="shared" si="67"/>
        <v>14.161567792852708</v>
      </c>
      <c r="BH140" s="2">
        <f t="shared" si="67"/>
        <v>14.744393672949544</v>
      </c>
      <c r="BI140" s="2">
        <f t="shared" si="67"/>
        <v>13.656434200240847</v>
      </c>
      <c r="BJ140" s="2">
        <f t="shared" si="67"/>
        <v>15.089075764218245</v>
      </c>
      <c r="BK140" s="2">
        <f t="shared" si="67"/>
        <v>14.431347562918125</v>
      </c>
      <c r="BL140" s="2">
        <f t="shared" si="67"/>
        <v>11.940525728204609</v>
      </c>
      <c r="BM140" s="2">
        <f t="shared" si="67"/>
        <v>16.760756711011116</v>
      </c>
      <c r="BN140" s="2">
        <f t="shared" si="67"/>
        <v>12.982095724381859</v>
      </c>
      <c r="BO140" s="2">
        <f t="shared" si="67"/>
        <v>13.503622477625873</v>
      </c>
    </row>
    <row r="141" spans="1:67">
      <c r="A141" s="14" t="s">
        <v>173</v>
      </c>
      <c r="B141" s="2">
        <f t="shared" si="57"/>
        <v>9.2863257492710325</v>
      </c>
      <c r="C141" s="2">
        <f t="shared" si="66"/>
        <v>9.5958825507026244</v>
      </c>
      <c r="D141" s="2">
        <f t="shared" si="66"/>
        <v>9.3461849452901049</v>
      </c>
      <c r="E141" s="2">
        <f t="shared" si="66"/>
        <v>11.92369974423799</v>
      </c>
      <c r="F141" s="2">
        <f t="shared" si="66"/>
        <v>11.209587730256109</v>
      </c>
      <c r="G141" s="2">
        <f t="shared" si="66"/>
        <v>10.11268998105415</v>
      </c>
      <c r="H141" s="2">
        <f t="shared" si="66"/>
        <v>9.0490994843319257</v>
      </c>
      <c r="I141" s="36">
        <f t="shared" si="66"/>
        <v>9.917892525989302</v>
      </c>
      <c r="J141" s="25">
        <f t="shared" si="59"/>
        <v>10.133606448958075</v>
      </c>
      <c r="K141" s="2">
        <f t="shared" si="66"/>
        <v>10.138803794392919</v>
      </c>
      <c r="L141" s="2">
        <f t="shared" si="66"/>
        <v>8.9546826353019764</v>
      </c>
      <c r="M141" s="2">
        <f t="shared" si="66"/>
        <v>8.9273112208892034</v>
      </c>
      <c r="N141" s="2">
        <f t="shared" si="66"/>
        <v>16.598681682480564</v>
      </c>
      <c r="O141" s="2">
        <f t="shared" si="66"/>
        <v>14.791720346989607</v>
      </c>
      <c r="P141" s="2">
        <f t="shared" si="66"/>
        <v>8.061507399996394</v>
      </c>
      <c r="Q141" s="2">
        <f t="shared" si="66"/>
        <v>12.113099048971563</v>
      </c>
      <c r="R141" s="2">
        <f t="shared" si="66"/>
        <v>15.949367088607595</v>
      </c>
      <c r="S141" s="2">
        <f t="shared" si="66"/>
        <v>16.239316239316238</v>
      </c>
      <c r="T141" s="2">
        <f t="shared" si="66"/>
        <v>15.930481985728671</v>
      </c>
      <c r="U141" s="2">
        <f t="shared" si="66"/>
        <v>15.899403239556692</v>
      </c>
      <c r="V141" s="2">
        <f t="shared" si="66"/>
        <v>12.839614373356707</v>
      </c>
      <c r="W141" s="2">
        <f t="shared" si="66"/>
        <v>11.155549307654459</v>
      </c>
      <c r="X141" s="2">
        <f t="shared" si="66"/>
        <v>20.863712843522151</v>
      </c>
      <c r="Y141" s="2">
        <f t="shared" si="66"/>
        <v>9.8317094774136393</v>
      </c>
      <c r="Z141" s="2">
        <f t="shared" si="66"/>
        <v>21.744659206510679</v>
      </c>
      <c r="AA141" s="2">
        <f t="shared" si="66"/>
        <v>18.140495867768593</v>
      </c>
      <c r="AB141" s="2">
        <f t="shared" si="66"/>
        <v>20.79002079002079</v>
      </c>
      <c r="AC141" s="2">
        <f t="shared" si="66"/>
        <v>10.188428342829511</v>
      </c>
      <c r="AD141" s="2">
        <f t="shared" si="66"/>
        <v>13.14945180943835</v>
      </c>
      <c r="AE141" s="2">
        <f t="shared" si="66"/>
        <v>18.564356435643564</v>
      </c>
      <c r="AF141" s="2">
        <f t="shared" si="66"/>
        <v>24.526600541027953</v>
      </c>
      <c r="AG141" s="2">
        <f t="shared" si="66"/>
        <v>27.650727650727653</v>
      </c>
      <c r="AH141" s="2">
        <f t="shared" si="66"/>
        <v>28.729281767955801</v>
      </c>
      <c r="AI141" s="2">
        <f t="shared" si="66"/>
        <v>26.1443661971831</v>
      </c>
      <c r="AJ141" s="2">
        <f t="shared" si="66"/>
        <v>25.217790004585051</v>
      </c>
      <c r="AK141" s="2">
        <f t="shared" si="66"/>
        <v>11.773064041408707</v>
      </c>
      <c r="AL141" s="2">
        <f t="shared" si="66"/>
        <v>20.485945688423058</v>
      </c>
      <c r="AM141" s="2">
        <f t="shared" si="66"/>
        <v>13.77284595300261</v>
      </c>
      <c r="AN141" s="2">
        <f t="shared" si="66"/>
        <v>14.282855570563809</v>
      </c>
      <c r="AO141" s="2">
        <f t="shared" si="66"/>
        <v>28.103044496487119</v>
      </c>
      <c r="AP141" s="2">
        <f t="shared" si="66"/>
        <v>15.711315711315713</v>
      </c>
      <c r="AQ141" s="2">
        <f t="shared" si="66"/>
        <v>12.196028459169588</v>
      </c>
      <c r="AR141" s="2">
        <f t="shared" si="66"/>
        <v>9.9986583138100791</v>
      </c>
      <c r="AS141" s="2">
        <f t="shared" si="66"/>
        <v>10.689220802591326</v>
      </c>
      <c r="AT141" s="2">
        <f t="shared" si="66"/>
        <v>19.000195274360475</v>
      </c>
      <c r="AU141" s="25">
        <f t="shared" si="66"/>
        <v>20.380364944744279</v>
      </c>
      <c r="AV141" s="2">
        <f t="shared" si="67"/>
        <v>9.9939399877348265</v>
      </c>
      <c r="AW141" s="2">
        <f t="shared" si="67"/>
        <v>8.3326413109671709</v>
      </c>
      <c r="AX141" s="2">
        <f t="shared" si="67"/>
        <v>13.212168838877417</v>
      </c>
      <c r="AY141" s="2">
        <f t="shared" si="67"/>
        <v>11.859743457668003</v>
      </c>
      <c r="AZ141" s="2">
        <f t="shared" si="67"/>
        <v>9.4953543901322544</v>
      </c>
      <c r="BA141" s="2">
        <f t="shared" si="67"/>
        <v>9.4427358058586925</v>
      </c>
      <c r="BB141" s="2">
        <f t="shared" si="67"/>
        <v>11.721662620404697</v>
      </c>
      <c r="BC141" s="25">
        <f t="shared" si="67"/>
        <v>11.150364226183392</v>
      </c>
      <c r="BD141" s="2">
        <f t="shared" si="67"/>
        <v>9.682359112086532</v>
      </c>
      <c r="BE141" s="2">
        <f t="shared" si="67"/>
        <v>8.061507399996394</v>
      </c>
      <c r="BF141" s="2">
        <f t="shared" si="67"/>
        <v>14.791720346989607</v>
      </c>
      <c r="BG141" s="2">
        <f t="shared" si="67"/>
        <v>16.598681682480564</v>
      </c>
      <c r="BH141" s="2">
        <f t="shared" si="67"/>
        <v>8.9536155392872789</v>
      </c>
      <c r="BI141" s="2">
        <f t="shared" si="67"/>
        <v>10.138803794392919</v>
      </c>
      <c r="BJ141" s="2">
        <f t="shared" si="67"/>
        <v>10.625572914590888</v>
      </c>
      <c r="BK141" s="2">
        <f t="shared" si="67"/>
        <v>12.196028459169588</v>
      </c>
      <c r="BL141" s="2">
        <f t="shared" si="67"/>
        <v>11.773064041408707</v>
      </c>
      <c r="BM141" s="2">
        <f t="shared" si="67"/>
        <v>9.9986583138100791</v>
      </c>
      <c r="BN141" s="2">
        <f t="shared" si="67"/>
        <v>13.224764146239304</v>
      </c>
      <c r="BO141" s="2">
        <f t="shared" si="67"/>
        <v>11.138019441644625</v>
      </c>
    </row>
    <row r="142" spans="1:67">
      <c r="A142" s="14" t="s">
        <v>174</v>
      </c>
      <c r="B142" s="2">
        <f t="shared" si="57"/>
        <v>0.72644019487008937</v>
      </c>
      <c r="C142" s="2">
        <f t="shared" si="66"/>
        <v>0.53015561889229956</v>
      </c>
      <c r="D142" s="2">
        <f t="shared" si="66"/>
        <v>1.574041783849419</v>
      </c>
      <c r="E142" s="2">
        <f t="shared" si="66"/>
        <v>1.1133636500649886</v>
      </c>
      <c r="F142" s="2">
        <f t="shared" si="66"/>
        <v>0.54328501918895589</v>
      </c>
      <c r="G142" s="2">
        <f t="shared" si="66"/>
        <v>1.0987576266170942</v>
      </c>
      <c r="H142" s="2">
        <f t="shared" si="66"/>
        <v>0.61955818048948219</v>
      </c>
      <c r="I142" s="36">
        <f t="shared" si="66"/>
        <v>1.0042087610612265</v>
      </c>
      <c r="J142" s="25">
        <f t="shared" si="59"/>
        <v>1.1089098553055714</v>
      </c>
      <c r="K142" s="2">
        <f t="shared" si="66"/>
        <v>1.4450805991591491</v>
      </c>
      <c r="L142" s="2">
        <f t="shared" si="66"/>
        <v>0.19300736004580643</v>
      </c>
      <c r="M142" s="2">
        <f t="shared" si="66"/>
        <v>0.89978828510938613</v>
      </c>
      <c r="N142" s="2">
        <f t="shared" si="66"/>
        <v>6.2161922497118027</v>
      </c>
      <c r="O142" s="2">
        <f t="shared" si="66"/>
        <v>6.2028686764579577</v>
      </c>
      <c r="P142" s="2">
        <f t="shared" si="66"/>
        <v>0.60642114181673967</v>
      </c>
      <c r="Q142" s="2">
        <f t="shared" si="66"/>
        <v>2.1499994179752524</v>
      </c>
      <c r="R142" s="2">
        <f t="shared" si="66"/>
        <v>1.7215189873417722</v>
      </c>
      <c r="S142" s="2">
        <f t="shared" si="66"/>
        <v>4.5434098065677011</v>
      </c>
      <c r="T142" s="2">
        <f t="shared" si="66"/>
        <v>0.80987611084358446</v>
      </c>
      <c r="U142" s="2">
        <f t="shared" si="66"/>
        <v>0.87382779198635974</v>
      </c>
      <c r="V142" s="2">
        <f t="shared" si="66"/>
        <v>2.147239263803681</v>
      </c>
      <c r="W142" s="2">
        <f t="shared" si="66"/>
        <v>1.2349757503338723</v>
      </c>
      <c r="X142" s="2">
        <f t="shared" si="66"/>
        <v>2.1312394840157038</v>
      </c>
      <c r="Y142" s="2">
        <f t="shared" si="66"/>
        <v>1.4171833480956599</v>
      </c>
      <c r="Z142" s="2">
        <f t="shared" si="66"/>
        <v>0</v>
      </c>
      <c r="AA142" s="2">
        <f t="shared" si="66"/>
        <v>3.1198347107438016</v>
      </c>
      <c r="AB142" s="2">
        <f t="shared" si="66"/>
        <v>4.0540540540540544</v>
      </c>
      <c r="AC142" s="2">
        <f t="shared" si="66"/>
        <v>0.28377187540760396</v>
      </c>
      <c r="AD142" s="2">
        <f t="shared" si="66"/>
        <v>1.6668269042455837</v>
      </c>
      <c r="AE142" s="2">
        <f t="shared" si="66"/>
        <v>9.3234323432343231</v>
      </c>
      <c r="AF142" s="2">
        <f t="shared" si="66"/>
        <v>11.722272317403066</v>
      </c>
      <c r="AG142" s="2">
        <f t="shared" si="66"/>
        <v>1.9542619542619544</v>
      </c>
      <c r="AH142" s="2">
        <f t="shared" si="66"/>
        <v>25.414364640883981</v>
      </c>
      <c r="AI142" s="2">
        <f t="shared" si="66"/>
        <v>6.602112676056338</v>
      </c>
      <c r="AJ142" s="2">
        <f t="shared" si="66"/>
        <v>2.613480055020633</v>
      </c>
      <c r="AK142" s="2">
        <f t="shared" si="66"/>
        <v>0.77133867857505334</v>
      </c>
      <c r="AL142" s="2">
        <f t="shared" si="66"/>
        <v>3.2237573447673493</v>
      </c>
      <c r="AM142" s="2">
        <f t="shared" si="66"/>
        <v>6.9843342036553526</v>
      </c>
      <c r="AN142" s="2">
        <f t="shared" si="66"/>
        <v>1.7309520236129872</v>
      </c>
      <c r="AO142" s="2">
        <f t="shared" si="66"/>
        <v>7.2599531615925059</v>
      </c>
      <c r="AP142" s="2">
        <f t="shared" si="66"/>
        <v>4.2966042966042961</v>
      </c>
      <c r="AQ142" s="2">
        <f t="shared" si="66"/>
        <v>1.0937665923330147</v>
      </c>
      <c r="AR142" s="2">
        <f t="shared" si="66"/>
        <v>0.34367807787972299</v>
      </c>
      <c r="AS142" s="2">
        <f t="shared" si="66"/>
        <v>4.8947273708835706</v>
      </c>
      <c r="AT142" s="2">
        <f t="shared" si="66"/>
        <v>0.19527436047646943</v>
      </c>
      <c r="AU142" s="25">
        <f t="shared" si="66"/>
        <v>4.189154459007967</v>
      </c>
      <c r="AV142" s="2">
        <f t="shared" si="67"/>
        <v>1.0617722088563268</v>
      </c>
      <c r="AW142" s="2">
        <f t="shared" si="67"/>
        <v>0.83188008636439126</v>
      </c>
      <c r="AX142" s="2">
        <f t="shared" si="67"/>
        <v>2.064923882056898</v>
      </c>
      <c r="AY142" s="2">
        <f t="shared" si="67"/>
        <v>1.09886888534325</v>
      </c>
      <c r="AZ142" s="2">
        <f t="shared" si="67"/>
        <v>0.39589751203157281</v>
      </c>
      <c r="BA142" s="2">
        <f t="shared" si="67"/>
        <v>1.6447406153023845</v>
      </c>
      <c r="BB142" s="2">
        <f t="shared" si="67"/>
        <v>0.9641551876923723</v>
      </c>
      <c r="BC142" s="25">
        <f t="shared" si="67"/>
        <v>0.49267618507023603</v>
      </c>
      <c r="BD142" s="2">
        <f t="shared" si="67"/>
        <v>0.95488125693388937</v>
      </c>
      <c r="BE142" s="2">
        <f t="shared" si="67"/>
        <v>0.60642114181673967</v>
      </c>
      <c r="BF142" s="2">
        <f t="shared" si="67"/>
        <v>6.2028686764579577</v>
      </c>
      <c r="BG142" s="2">
        <f t="shared" si="67"/>
        <v>6.2161922497118027</v>
      </c>
      <c r="BH142" s="2">
        <f t="shared" si="67"/>
        <v>0.22056176761226981</v>
      </c>
      <c r="BI142" s="2">
        <f t="shared" si="67"/>
        <v>1.4450805991591491</v>
      </c>
      <c r="BJ142" s="2">
        <f t="shared" si="67"/>
        <v>0.71041409270256262</v>
      </c>
      <c r="BK142" s="2">
        <f t="shared" si="67"/>
        <v>1.0937665923330147</v>
      </c>
      <c r="BL142" s="2">
        <f t="shared" si="67"/>
        <v>0.77133867857505334</v>
      </c>
      <c r="BM142" s="2">
        <f t="shared" si="67"/>
        <v>0.34367807787972299</v>
      </c>
      <c r="BN142" s="2">
        <f t="shared" si="67"/>
        <v>1.6710878858594118</v>
      </c>
      <c r="BO142" s="2">
        <f t="shared" si="67"/>
        <v>1.3725503460125688</v>
      </c>
    </row>
    <row r="143" spans="1:67">
      <c r="A143" s="14" t="s">
        <v>175</v>
      </c>
      <c r="B143" s="2">
        <f t="shared" si="57"/>
        <v>5.236483636207832</v>
      </c>
      <c r="C143" s="2">
        <f t="shared" si="66"/>
        <v>5.4224983967658025</v>
      </c>
      <c r="D143" s="2">
        <f t="shared" si="66"/>
        <v>4.8443990807471273</v>
      </c>
      <c r="E143" s="2">
        <f t="shared" si="66"/>
        <v>7.1297201802685892</v>
      </c>
      <c r="F143" s="2">
        <f t="shared" si="66"/>
        <v>6.8764183692341785</v>
      </c>
      <c r="G143" s="2">
        <f t="shared" si="66"/>
        <v>5.6920179761396721</v>
      </c>
      <c r="H143" s="2">
        <f t="shared" si="66"/>
        <v>5.1057123541784168</v>
      </c>
      <c r="I143" s="36">
        <f t="shared" si="66"/>
        <v>5.5394785043837862</v>
      </c>
      <c r="J143" s="25">
        <f t="shared" si="59"/>
        <v>5.7083969733088145</v>
      </c>
      <c r="K143" s="2">
        <f t="shared" si="66"/>
        <v>4.0838315762787065</v>
      </c>
      <c r="L143" s="2">
        <f t="shared" si="66"/>
        <v>5.4321193830444585</v>
      </c>
      <c r="M143" s="2">
        <f t="shared" si="66"/>
        <v>3.6814867090096444</v>
      </c>
      <c r="N143" s="2">
        <f t="shared" si="66"/>
        <v>5.1550353226330881</v>
      </c>
      <c r="O143" s="2">
        <f t="shared" si="66"/>
        <v>5.0176071459245897</v>
      </c>
      <c r="P143" s="2">
        <f t="shared" si="66"/>
        <v>4.724244226921205</v>
      </c>
      <c r="Q143" s="2">
        <f t="shared" si="66"/>
        <v>5.6922020324304192</v>
      </c>
      <c r="R143" s="2">
        <f t="shared" ref="C143:AU148" si="68">R106/R$76*100</f>
        <v>10.886075949367088</v>
      </c>
      <c r="S143" s="2">
        <f t="shared" si="68"/>
        <v>4.599640125955915</v>
      </c>
      <c r="T143" s="2">
        <f t="shared" si="68"/>
        <v>8.9130149279866906</v>
      </c>
      <c r="U143" s="2">
        <f t="shared" si="68"/>
        <v>10.294117647058822</v>
      </c>
      <c r="V143" s="2">
        <f t="shared" si="68"/>
        <v>9.1586327782646801</v>
      </c>
      <c r="W143" s="2">
        <f t="shared" si="68"/>
        <v>6.3822309692837562</v>
      </c>
      <c r="X143" s="2">
        <f t="shared" si="68"/>
        <v>14.526079641054404</v>
      </c>
      <c r="Y143" s="2">
        <f t="shared" si="68"/>
        <v>5.8458813108945966</v>
      </c>
      <c r="Z143" s="2">
        <f t="shared" si="68"/>
        <v>16.887080366225842</v>
      </c>
      <c r="AA143" s="2">
        <f t="shared" si="68"/>
        <v>12.37603305785124</v>
      </c>
      <c r="AB143" s="2">
        <f t="shared" si="68"/>
        <v>13.721413721413722</v>
      </c>
      <c r="AC143" s="2">
        <f t="shared" si="68"/>
        <v>5.658576623178309</v>
      </c>
      <c r="AD143" s="2">
        <f t="shared" si="68"/>
        <v>7.6500981010066482</v>
      </c>
      <c r="AE143" s="2">
        <f t="shared" si="68"/>
        <v>4.7029702970297027</v>
      </c>
      <c r="AF143" s="2">
        <f t="shared" si="68"/>
        <v>10.279531109107303</v>
      </c>
      <c r="AG143" s="2">
        <f t="shared" si="68"/>
        <v>18.877338877338879</v>
      </c>
      <c r="AH143" s="2">
        <f t="shared" si="68"/>
        <v>0</v>
      </c>
      <c r="AI143" s="2">
        <f t="shared" si="68"/>
        <v>13.29225352112676</v>
      </c>
      <c r="AJ143" s="2">
        <f t="shared" si="68"/>
        <v>17.652453003209537</v>
      </c>
      <c r="AK143" s="2">
        <f t="shared" si="68"/>
        <v>6.8760783517710342</v>
      </c>
      <c r="AL143" s="2">
        <f t="shared" si="68"/>
        <v>12.76798475464507</v>
      </c>
      <c r="AM143" s="2">
        <f t="shared" si="68"/>
        <v>4.3733681462140996</v>
      </c>
      <c r="AN143" s="2">
        <f t="shared" si="68"/>
        <v>9.1400270148581715</v>
      </c>
      <c r="AO143" s="2">
        <f t="shared" si="68"/>
        <v>15.456674473067917</v>
      </c>
      <c r="AP143" s="2">
        <f t="shared" si="68"/>
        <v>7.613107613107613</v>
      </c>
      <c r="AQ143" s="2">
        <f t="shared" si="68"/>
        <v>5.6865243708187325</v>
      </c>
      <c r="AR143" s="2">
        <f t="shared" si="68"/>
        <v>6.2522576450311176</v>
      </c>
      <c r="AS143" s="2">
        <f t="shared" si="68"/>
        <v>2.7532841461220081</v>
      </c>
      <c r="AT143" s="2">
        <f t="shared" si="68"/>
        <v>13.884007029876976</v>
      </c>
      <c r="AU143" s="25">
        <f t="shared" si="68"/>
        <v>11.308147005911078</v>
      </c>
      <c r="AV143" s="2">
        <f t="shared" ref="AV143:BO143" si="69">AV106/AV$76*100</f>
        <v>5.2283027974032663</v>
      </c>
      <c r="AW143" s="2">
        <f t="shared" si="69"/>
        <v>4.7360626695454791</v>
      </c>
      <c r="AX143" s="2">
        <f t="shared" si="69"/>
        <v>6.311811866206309</v>
      </c>
      <c r="AY143" s="2">
        <f t="shared" si="69"/>
        <v>6.8377786432486989</v>
      </c>
      <c r="AZ143" s="2">
        <f t="shared" si="69"/>
        <v>5.4715418879270965</v>
      </c>
      <c r="BA143" s="2">
        <f t="shared" si="69"/>
        <v>4.8547192814550311</v>
      </c>
      <c r="BB143" s="2">
        <f t="shared" si="69"/>
        <v>7.2579714856510629</v>
      </c>
      <c r="BC143" s="25">
        <f t="shared" si="69"/>
        <v>6.8799381105404347</v>
      </c>
      <c r="BD143" s="2">
        <f t="shared" si="69"/>
        <v>5.4000829048351759</v>
      </c>
      <c r="BE143" s="2">
        <f t="shared" si="69"/>
        <v>4.724244226921205</v>
      </c>
      <c r="BF143" s="2">
        <f t="shared" si="69"/>
        <v>5.0176071459245897</v>
      </c>
      <c r="BG143" s="2">
        <f t="shared" si="69"/>
        <v>5.1550353226330881</v>
      </c>
      <c r="BH143" s="2">
        <f t="shared" si="69"/>
        <v>5.3638695980135678</v>
      </c>
      <c r="BI143" s="2">
        <f t="shared" si="69"/>
        <v>4.0838315762787065</v>
      </c>
      <c r="BJ143" s="2">
        <f t="shared" si="69"/>
        <v>5.6628870909888009</v>
      </c>
      <c r="BK143" s="2">
        <f t="shared" si="69"/>
        <v>5.6865243708187325</v>
      </c>
      <c r="BL143" s="2">
        <f t="shared" si="69"/>
        <v>6.8760783517710342</v>
      </c>
      <c r="BM143" s="2">
        <f t="shared" si="69"/>
        <v>6.2522576450311176</v>
      </c>
      <c r="BN143" s="2">
        <f t="shared" si="69"/>
        <v>7.7491007971491443</v>
      </c>
      <c r="BO143" s="2">
        <f t="shared" si="69"/>
        <v>6.2458143640877513</v>
      </c>
    </row>
    <row r="144" spans="1:67">
      <c r="A144" s="14" t="s">
        <v>176</v>
      </c>
      <c r="B144" s="2">
        <f t="shared" si="57"/>
        <v>3.32340191819311</v>
      </c>
      <c r="C144" s="2">
        <f t="shared" si="68"/>
        <v>3.643228535044523</v>
      </c>
      <c r="D144" s="2">
        <f t="shared" si="68"/>
        <v>2.9277440806935591</v>
      </c>
      <c r="E144" s="2">
        <f t="shared" si="68"/>
        <v>3.6806159139044108</v>
      </c>
      <c r="F144" s="2">
        <f t="shared" si="68"/>
        <v>3.7898843418329728</v>
      </c>
      <c r="G144" s="2">
        <f t="shared" si="68"/>
        <v>3.3219143782973846</v>
      </c>
      <c r="H144" s="2">
        <f t="shared" si="68"/>
        <v>3.3238289496640263</v>
      </c>
      <c r="I144" s="36">
        <f t="shared" si="68"/>
        <v>3.37420526054429</v>
      </c>
      <c r="J144" s="25">
        <f>J107/J$76*100</f>
        <v>3.316299620343687</v>
      </c>
      <c r="K144" s="2">
        <f t="shared" si="68"/>
        <v>4.6098916189550625</v>
      </c>
      <c r="L144" s="2">
        <f t="shared" si="68"/>
        <v>3.3295558922117117</v>
      </c>
      <c r="M144" s="2">
        <f t="shared" si="68"/>
        <v>4.3460362267701713</v>
      </c>
      <c r="N144" s="2">
        <f t="shared" si="68"/>
        <v>5.2274541101356746</v>
      </c>
      <c r="O144" s="2">
        <f t="shared" si="68"/>
        <v>3.5712445246070605</v>
      </c>
      <c r="P144" s="2">
        <f t="shared" si="68"/>
        <v>2.73084203125845</v>
      </c>
      <c r="Q144" s="2">
        <f t="shared" si="68"/>
        <v>4.2708975985658908</v>
      </c>
      <c r="R144" s="2">
        <f t="shared" si="68"/>
        <v>3.3417721518987342</v>
      </c>
      <c r="S144" s="2">
        <f t="shared" si="68"/>
        <v>7.0962663067926233</v>
      </c>
      <c r="T144" s="2">
        <f t="shared" si="68"/>
        <v>6.2075909468983932</v>
      </c>
      <c r="U144" s="2">
        <f t="shared" si="68"/>
        <v>4.7314578005115093</v>
      </c>
      <c r="V144" s="2">
        <f t="shared" si="68"/>
        <v>1.5337423312883436</v>
      </c>
      <c r="W144" s="2">
        <f t="shared" si="68"/>
        <v>3.5383425880368318</v>
      </c>
      <c r="X144" s="2">
        <f t="shared" si="68"/>
        <v>4.2063937184520475</v>
      </c>
      <c r="Y144" s="2">
        <f t="shared" si="68"/>
        <v>2.5686448184233832</v>
      </c>
      <c r="Z144" s="2">
        <f t="shared" si="68"/>
        <v>4.8575788402848419</v>
      </c>
      <c r="AA144" s="2">
        <f t="shared" si="68"/>
        <v>2.6446280991735538</v>
      </c>
      <c r="AB144" s="2">
        <f t="shared" si="68"/>
        <v>3.0145530145530146</v>
      </c>
      <c r="AC144" s="2">
        <f t="shared" si="68"/>
        <v>4.2460798442435985</v>
      </c>
      <c r="AD144" s="2">
        <f t="shared" si="68"/>
        <v>3.8325268041861178</v>
      </c>
      <c r="AE144" s="2">
        <f t="shared" si="68"/>
        <v>4.5379537953795381</v>
      </c>
      <c r="AF144" s="2">
        <f t="shared" si="68"/>
        <v>2.5247971145175834</v>
      </c>
      <c r="AG144" s="2">
        <f t="shared" si="68"/>
        <v>6.8191268191268195</v>
      </c>
      <c r="AH144" s="2">
        <f t="shared" si="68"/>
        <v>3.3149171270718232</v>
      </c>
      <c r="AI144" s="2">
        <f t="shared" si="68"/>
        <v>6.25</v>
      </c>
      <c r="AJ144" s="2">
        <f t="shared" si="68"/>
        <v>4.9518569463548827</v>
      </c>
      <c r="AK144" s="2">
        <f t="shared" si="68"/>
        <v>4.1256470110626209</v>
      </c>
      <c r="AL144" s="2">
        <f t="shared" si="68"/>
        <v>4.49420358901064</v>
      </c>
      <c r="AM144" s="2">
        <f t="shared" si="68"/>
        <v>2.415143603133159</v>
      </c>
      <c r="AN144" s="2">
        <f t="shared" si="68"/>
        <v>3.4118765320926512</v>
      </c>
      <c r="AO144" s="2">
        <f t="shared" si="68"/>
        <v>5.3864168618266977</v>
      </c>
      <c r="AP144" s="2">
        <f t="shared" si="68"/>
        <v>3.8016038016038012</v>
      </c>
      <c r="AQ144" s="2">
        <f t="shared" si="68"/>
        <v>5.4157374960178402</v>
      </c>
      <c r="AR144" s="2">
        <f t="shared" si="68"/>
        <v>3.4027225908992396</v>
      </c>
      <c r="AS144" s="2">
        <f t="shared" si="68"/>
        <v>3.0412092855857478</v>
      </c>
      <c r="AT144" s="2">
        <f t="shared" si="68"/>
        <v>4.9209138840070299</v>
      </c>
      <c r="AU144" s="25">
        <f t="shared" si="68"/>
        <v>4.8830634798252381</v>
      </c>
      <c r="AV144" s="2">
        <f t="shared" ref="AV144:BO144" si="70">AV107/AV$76*100</f>
        <v>3.703864981475232</v>
      </c>
      <c r="AW144" s="2">
        <f t="shared" si="70"/>
        <v>2.7646985550572998</v>
      </c>
      <c r="AX144" s="2">
        <f t="shared" si="70"/>
        <v>4.8354330906142104</v>
      </c>
      <c r="AY144" s="2">
        <f t="shared" si="70"/>
        <v>3.9230959290760534</v>
      </c>
      <c r="AZ144" s="2">
        <f t="shared" si="70"/>
        <v>3.6279149901735854</v>
      </c>
      <c r="BA144" s="2">
        <f t="shared" si="70"/>
        <v>2.9432759091012768</v>
      </c>
      <c r="BB144" s="2">
        <f t="shared" si="70"/>
        <v>3.4995359470612599</v>
      </c>
      <c r="BC144" s="25">
        <f t="shared" si="70"/>
        <v>3.7777499305727211</v>
      </c>
      <c r="BD144" s="2">
        <f t="shared" si="70"/>
        <v>3.3273949503174665</v>
      </c>
      <c r="BE144" s="2">
        <f t="shared" si="70"/>
        <v>2.73084203125845</v>
      </c>
      <c r="BF144" s="2">
        <f t="shared" si="70"/>
        <v>3.5712445246070605</v>
      </c>
      <c r="BG144" s="2">
        <f t="shared" si="70"/>
        <v>5.2274541101356746</v>
      </c>
      <c r="BH144" s="2">
        <f t="shared" si="70"/>
        <v>3.3691841736614401</v>
      </c>
      <c r="BI144" s="2">
        <f t="shared" si="70"/>
        <v>4.6098916189550625</v>
      </c>
      <c r="BJ144" s="2">
        <f t="shared" si="70"/>
        <v>4.2522717308995253</v>
      </c>
      <c r="BK144" s="2">
        <f t="shared" si="70"/>
        <v>5.4157374960178402</v>
      </c>
      <c r="BL144" s="2">
        <f t="shared" si="70"/>
        <v>4.1256470110626209</v>
      </c>
      <c r="BM144" s="2">
        <f t="shared" si="70"/>
        <v>3.4027225908992396</v>
      </c>
      <c r="BN144" s="2">
        <f t="shared" si="70"/>
        <v>3.8045754632307478</v>
      </c>
      <c r="BO144" s="2">
        <f t="shared" si="70"/>
        <v>3.5196547315443047</v>
      </c>
    </row>
    <row r="145" spans="1:67">
      <c r="A145" s="14" t="s">
        <v>177</v>
      </c>
      <c r="B145" s="2">
        <f t="shared" si="57"/>
        <v>12.101978704440054</v>
      </c>
      <c r="C145" s="2">
        <f t="shared" si="68"/>
        <v>9.4428573675790748</v>
      </c>
      <c r="D145" s="2">
        <f t="shared" si="68"/>
        <v>10.902519157822612</v>
      </c>
      <c r="E145" s="2">
        <f t="shared" si="68"/>
        <v>9.1831820329736953</v>
      </c>
      <c r="F145" s="2">
        <f t="shared" si="68"/>
        <v>11.845216431214315</v>
      </c>
      <c r="G145" s="2">
        <f t="shared" si="68"/>
        <v>11.069170602194111</v>
      </c>
      <c r="H145" s="2">
        <f t="shared" si="68"/>
        <v>12.398469282167474</v>
      </c>
      <c r="I145" s="36">
        <f t="shared" si="68"/>
        <v>9.4644209086690712</v>
      </c>
      <c r="J145" s="25">
        <f>J108/J$76*100</f>
        <v>11.241481351568501</v>
      </c>
      <c r="K145" s="2">
        <f t="shared" si="68"/>
        <v>7.7387868928654431</v>
      </c>
      <c r="L145" s="2">
        <f t="shared" si="68"/>
        <v>8.1296894943398019</v>
      </c>
      <c r="M145" s="2">
        <f t="shared" si="68"/>
        <v>13.861444366031522</v>
      </c>
      <c r="N145" s="2">
        <f t="shared" si="68"/>
        <v>10.157843398066861</v>
      </c>
      <c r="O145" s="2">
        <f t="shared" si="68"/>
        <v>11.864639697672422</v>
      </c>
      <c r="P145" s="2">
        <f t="shared" si="68"/>
        <v>8.1167414778360651</v>
      </c>
      <c r="Q145" s="2">
        <f t="shared" si="68"/>
        <v>9.0295319356979054</v>
      </c>
      <c r="R145" s="2">
        <f t="shared" si="68"/>
        <v>9.2151898734177209</v>
      </c>
      <c r="S145" s="2">
        <f t="shared" si="68"/>
        <v>11.426000899685111</v>
      </c>
      <c r="T145" s="2">
        <f t="shared" si="68"/>
        <v>7.9542967210961786</v>
      </c>
      <c r="U145" s="2">
        <f t="shared" si="68"/>
        <v>3.9641943734015346</v>
      </c>
      <c r="V145" s="2">
        <f t="shared" si="68"/>
        <v>6.7484662576687118</v>
      </c>
      <c r="W145" s="2">
        <f t="shared" si="68"/>
        <v>11.496450411189992</v>
      </c>
      <c r="X145" s="2">
        <f t="shared" si="68"/>
        <v>21.48065058889512</v>
      </c>
      <c r="Y145" s="2">
        <f t="shared" si="68"/>
        <v>8.2373782108060229</v>
      </c>
      <c r="Z145" s="2">
        <f t="shared" si="68"/>
        <v>12.385554425228891</v>
      </c>
      <c r="AA145" s="2">
        <f t="shared" si="68"/>
        <v>15.475206611570247</v>
      </c>
      <c r="AB145" s="2">
        <f t="shared" si="68"/>
        <v>10.291060291060292</v>
      </c>
      <c r="AC145" s="2">
        <f t="shared" si="68"/>
        <v>12.809182501582697</v>
      </c>
      <c r="AD145" s="2">
        <f t="shared" si="68"/>
        <v>10.514789928534039</v>
      </c>
      <c r="AE145" s="2">
        <f t="shared" si="68"/>
        <v>14.273927392739274</v>
      </c>
      <c r="AF145" s="2">
        <f t="shared" si="68"/>
        <v>4.05770964833183</v>
      </c>
      <c r="AG145" s="2">
        <f t="shared" si="68"/>
        <v>15.800415800415802</v>
      </c>
      <c r="AH145" s="2">
        <f t="shared" si="68"/>
        <v>1.6574585635359116</v>
      </c>
      <c r="AI145" s="2">
        <f t="shared" si="68"/>
        <v>4.0492957746478879</v>
      </c>
      <c r="AJ145" s="2">
        <f t="shared" si="68"/>
        <v>12.883998165978907</v>
      </c>
      <c r="AK145" s="2">
        <f t="shared" si="68"/>
        <v>16.289454988328426</v>
      </c>
      <c r="AL145" s="2">
        <f t="shared" si="68"/>
        <v>12.577417818008577</v>
      </c>
      <c r="AM145" s="2">
        <f t="shared" si="68"/>
        <v>6.5274151436031342</v>
      </c>
      <c r="AN145" s="2">
        <f t="shared" si="68"/>
        <v>11.091100105057782</v>
      </c>
      <c r="AO145" s="2">
        <f t="shared" si="68"/>
        <v>6.557377049180328</v>
      </c>
      <c r="AP145" s="2">
        <f t="shared" si="68"/>
        <v>12.008712008712008</v>
      </c>
      <c r="AQ145" s="2">
        <f t="shared" si="68"/>
        <v>13.884464266751619</v>
      </c>
      <c r="AR145" s="2">
        <f t="shared" si="68"/>
        <v>12.636619776454438</v>
      </c>
      <c r="AS145" s="2">
        <f t="shared" si="68"/>
        <v>10.419290984344071</v>
      </c>
      <c r="AT145" s="2">
        <f t="shared" si="68"/>
        <v>14.62604959968756</v>
      </c>
      <c r="AU145" s="25">
        <f t="shared" si="68"/>
        <v>9.3035209457722949</v>
      </c>
      <c r="AV145" s="2">
        <f t="shared" ref="AV145:BO145" si="71">AV108/AV$76*100</f>
        <v>8.5219376072749178</v>
      </c>
      <c r="AW145" s="2">
        <f t="shared" si="71"/>
        <v>8.2677296130210927</v>
      </c>
      <c r="AX145" s="2">
        <f t="shared" si="71"/>
        <v>9.0054089301687892</v>
      </c>
      <c r="AY145" s="2">
        <f t="shared" si="71"/>
        <v>11.876180425560428</v>
      </c>
      <c r="AZ145" s="2">
        <f t="shared" si="71"/>
        <v>9.6754327723410594</v>
      </c>
      <c r="BA145" s="2">
        <f t="shared" si="71"/>
        <v>11.153511013873922</v>
      </c>
      <c r="BB145" s="2">
        <f t="shared" si="71"/>
        <v>9.2110575687820848</v>
      </c>
      <c r="BC145" s="25">
        <f t="shared" si="71"/>
        <v>11.842395881970575</v>
      </c>
      <c r="BD145" s="2">
        <f t="shared" si="71"/>
        <v>9.4369648244711453</v>
      </c>
      <c r="BE145" s="2">
        <f t="shared" si="71"/>
        <v>8.1167414778360651</v>
      </c>
      <c r="BF145" s="2">
        <f t="shared" si="71"/>
        <v>11.864639697672422</v>
      </c>
      <c r="BG145" s="2">
        <f t="shared" si="71"/>
        <v>10.157843398066861</v>
      </c>
      <c r="BH145" s="2">
        <f t="shared" si="71"/>
        <v>8.3531464443012755</v>
      </c>
      <c r="BI145" s="2">
        <f t="shared" si="71"/>
        <v>7.7387868928654431</v>
      </c>
      <c r="BJ145" s="2">
        <f t="shared" si="71"/>
        <v>12.004802518831454</v>
      </c>
      <c r="BK145" s="2">
        <f t="shared" si="71"/>
        <v>13.884464266751619</v>
      </c>
      <c r="BL145" s="2">
        <f t="shared" si="71"/>
        <v>16.289454988328426</v>
      </c>
      <c r="BM145" s="2">
        <f t="shared" si="71"/>
        <v>12.636619776454438</v>
      </c>
      <c r="BN145" s="2">
        <f t="shared" si="71"/>
        <v>10.553084548337555</v>
      </c>
      <c r="BO145" s="2">
        <f t="shared" si="71"/>
        <v>11.455958654373017</v>
      </c>
    </row>
    <row r="146" spans="1:67">
      <c r="A146" s="14" t="s">
        <v>178</v>
      </c>
      <c r="B146" s="2">
        <f t="shared" si="57"/>
        <v>6.0246436413369713</v>
      </c>
      <c r="C146" s="2">
        <f t="shared" si="68"/>
        <v>4.1273266101757544</v>
      </c>
      <c r="D146" s="2">
        <f t="shared" si="68"/>
        <v>5.2549354588518051</v>
      </c>
      <c r="E146" s="2">
        <f t="shared" si="68"/>
        <v>4.0665819792602731</v>
      </c>
      <c r="F146" s="2">
        <f t="shared" si="68"/>
        <v>5.675067712872945</v>
      </c>
      <c r="G146" s="2">
        <f t="shared" si="68"/>
        <v>5.2762695430780333</v>
      </c>
      <c r="H146" s="2">
        <f t="shared" si="68"/>
        <v>6.2394811007512772</v>
      </c>
      <c r="I146" s="36">
        <f t="shared" si="68"/>
        <v>4.1436026017795653</v>
      </c>
      <c r="J146" s="25">
        <f>J109/J$76*100</f>
        <v>5.3978901859946351</v>
      </c>
      <c r="K146" s="2">
        <f t="shared" si="68"/>
        <v>3.0486130184015381</v>
      </c>
      <c r="L146" s="2">
        <f t="shared" si="68"/>
        <v>3.7873817561522589</v>
      </c>
      <c r="M146" s="2">
        <f t="shared" si="68"/>
        <v>3.7873441543166311</v>
      </c>
      <c r="N146" s="2">
        <f t="shared" si="68"/>
        <v>3.6977919659483902</v>
      </c>
      <c r="O146" s="2">
        <f t="shared" si="68"/>
        <v>4.6998196341149194</v>
      </c>
      <c r="P146" s="2">
        <f t="shared" si="68"/>
        <v>4.117967299406919</v>
      </c>
      <c r="Q146" s="2">
        <f t="shared" si="68"/>
        <v>4.0648608378828266</v>
      </c>
      <c r="R146" s="2">
        <f t="shared" si="68"/>
        <v>4.2025316455696204</v>
      </c>
      <c r="S146" s="2">
        <f t="shared" si="68"/>
        <v>5.0719748088169139</v>
      </c>
      <c r="T146" s="2">
        <f t="shared" si="68"/>
        <v>3.2789038217397017</v>
      </c>
      <c r="U146" s="2">
        <f t="shared" si="68"/>
        <v>1.0656436487638534</v>
      </c>
      <c r="V146" s="2">
        <f t="shared" si="68"/>
        <v>2.9798422436459244</v>
      </c>
      <c r="W146" s="2">
        <f t="shared" si="68"/>
        <v>5.1092992197933507</v>
      </c>
      <c r="X146" s="2">
        <f t="shared" si="68"/>
        <v>4.7111609646662931</v>
      </c>
      <c r="Y146" s="2">
        <f t="shared" si="68"/>
        <v>4.6944198405668738</v>
      </c>
      <c r="Z146" s="2">
        <f t="shared" si="68"/>
        <v>3.1790437436419126</v>
      </c>
      <c r="AA146" s="2">
        <f t="shared" si="68"/>
        <v>6.0123966942148765</v>
      </c>
      <c r="AB146" s="2">
        <f t="shared" si="68"/>
        <v>1.9750519750519753</v>
      </c>
      <c r="AC146" s="2">
        <f t="shared" si="68"/>
        <v>5.3770316571068628</v>
      </c>
      <c r="AD146" s="2">
        <f t="shared" si="68"/>
        <v>3.6320517887855055</v>
      </c>
      <c r="AE146" s="2">
        <f t="shared" si="68"/>
        <v>3.052805280528053</v>
      </c>
      <c r="AF146" s="2">
        <f t="shared" si="68"/>
        <v>1.6230838593327321</v>
      </c>
      <c r="AG146" s="2">
        <f t="shared" si="68"/>
        <v>6.3617463617463619</v>
      </c>
      <c r="AH146" s="2">
        <f t="shared" si="68"/>
        <v>0</v>
      </c>
      <c r="AI146" s="2">
        <f t="shared" si="68"/>
        <v>1.3204225352112675</v>
      </c>
      <c r="AJ146" s="2">
        <f t="shared" si="68"/>
        <v>2.8885832187070153</v>
      </c>
      <c r="AK146" s="2">
        <f t="shared" si="68"/>
        <v>5.0137014107378457</v>
      </c>
      <c r="AL146" s="2">
        <f t="shared" si="68"/>
        <v>3.0173098300778149</v>
      </c>
      <c r="AM146" s="2">
        <f t="shared" si="68"/>
        <v>0.62010443864229758</v>
      </c>
      <c r="AN146" s="2">
        <f t="shared" si="68"/>
        <v>3.6169893441392764</v>
      </c>
      <c r="AO146" s="2">
        <f t="shared" si="68"/>
        <v>3.5128805620608898</v>
      </c>
      <c r="AP146" s="2">
        <f t="shared" si="68"/>
        <v>4.6233046233046231</v>
      </c>
      <c r="AQ146" s="2">
        <f t="shared" si="68"/>
        <v>6.9820537326112344</v>
      </c>
      <c r="AR146" s="2">
        <f t="shared" si="68"/>
        <v>2.5543640923492923</v>
      </c>
      <c r="AS146" s="2">
        <f t="shared" si="68"/>
        <v>3.2391578189670684</v>
      </c>
      <c r="AT146" s="2">
        <f t="shared" si="68"/>
        <v>6.7369654364381955</v>
      </c>
      <c r="AU146" s="25">
        <f t="shared" si="68"/>
        <v>2.5957337445386792</v>
      </c>
      <c r="AV146" s="2">
        <f t="shared" ref="AV146:BO146" si="72">AV109/AV$76*100</f>
        <v>3.7129368561236968</v>
      </c>
      <c r="AW146" s="2">
        <f t="shared" si="72"/>
        <v>4.1414078503017215</v>
      </c>
      <c r="AX146" s="2">
        <f t="shared" si="72"/>
        <v>3.9919075047861088</v>
      </c>
      <c r="AY146" s="2">
        <f t="shared" si="72"/>
        <v>4.4144251667776429</v>
      </c>
      <c r="AZ146" s="2">
        <f t="shared" si="72"/>
        <v>4.2319794463208336</v>
      </c>
      <c r="BA146" s="2">
        <f t="shared" si="72"/>
        <v>5.3610108612632787</v>
      </c>
      <c r="BB146" s="2">
        <f t="shared" si="72"/>
        <v>4.0782912364782309</v>
      </c>
      <c r="BC146" s="25">
        <f t="shared" si="72"/>
        <v>5.7899012301598196</v>
      </c>
      <c r="BD146" s="2">
        <f t="shared" si="72"/>
        <v>4.1549676496747523</v>
      </c>
      <c r="BE146" s="2">
        <f t="shared" si="72"/>
        <v>4.117967299406919</v>
      </c>
      <c r="BF146" s="2">
        <f t="shared" si="72"/>
        <v>4.6998196341149194</v>
      </c>
      <c r="BG146" s="2">
        <f t="shared" si="72"/>
        <v>3.6977919659483902</v>
      </c>
      <c r="BH146" s="2">
        <f t="shared" si="72"/>
        <v>3.7873802902152658</v>
      </c>
      <c r="BI146" s="2">
        <f t="shared" si="72"/>
        <v>3.0486130184015381</v>
      </c>
      <c r="BJ146" s="2">
        <f t="shared" si="72"/>
        <v>5.0892252201984771</v>
      </c>
      <c r="BK146" s="2">
        <f t="shared" si="72"/>
        <v>6.9820537326112344</v>
      </c>
      <c r="BL146" s="2">
        <f t="shared" si="72"/>
        <v>5.0137014107378457</v>
      </c>
      <c r="BM146" s="2">
        <f t="shared" si="72"/>
        <v>2.5543640923492923</v>
      </c>
      <c r="BN146" s="2">
        <f t="shared" si="72"/>
        <v>3.6310509204778905</v>
      </c>
      <c r="BO146" s="2">
        <f t="shared" si="72"/>
        <v>5.0389982885399824</v>
      </c>
    </row>
    <row r="147" spans="1:67">
      <c r="A147" s="14" t="s">
        <v>179</v>
      </c>
      <c r="B147" s="2">
        <f t="shared" si="57"/>
        <v>3.5575738080618695</v>
      </c>
      <c r="C147" s="2">
        <f t="shared" si="68"/>
        <v>3.3579936909579056</v>
      </c>
      <c r="D147" s="2">
        <f t="shared" si="68"/>
        <v>3.123502425190928</v>
      </c>
      <c r="E147" s="2">
        <f t="shared" si="68"/>
        <v>3.4185080133852943</v>
      </c>
      <c r="F147" s="2">
        <f t="shared" si="68"/>
        <v>3.7388046942930289</v>
      </c>
      <c r="G147" s="2">
        <f t="shared" si="68"/>
        <v>3.3742330126098961</v>
      </c>
      <c r="H147" s="2">
        <f t="shared" si="68"/>
        <v>3.6102058684091416</v>
      </c>
      <c r="I147" s="36">
        <f t="shared" si="68"/>
        <v>3.3480572131000739</v>
      </c>
      <c r="J147" s="25">
        <f>J110/J$76*100</f>
        <v>3.3770436513326887</v>
      </c>
      <c r="K147" s="2">
        <f t="shared" si="68"/>
        <v>3.4436862231424161</v>
      </c>
      <c r="L147" s="2">
        <f t="shared" si="68"/>
        <v>2.7941930789326141</v>
      </c>
      <c r="M147" s="2">
        <f t="shared" si="68"/>
        <v>4.9400141143260416</v>
      </c>
      <c r="N147" s="2">
        <f t="shared" si="68"/>
        <v>3.242588158789276</v>
      </c>
      <c r="O147" s="2">
        <f t="shared" si="68"/>
        <v>4.0539379884909392</v>
      </c>
      <c r="P147" s="2">
        <f t="shared" si="68"/>
        <v>2.4619544643340001</v>
      </c>
      <c r="Q147" s="2">
        <f t="shared" si="68"/>
        <v>3.3769075861105611</v>
      </c>
      <c r="R147" s="2">
        <f t="shared" si="68"/>
        <v>4.8101265822784809</v>
      </c>
      <c r="S147" s="2">
        <f t="shared" si="68"/>
        <v>3.8124156545209176</v>
      </c>
      <c r="T147" s="2">
        <f t="shared" si="68"/>
        <v>3.445256752615681</v>
      </c>
      <c r="U147" s="2">
        <f t="shared" si="68"/>
        <v>1.2148337595907928</v>
      </c>
      <c r="V147" s="2">
        <f t="shared" si="68"/>
        <v>3.2865907099035931</v>
      </c>
      <c r="W147" s="2">
        <f t="shared" si="68"/>
        <v>4.0043579110142691</v>
      </c>
      <c r="X147" s="2">
        <f t="shared" si="68"/>
        <v>6.8424004486819969</v>
      </c>
      <c r="Y147" s="2">
        <f t="shared" si="68"/>
        <v>3.5429583702391501</v>
      </c>
      <c r="Z147" s="2">
        <f t="shared" si="68"/>
        <v>4.145473041709054</v>
      </c>
      <c r="AA147" s="2">
        <f t="shared" si="68"/>
        <v>5.392561983471075</v>
      </c>
      <c r="AB147" s="2">
        <f t="shared" si="68"/>
        <v>2.7027027027027026</v>
      </c>
      <c r="AC147" s="2">
        <f t="shared" si="68"/>
        <v>4.9901856924256451</v>
      </c>
      <c r="AD147" s="2">
        <f t="shared" si="68"/>
        <v>4.3310437163723643</v>
      </c>
      <c r="AE147" s="2">
        <f t="shared" si="68"/>
        <v>5.1980198019801982</v>
      </c>
      <c r="AF147" s="2">
        <f t="shared" si="68"/>
        <v>1.7132551848512172</v>
      </c>
      <c r="AG147" s="2">
        <f t="shared" si="68"/>
        <v>5.5301455301455302</v>
      </c>
      <c r="AH147" s="2">
        <f t="shared" si="68"/>
        <v>1.6574585635359116</v>
      </c>
      <c r="AI147" s="2">
        <f t="shared" si="68"/>
        <v>2.7288732394366195</v>
      </c>
      <c r="AJ147" s="2">
        <f t="shared" si="68"/>
        <v>7.2902338376891338</v>
      </c>
      <c r="AK147" s="2">
        <f t="shared" si="68"/>
        <v>7.8859230691160045</v>
      </c>
      <c r="AL147" s="2">
        <f t="shared" si="68"/>
        <v>5.7487692552008891</v>
      </c>
      <c r="AM147" s="2">
        <f t="shared" si="68"/>
        <v>1.3054830287206265</v>
      </c>
      <c r="AN147" s="2">
        <f t="shared" si="68"/>
        <v>5.3779578768322578</v>
      </c>
      <c r="AO147" s="2">
        <f t="shared" si="68"/>
        <v>2.5761124121779861</v>
      </c>
      <c r="AP147" s="2">
        <f t="shared" si="68"/>
        <v>4.7124047124047124</v>
      </c>
      <c r="AQ147" s="2">
        <f t="shared" si="68"/>
        <v>4.215779972390358</v>
      </c>
      <c r="AR147" s="2">
        <f t="shared" si="68"/>
        <v>6.2677386395302026</v>
      </c>
      <c r="AS147" s="2">
        <f t="shared" si="68"/>
        <v>4.9307180133165378</v>
      </c>
      <c r="AT147" s="2">
        <f t="shared" si="68"/>
        <v>5.1942979886740872</v>
      </c>
      <c r="AU147" s="25">
        <f t="shared" si="68"/>
        <v>4.9858648162426116</v>
      </c>
      <c r="AV147" s="2">
        <f t="shared" ref="AV147:BO147" si="73">AV110/AV$76*100</f>
        <v>2.9712203848652101</v>
      </c>
      <c r="AW147" s="2">
        <f t="shared" si="73"/>
        <v>2.5260892432043405</v>
      </c>
      <c r="AX147" s="2">
        <f t="shared" si="73"/>
        <v>3.4459984784771391</v>
      </c>
      <c r="AY147" s="2">
        <f t="shared" si="73"/>
        <v>4.7967678848867834</v>
      </c>
      <c r="AZ147" s="2">
        <f t="shared" si="73"/>
        <v>3.4556720795570715</v>
      </c>
      <c r="BA147" s="2">
        <f t="shared" si="73"/>
        <v>3.1804124139496808</v>
      </c>
      <c r="BB147" s="2">
        <f t="shared" si="73"/>
        <v>3.4141973981574218</v>
      </c>
      <c r="BC147" s="25">
        <f t="shared" si="73"/>
        <v>3.6424334947708288</v>
      </c>
      <c r="BD147" s="2">
        <f t="shared" si="73"/>
        <v>3.3255503848099028</v>
      </c>
      <c r="BE147" s="2">
        <f t="shared" si="73"/>
        <v>2.4619544643340001</v>
      </c>
      <c r="BF147" s="2">
        <f t="shared" si="73"/>
        <v>4.0539379884909392</v>
      </c>
      <c r="BG147" s="2">
        <f t="shared" si="73"/>
        <v>3.242588158789276</v>
      </c>
      <c r="BH147" s="2">
        <f t="shared" si="73"/>
        <v>2.8778495915480362</v>
      </c>
      <c r="BI147" s="2">
        <f t="shared" si="73"/>
        <v>3.4436862231424161</v>
      </c>
      <c r="BJ147" s="2">
        <f t="shared" si="73"/>
        <v>4.6455900522099558</v>
      </c>
      <c r="BK147" s="2">
        <f t="shared" si="73"/>
        <v>4.215779972390358</v>
      </c>
      <c r="BL147" s="2">
        <f t="shared" si="73"/>
        <v>7.8859230691160045</v>
      </c>
      <c r="BM147" s="2">
        <f t="shared" si="73"/>
        <v>6.2677386395302026</v>
      </c>
      <c r="BN147" s="2">
        <f t="shared" si="73"/>
        <v>4.4006089980121139</v>
      </c>
      <c r="BO147" s="2">
        <f t="shared" si="73"/>
        <v>4.0391809344706981</v>
      </c>
    </row>
    <row r="148" spans="1:67">
      <c r="A148" s="14" t="s">
        <v>180</v>
      </c>
      <c r="B148" s="2">
        <f t="shared" si="57"/>
        <v>2.5197612550412138</v>
      </c>
      <c r="C148" s="2">
        <f t="shared" si="68"/>
        <v>1.957537066445415</v>
      </c>
      <c r="D148" s="2">
        <f t="shared" si="68"/>
        <v>2.5240812737798777</v>
      </c>
      <c r="E148" s="2">
        <f t="shared" si="68"/>
        <v>1.6980920403281277</v>
      </c>
      <c r="F148" s="2">
        <f t="shared" si="68"/>
        <v>2.4313440240483399</v>
      </c>
      <c r="G148" s="2">
        <f t="shared" si="68"/>
        <v>2.4186680465061823</v>
      </c>
      <c r="H148" s="2">
        <f t="shared" si="68"/>
        <v>2.5487823130070555</v>
      </c>
      <c r="I148" s="36">
        <f t="shared" si="68"/>
        <v>1.9727610937894318</v>
      </c>
      <c r="J148" s="25">
        <f>J111/J$76*100</f>
        <v>2.4665475142411761</v>
      </c>
      <c r="K148" s="2">
        <f t="shared" si="68"/>
        <v>1.2464876513214882</v>
      </c>
      <c r="L148" s="2">
        <f t="shared" si="68"/>
        <v>1.5481146592549295</v>
      </c>
      <c r="M148" s="2">
        <f t="shared" si="68"/>
        <v>5.1340860973888498</v>
      </c>
      <c r="N148" s="2">
        <f t="shared" si="68"/>
        <v>3.2174632733291948</v>
      </c>
      <c r="O148" s="2">
        <f t="shared" si="68"/>
        <v>3.1108820750665638</v>
      </c>
      <c r="P148" s="2">
        <f t="shared" si="68"/>
        <v>1.5368197140951454</v>
      </c>
      <c r="Q148" s="2">
        <f t="shared" si="68"/>
        <v>1.5877635117045177</v>
      </c>
      <c r="R148" s="2">
        <f t="shared" si="68"/>
        <v>0.20253164556962028</v>
      </c>
      <c r="S148" s="2">
        <f t="shared" si="68"/>
        <v>2.5416104363472787</v>
      </c>
      <c r="T148" s="2">
        <f t="shared" si="68"/>
        <v>1.2301361467407959</v>
      </c>
      <c r="U148" s="2">
        <f t="shared" si="68"/>
        <v>1.6837169650468882</v>
      </c>
      <c r="V148" s="2">
        <f t="shared" si="68"/>
        <v>0.48203330411919365</v>
      </c>
      <c r="W148" s="2">
        <f t="shared" si="68"/>
        <v>2.3827932803823715</v>
      </c>
      <c r="X148" s="2">
        <f t="shared" si="68"/>
        <v>9.9270891755468309</v>
      </c>
      <c r="Y148" s="2">
        <f t="shared" si="68"/>
        <v>0</v>
      </c>
      <c r="Z148" s="2">
        <f t="shared" si="68"/>
        <v>5.0610376398779247</v>
      </c>
      <c r="AA148" s="2">
        <f t="shared" si="68"/>
        <v>4.0702479338842972</v>
      </c>
      <c r="AB148" s="2">
        <f t="shared" si="68"/>
        <v>5.6133056133056138</v>
      </c>
      <c r="AC148" s="2">
        <f t="shared" si="68"/>
        <v>2.4419651520501882</v>
      </c>
      <c r="AD148" s="2">
        <f t="shared" si="68"/>
        <v>2.55169442337617</v>
      </c>
      <c r="AE148" s="2">
        <f t="shared" si="68"/>
        <v>6.0231023102310228</v>
      </c>
      <c r="AF148" s="2">
        <f t="shared" si="68"/>
        <v>0.7213706041478809</v>
      </c>
      <c r="AG148" s="2">
        <f t="shared" si="68"/>
        <v>3.9085239085239087</v>
      </c>
      <c r="AH148" s="2">
        <f t="shared" si="68"/>
        <v>0</v>
      </c>
      <c r="AI148" s="2">
        <f t="shared" si="68"/>
        <v>0</v>
      </c>
      <c r="AJ148" s="2">
        <f t="shared" si="68"/>
        <v>2.7051811095827603</v>
      </c>
      <c r="AK148" s="2">
        <f t="shared" si="68"/>
        <v>3.3898305084745761</v>
      </c>
      <c r="AL148" s="2">
        <f t="shared" si="68"/>
        <v>3.8113387327298716</v>
      </c>
      <c r="AM148" s="2">
        <f t="shared" si="68"/>
        <v>4.6018276762402088</v>
      </c>
      <c r="AN148" s="2">
        <f t="shared" si="68"/>
        <v>2.0961528840862473</v>
      </c>
      <c r="AO148" s="2">
        <f t="shared" si="68"/>
        <v>0.46838407494145201</v>
      </c>
      <c r="AP148" s="2">
        <f t="shared" si="68"/>
        <v>2.673002673002673</v>
      </c>
      <c r="AQ148" s="2">
        <f t="shared" si="68"/>
        <v>2.6866305617500266</v>
      </c>
      <c r="AR148" s="2">
        <f t="shared" si="68"/>
        <v>3.8145170445749437</v>
      </c>
      <c r="AS148" s="2">
        <f t="shared" si="68"/>
        <v>2.2494151520604642</v>
      </c>
      <c r="AT148" s="2">
        <f t="shared" si="68"/>
        <v>2.6947861745752784</v>
      </c>
      <c r="AU148" s="25">
        <f t="shared" si="68"/>
        <v>1.7219223849910048</v>
      </c>
      <c r="AV148" s="2">
        <f t="shared" ref="AV148:BO148" si="74">AV111/AV$76*100</f>
        <v>1.8377803662860108</v>
      </c>
      <c r="AW148" s="2">
        <f t="shared" si="74"/>
        <v>1.6002325195150306</v>
      </c>
      <c r="AX148" s="2">
        <f t="shared" si="74"/>
        <v>1.5675029469055402</v>
      </c>
      <c r="AY148" s="2">
        <f t="shared" si="74"/>
        <v>2.6649873738960013</v>
      </c>
      <c r="AZ148" s="2">
        <f t="shared" si="74"/>
        <v>1.987781246463155</v>
      </c>
      <c r="BA148" s="2">
        <f t="shared" si="74"/>
        <v>2.6120877386609633</v>
      </c>
      <c r="BB148" s="2">
        <f t="shared" si="74"/>
        <v>1.718568934146431</v>
      </c>
      <c r="BC148" s="25">
        <f t="shared" si="74"/>
        <v>2.4100611570399262</v>
      </c>
      <c r="BD148" s="2">
        <f t="shared" si="74"/>
        <v>1.956446789986491</v>
      </c>
      <c r="BE148" s="2">
        <f t="shared" si="74"/>
        <v>1.5368197140951454</v>
      </c>
      <c r="BF148" s="2">
        <f t="shared" si="74"/>
        <v>3.1108820750665638</v>
      </c>
      <c r="BG148" s="2">
        <f t="shared" si="74"/>
        <v>3.2174632733291948</v>
      </c>
      <c r="BH148" s="2">
        <f t="shared" si="74"/>
        <v>1.6879165625379735</v>
      </c>
      <c r="BI148" s="2">
        <f t="shared" si="74"/>
        <v>1.2464876513214882</v>
      </c>
      <c r="BJ148" s="2">
        <f t="shared" si="74"/>
        <v>2.2699872464230202</v>
      </c>
      <c r="BK148" s="2">
        <f t="shared" si="74"/>
        <v>2.6866305617500266</v>
      </c>
      <c r="BL148" s="2">
        <f t="shared" si="74"/>
        <v>3.3898305084745761</v>
      </c>
      <c r="BM148" s="2">
        <f t="shared" si="74"/>
        <v>3.8145170445749437</v>
      </c>
      <c r="BN148" s="2">
        <f t="shared" si="74"/>
        <v>2.5214246298475511</v>
      </c>
      <c r="BO148" s="2">
        <f t="shared" si="74"/>
        <v>2.3777794313623359</v>
      </c>
    </row>
    <row r="150" spans="1:67">
      <c r="A150" s="78" t="s">
        <v>297</v>
      </c>
    </row>
    <row r="151" spans="1:67">
      <c r="A151" s="69" t="s">
        <v>290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49.28515625" customWidth="1"/>
    <col min="2" max="2" width="11" customWidth="1"/>
    <col min="3" max="7" width="10.42578125" customWidth="1"/>
    <col min="8" max="8" width="11" customWidth="1"/>
    <col min="9" max="10" width="10.42578125" style="34" customWidth="1"/>
    <col min="48" max="55" width="10.42578125" customWidth="1"/>
  </cols>
  <sheetData>
    <row r="1" spans="1:67" s="3" customFormat="1" ht="51">
      <c r="A1" s="12" t="s">
        <v>266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40</v>
      </c>
      <c r="H1" s="3" t="s">
        <v>41</v>
      </c>
      <c r="I1" s="31" t="s">
        <v>79</v>
      </c>
      <c r="J1" s="17" t="s">
        <v>259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  <c r="R1" s="3" t="s">
        <v>49</v>
      </c>
      <c r="S1" s="3" t="s">
        <v>50</v>
      </c>
      <c r="T1" s="3" t="s">
        <v>51</v>
      </c>
      <c r="U1" s="3" t="s">
        <v>52</v>
      </c>
      <c r="V1" s="3" t="s">
        <v>53</v>
      </c>
      <c r="W1" s="3" t="s">
        <v>54</v>
      </c>
      <c r="X1" s="3" t="s">
        <v>55</v>
      </c>
      <c r="Y1" s="3" t="s">
        <v>56</v>
      </c>
      <c r="Z1" s="3" t="s">
        <v>57</v>
      </c>
      <c r="AA1" s="3" t="s">
        <v>58</v>
      </c>
      <c r="AB1" s="3" t="s">
        <v>59</v>
      </c>
      <c r="AC1" s="3" t="s">
        <v>60</v>
      </c>
      <c r="AD1" s="3" t="s">
        <v>61</v>
      </c>
      <c r="AE1" s="3" t="s">
        <v>62</v>
      </c>
      <c r="AF1" s="3" t="s">
        <v>63</v>
      </c>
      <c r="AG1" s="3" t="s">
        <v>64</v>
      </c>
      <c r="AH1" s="3" t="s">
        <v>65</v>
      </c>
      <c r="AI1" s="3" t="s">
        <v>66</v>
      </c>
      <c r="AJ1" s="3" t="s">
        <v>67</v>
      </c>
      <c r="AK1" s="3" t="s">
        <v>68</v>
      </c>
      <c r="AL1" s="3" t="s">
        <v>69</v>
      </c>
      <c r="AM1" s="3" t="s">
        <v>70</v>
      </c>
      <c r="AN1" s="3" t="s">
        <v>71</v>
      </c>
      <c r="AO1" s="3" t="s">
        <v>72</v>
      </c>
      <c r="AP1" s="3" t="s">
        <v>73</v>
      </c>
      <c r="AQ1" s="3" t="s">
        <v>74</v>
      </c>
      <c r="AR1" s="3" t="s">
        <v>75</v>
      </c>
      <c r="AS1" s="3" t="s">
        <v>76</v>
      </c>
      <c r="AT1" s="3" t="s">
        <v>77</v>
      </c>
      <c r="AU1" s="17" t="s">
        <v>78</v>
      </c>
      <c r="AV1" s="16" t="s">
        <v>306</v>
      </c>
      <c r="AW1" s="16" t="s">
        <v>307</v>
      </c>
      <c r="AX1" s="16" t="s">
        <v>308</v>
      </c>
      <c r="AY1" s="16" t="s">
        <v>309</v>
      </c>
      <c r="AZ1" s="3" t="s">
        <v>204</v>
      </c>
      <c r="BA1" s="3" t="s">
        <v>205</v>
      </c>
      <c r="BB1" s="3" t="s">
        <v>206</v>
      </c>
      <c r="BC1" s="17" t="s">
        <v>207</v>
      </c>
      <c r="BD1" s="3" t="s">
        <v>208</v>
      </c>
      <c r="BE1" s="3" t="s">
        <v>209</v>
      </c>
      <c r="BF1" s="3" t="s">
        <v>210</v>
      </c>
      <c r="BG1" s="3" t="s">
        <v>211</v>
      </c>
      <c r="BH1" s="3" t="s">
        <v>212</v>
      </c>
      <c r="BI1" s="3" t="s">
        <v>213</v>
      </c>
      <c r="BJ1" s="3" t="s">
        <v>214</v>
      </c>
      <c r="BK1" s="3" t="s">
        <v>215</v>
      </c>
      <c r="BL1" s="3" t="s">
        <v>216</v>
      </c>
      <c r="BM1" s="3" t="s">
        <v>217</v>
      </c>
      <c r="BN1" s="3" t="s">
        <v>218</v>
      </c>
      <c r="BO1" s="3" t="s">
        <v>219</v>
      </c>
    </row>
    <row r="2" spans="1:67" s="3" customFormat="1">
      <c r="A2" s="6" t="s">
        <v>193</v>
      </c>
      <c r="I2" s="31"/>
      <c r="J2" s="17"/>
      <c r="AU2" s="17"/>
      <c r="BC2" s="17"/>
    </row>
    <row r="3" spans="1:67">
      <c r="A3" t="s">
        <v>201</v>
      </c>
      <c r="B3" s="1">
        <v>141996548</v>
      </c>
      <c r="C3" s="33">
        <v>2733537</v>
      </c>
      <c r="D3" s="1">
        <v>16614362</v>
      </c>
      <c r="E3" s="33">
        <v>882461</v>
      </c>
      <c r="F3" s="1">
        <v>11440956</v>
      </c>
      <c r="G3" s="1">
        <f>SUM(C3:F3)</f>
        <v>31671316</v>
      </c>
      <c r="H3" s="1">
        <f>B3-G3</f>
        <v>110325232</v>
      </c>
      <c r="I3" s="33">
        <f>SUM(K3:AU3)</f>
        <v>3070975</v>
      </c>
      <c r="J3" s="21">
        <f>G3-I3</f>
        <v>28600341</v>
      </c>
      <c r="K3" s="1">
        <v>47333</v>
      </c>
      <c r="L3" s="33">
        <v>419155</v>
      </c>
      <c r="M3" s="1">
        <v>17004</v>
      </c>
      <c r="N3" s="33">
        <v>67662</v>
      </c>
      <c r="O3" s="1">
        <v>58215</v>
      </c>
      <c r="P3" s="33">
        <v>1386825</v>
      </c>
      <c r="Q3" s="1">
        <v>85907</v>
      </c>
      <c r="R3" s="33">
        <v>1975</v>
      </c>
      <c r="S3" s="1">
        <v>8892</v>
      </c>
      <c r="T3" s="33">
        <v>22843</v>
      </c>
      <c r="U3" s="1">
        <v>4692</v>
      </c>
      <c r="V3" s="33">
        <v>2282</v>
      </c>
      <c r="W3" s="1">
        <v>142270</v>
      </c>
      <c r="X3" s="33">
        <v>1783</v>
      </c>
      <c r="Y3" s="1">
        <v>1129</v>
      </c>
      <c r="Z3" s="33">
        <v>3932</v>
      </c>
      <c r="AA3" s="1">
        <v>4840</v>
      </c>
      <c r="AB3" s="33">
        <v>962</v>
      </c>
      <c r="AC3" s="1">
        <v>314337</v>
      </c>
      <c r="AD3" s="33">
        <v>280833</v>
      </c>
      <c r="AE3" s="1">
        <v>1212</v>
      </c>
      <c r="AF3" s="33">
        <v>1109</v>
      </c>
      <c r="AG3" s="1">
        <v>2405</v>
      </c>
      <c r="AH3" s="33">
        <v>181</v>
      </c>
      <c r="AI3" s="1">
        <v>1136</v>
      </c>
      <c r="AJ3" s="33">
        <v>2181</v>
      </c>
      <c r="AK3" s="1">
        <v>19706</v>
      </c>
      <c r="AL3" s="33">
        <v>6297</v>
      </c>
      <c r="AM3" s="1">
        <v>3064</v>
      </c>
      <c r="AN3" s="33">
        <v>19989</v>
      </c>
      <c r="AO3" s="1">
        <v>427</v>
      </c>
      <c r="AP3" s="33">
        <v>10101</v>
      </c>
      <c r="AQ3" s="1">
        <v>18834</v>
      </c>
      <c r="AR3" s="33">
        <v>96893</v>
      </c>
      <c r="AS3" s="1">
        <v>5557</v>
      </c>
      <c r="AT3" s="33">
        <v>5121</v>
      </c>
      <c r="AU3" s="21">
        <v>3891</v>
      </c>
      <c r="AV3" s="18">
        <f>SUM(K3:N3)</f>
        <v>551154</v>
      </c>
      <c r="AW3" s="18">
        <f>SUM(O3:P3)</f>
        <v>1445040</v>
      </c>
      <c r="AX3" s="18">
        <f>SUM(Q3:T3)</f>
        <v>119617</v>
      </c>
      <c r="AY3" s="18">
        <f>SUM(U3:AU3)</f>
        <v>955164</v>
      </c>
      <c r="AZ3" s="18">
        <f>C3-AV3</f>
        <v>2182383</v>
      </c>
      <c r="BA3" s="18">
        <f>D3-AW3</f>
        <v>15169322</v>
      </c>
      <c r="BB3" s="18">
        <f>E3-AX3</f>
        <v>762844</v>
      </c>
      <c r="BC3" s="19">
        <f>F3-AY3</f>
        <v>10485792</v>
      </c>
      <c r="BD3" s="18">
        <f>SUM(BE3:BO3)</f>
        <v>2981732</v>
      </c>
      <c r="BE3" s="18">
        <f>P3</f>
        <v>1386825</v>
      </c>
      <c r="BF3" s="18">
        <f>O3</f>
        <v>58215</v>
      </c>
      <c r="BG3" s="18">
        <f>N3</f>
        <v>67662</v>
      </c>
      <c r="BH3" s="18">
        <f>L3+M3</f>
        <v>436159</v>
      </c>
      <c r="BI3" s="18">
        <f>K3</f>
        <v>47333</v>
      </c>
      <c r="BJ3" s="18">
        <f>Q3+AC3+AE3</f>
        <v>401456</v>
      </c>
      <c r="BK3" s="18">
        <f>AQ3</f>
        <v>18834</v>
      </c>
      <c r="BL3" s="18">
        <f>AK3</f>
        <v>19706</v>
      </c>
      <c r="BM3" s="18">
        <f>AR3</f>
        <v>96893</v>
      </c>
      <c r="BN3" s="18">
        <f>AD3+AN3</f>
        <v>300822</v>
      </c>
      <c r="BO3" s="18">
        <f>W3+AS3</f>
        <v>147827</v>
      </c>
    </row>
    <row r="4" spans="1:67">
      <c r="A4" t="s">
        <v>7</v>
      </c>
      <c r="B4" s="1">
        <v>2699250</v>
      </c>
      <c r="C4" s="33">
        <v>39402</v>
      </c>
      <c r="D4" s="1">
        <v>381116</v>
      </c>
      <c r="E4" s="33">
        <v>39457</v>
      </c>
      <c r="F4" s="1">
        <v>343348</v>
      </c>
      <c r="G4" s="1">
        <f t="shared" ref="G4:G67" si="0">SUM(C4:F4)</f>
        <v>803323</v>
      </c>
      <c r="H4" s="1">
        <f t="shared" ref="H4:H67" si="1">B4-G4</f>
        <v>1895927</v>
      </c>
      <c r="I4" s="33">
        <f t="shared" ref="I4:I67" si="2">SUM(K4:AU4)</f>
        <v>65075</v>
      </c>
      <c r="J4" s="21">
        <f t="shared" ref="J4:J67" si="3">G4-I4</f>
        <v>738248</v>
      </c>
      <c r="K4" s="1">
        <v>1530</v>
      </c>
      <c r="L4" s="33">
        <v>4043</v>
      </c>
      <c r="M4" s="1">
        <v>291</v>
      </c>
      <c r="N4" s="33">
        <v>5940</v>
      </c>
      <c r="O4" s="1">
        <v>5511</v>
      </c>
      <c r="P4" s="33">
        <v>12328</v>
      </c>
      <c r="Q4" s="1">
        <v>3018</v>
      </c>
      <c r="R4" s="33">
        <v>331</v>
      </c>
      <c r="S4" s="1">
        <v>848</v>
      </c>
      <c r="T4" s="33">
        <v>393</v>
      </c>
      <c r="U4" s="1">
        <v>268</v>
      </c>
      <c r="V4" s="33">
        <v>307</v>
      </c>
      <c r="W4" s="1">
        <v>3783</v>
      </c>
      <c r="X4" s="33">
        <v>623</v>
      </c>
      <c r="Y4" s="1">
        <v>84</v>
      </c>
      <c r="Z4" s="33">
        <v>836</v>
      </c>
      <c r="AA4" s="1">
        <v>1087</v>
      </c>
      <c r="AB4" s="33">
        <v>180</v>
      </c>
      <c r="AC4" s="1">
        <v>2713</v>
      </c>
      <c r="AD4" s="33">
        <v>9496</v>
      </c>
      <c r="AE4" s="1">
        <v>167</v>
      </c>
      <c r="AF4" s="33">
        <v>254</v>
      </c>
      <c r="AG4" s="1">
        <v>445</v>
      </c>
      <c r="AH4" s="33">
        <v>85</v>
      </c>
      <c r="AI4" s="1">
        <v>126</v>
      </c>
      <c r="AJ4" s="33">
        <v>523</v>
      </c>
      <c r="AK4" s="1">
        <v>1064</v>
      </c>
      <c r="AL4" s="33">
        <v>1150</v>
      </c>
      <c r="AM4" s="1">
        <v>509</v>
      </c>
      <c r="AN4" s="33">
        <v>1271</v>
      </c>
      <c r="AO4" s="1">
        <v>74</v>
      </c>
      <c r="AP4" s="33">
        <v>779</v>
      </c>
      <c r="AQ4" s="1">
        <v>687</v>
      </c>
      <c r="AR4" s="33">
        <v>2479</v>
      </c>
      <c r="AS4" s="1">
        <v>421</v>
      </c>
      <c r="AT4" s="33">
        <v>893</v>
      </c>
      <c r="AU4" s="21">
        <v>538</v>
      </c>
      <c r="AV4" s="18">
        <f t="shared" ref="AV4:AV67" si="4">SUM(K4:N4)</f>
        <v>11804</v>
      </c>
      <c r="AW4" s="18">
        <f t="shared" ref="AW4:AW67" si="5">SUM(O4:P4)</f>
        <v>17839</v>
      </c>
      <c r="AX4" s="18">
        <f t="shared" ref="AX4:AX67" si="6">SUM(Q4:T4)</f>
        <v>4590</v>
      </c>
      <c r="AY4" s="18">
        <f t="shared" ref="AY4:AY67" si="7">SUM(U4:AU4)</f>
        <v>30842</v>
      </c>
      <c r="AZ4" s="18">
        <f t="shared" ref="AZ4:AZ67" si="8">C4-AV4</f>
        <v>27598</v>
      </c>
      <c r="BA4" s="18">
        <f t="shared" ref="BA4:BA67" si="9">D4-AW4</f>
        <v>363277</v>
      </c>
      <c r="BB4" s="18">
        <f t="shared" ref="BB4:BB67" si="10">E4-AX4</f>
        <v>34867</v>
      </c>
      <c r="BC4" s="19">
        <f t="shared" ref="BC4:BC67" si="11">F4-AY4</f>
        <v>312506</v>
      </c>
      <c r="BD4" s="18">
        <f t="shared" ref="BD4:BD67" si="12">SUM(BE4:BO4)</f>
        <v>54742</v>
      </c>
      <c r="BE4" s="18">
        <f t="shared" ref="BE4:BE67" si="13">P4</f>
        <v>12328</v>
      </c>
      <c r="BF4" s="18">
        <f t="shared" ref="BF4:BF67" si="14">O4</f>
        <v>5511</v>
      </c>
      <c r="BG4" s="18">
        <f t="shared" ref="BG4:BG67" si="15">N4</f>
        <v>5940</v>
      </c>
      <c r="BH4" s="18">
        <f t="shared" ref="BH4:BH67" si="16">L4+M4</f>
        <v>4334</v>
      </c>
      <c r="BI4" s="18">
        <f t="shared" ref="BI4:BI67" si="17">K4</f>
        <v>1530</v>
      </c>
      <c r="BJ4" s="18">
        <f t="shared" ref="BJ4:BJ67" si="18">Q4+AC4+AE4</f>
        <v>5898</v>
      </c>
      <c r="BK4" s="18">
        <f t="shared" ref="BK4:BK67" si="19">AQ4</f>
        <v>687</v>
      </c>
      <c r="BL4" s="18">
        <f t="shared" ref="BL4:BL67" si="20">AK4</f>
        <v>1064</v>
      </c>
      <c r="BM4" s="18">
        <f t="shared" ref="BM4:BM67" si="21">AR4</f>
        <v>2479</v>
      </c>
      <c r="BN4" s="18">
        <f t="shared" ref="BN4:BN67" si="22">AD4+AN4</f>
        <v>10767</v>
      </c>
      <c r="BO4" s="18">
        <f t="shared" ref="BO4:BO67" si="23">W4+AS4</f>
        <v>4204</v>
      </c>
    </row>
    <row r="5" spans="1:67">
      <c r="A5" t="s">
        <v>8</v>
      </c>
      <c r="B5" s="1">
        <v>9221878</v>
      </c>
      <c r="C5" s="33">
        <v>197357</v>
      </c>
      <c r="D5" s="1">
        <v>1027677</v>
      </c>
      <c r="E5" s="33">
        <v>66690</v>
      </c>
      <c r="F5" s="1">
        <v>928574</v>
      </c>
      <c r="G5" s="1">
        <f t="shared" si="0"/>
        <v>2220298</v>
      </c>
      <c r="H5" s="1">
        <f t="shared" si="1"/>
        <v>7001580</v>
      </c>
      <c r="I5" s="33">
        <f t="shared" si="2"/>
        <v>202552</v>
      </c>
      <c r="J5" s="21">
        <f t="shared" si="3"/>
        <v>2017746</v>
      </c>
      <c r="K5" s="1">
        <v>2503</v>
      </c>
      <c r="L5" s="33">
        <v>28311</v>
      </c>
      <c r="M5" s="1">
        <v>743</v>
      </c>
      <c r="N5" s="33">
        <v>4275</v>
      </c>
      <c r="O5" s="1">
        <v>3196</v>
      </c>
      <c r="P5" s="33">
        <v>84334</v>
      </c>
      <c r="Q5" s="1">
        <v>6183</v>
      </c>
      <c r="R5" s="33">
        <v>168</v>
      </c>
      <c r="S5" s="1">
        <v>500</v>
      </c>
      <c r="T5" s="33">
        <v>2480</v>
      </c>
      <c r="U5" s="1">
        <v>556</v>
      </c>
      <c r="V5" s="33">
        <v>85</v>
      </c>
      <c r="W5" s="1">
        <v>10172</v>
      </c>
      <c r="X5" s="33">
        <v>172</v>
      </c>
      <c r="Y5" s="1">
        <v>48</v>
      </c>
      <c r="Z5" s="33">
        <v>388</v>
      </c>
      <c r="AA5" s="1">
        <v>343</v>
      </c>
      <c r="AB5" s="33">
        <v>137</v>
      </c>
      <c r="AC5" s="1">
        <v>22154</v>
      </c>
      <c r="AD5" s="33">
        <v>22443</v>
      </c>
      <c r="AE5" s="1">
        <v>93</v>
      </c>
      <c r="AF5" s="33">
        <v>93</v>
      </c>
      <c r="AG5" s="1">
        <v>196</v>
      </c>
      <c r="AH5" s="33">
        <v>0</v>
      </c>
      <c r="AI5" s="1">
        <v>181</v>
      </c>
      <c r="AJ5" s="33">
        <v>212</v>
      </c>
      <c r="AK5" s="1">
        <v>1414</v>
      </c>
      <c r="AL5" s="33">
        <v>450</v>
      </c>
      <c r="AM5" s="1">
        <v>137</v>
      </c>
      <c r="AN5" s="33">
        <v>1692</v>
      </c>
      <c r="AO5" s="1">
        <v>60</v>
      </c>
      <c r="AP5" s="33">
        <v>884</v>
      </c>
      <c r="AQ5" s="1">
        <v>1090</v>
      </c>
      <c r="AR5" s="33">
        <v>6110</v>
      </c>
      <c r="AS5" s="1">
        <v>145</v>
      </c>
      <c r="AT5" s="33">
        <v>337</v>
      </c>
      <c r="AU5" s="21">
        <v>267</v>
      </c>
      <c r="AV5" s="18">
        <f t="shared" si="4"/>
        <v>35832</v>
      </c>
      <c r="AW5" s="18">
        <f t="shared" si="5"/>
        <v>87530</v>
      </c>
      <c r="AX5" s="18">
        <f t="shared" si="6"/>
        <v>9331</v>
      </c>
      <c r="AY5" s="18">
        <f t="shared" si="7"/>
        <v>69859</v>
      </c>
      <c r="AZ5" s="18">
        <f t="shared" si="8"/>
        <v>161525</v>
      </c>
      <c r="BA5" s="18">
        <f t="shared" si="9"/>
        <v>940147</v>
      </c>
      <c r="BB5" s="18">
        <f t="shared" si="10"/>
        <v>57359</v>
      </c>
      <c r="BC5" s="19">
        <f t="shared" si="11"/>
        <v>858715</v>
      </c>
      <c r="BD5" s="18">
        <f t="shared" si="12"/>
        <v>194858</v>
      </c>
      <c r="BE5" s="18">
        <f t="shared" si="13"/>
        <v>84334</v>
      </c>
      <c r="BF5" s="18">
        <f t="shared" si="14"/>
        <v>3196</v>
      </c>
      <c r="BG5" s="18">
        <f t="shared" si="15"/>
        <v>4275</v>
      </c>
      <c r="BH5" s="18">
        <f t="shared" si="16"/>
        <v>29054</v>
      </c>
      <c r="BI5" s="18">
        <f t="shared" si="17"/>
        <v>2503</v>
      </c>
      <c r="BJ5" s="18">
        <f t="shared" si="18"/>
        <v>28430</v>
      </c>
      <c r="BK5" s="18">
        <f t="shared" si="19"/>
        <v>1090</v>
      </c>
      <c r="BL5" s="18">
        <f t="shared" si="20"/>
        <v>1414</v>
      </c>
      <c r="BM5" s="18">
        <f t="shared" si="21"/>
        <v>6110</v>
      </c>
      <c r="BN5" s="18">
        <f t="shared" si="22"/>
        <v>24135</v>
      </c>
      <c r="BO5" s="18">
        <f t="shared" si="23"/>
        <v>10317</v>
      </c>
    </row>
    <row r="6" spans="1:67">
      <c r="A6" t="s">
        <v>9</v>
      </c>
      <c r="B6" s="1">
        <v>15079996</v>
      </c>
      <c r="C6" s="33">
        <v>205896</v>
      </c>
      <c r="D6" s="1">
        <v>1679459</v>
      </c>
      <c r="E6" s="33">
        <v>45358</v>
      </c>
      <c r="F6" s="1">
        <v>1086151</v>
      </c>
      <c r="G6" s="1">
        <f t="shared" si="0"/>
        <v>3016864</v>
      </c>
      <c r="H6" s="1">
        <f t="shared" si="1"/>
        <v>12063132</v>
      </c>
      <c r="I6" s="33">
        <f t="shared" si="2"/>
        <v>227751</v>
      </c>
      <c r="J6" s="21">
        <f t="shared" si="3"/>
        <v>2789113</v>
      </c>
      <c r="K6" s="1">
        <v>1371</v>
      </c>
      <c r="L6" s="33">
        <v>31025</v>
      </c>
      <c r="M6" s="1">
        <v>877</v>
      </c>
      <c r="N6" s="33">
        <v>2748</v>
      </c>
      <c r="O6" s="1">
        <v>2962</v>
      </c>
      <c r="P6" s="33">
        <v>130248</v>
      </c>
      <c r="Q6" s="1">
        <v>4452</v>
      </c>
      <c r="R6" s="33">
        <v>6</v>
      </c>
      <c r="S6" s="1">
        <v>523</v>
      </c>
      <c r="T6" s="33">
        <v>642</v>
      </c>
      <c r="U6" s="1">
        <v>44</v>
      </c>
      <c r="V6" s="33">
        <v>60</v>
      </c>
      <c r="W6" s="1">
        <v>7598</v>
      </c>
      <c r="X6" s="33">
        <v>19</v>
      </c>
      <c r="Y6" s="1">
        <v>5</v>
      </c>
      <c r="Z6" s="33">
        <v>94</v>
      </c>
      <c r="AA6" s="1">
        <v>207</v>
      </c>
      <c r="AB6" s="33">
        <v>13</v>
      </c>
      <c r="AC6" s="1">
        <v>25325</v>
      </c>
      <c r="AD6" s="33">
        <v>12623</v>
      </c>
      <c r="AE6" s="1">
        <v>61</v>
      </c>
      <c r="AF6" s="33">
        <v>5</v>
      </c>
      <c r="AG6" s="1">
        <v>159</v>
      </c>
      <c r="AH6" s="33">
        <v>4</v>
      </c>
      <c r="AI6" s="1">
        <v>16</v>
      </c>
      <c r="AJ6" s="33">
        <v>21</v>
      </c>
      <c r="AK6" s="1">
        <v>1045</v>
      </c>
      <c r="AL6" s="33">
        <v>52</v>
      </c>
      <c r="AM6" s="1">
        <v>132</v>
      </c>
      <c r="AN6" s="33">
        <v>568</v>
      </c>
      <c r="AO6" s="1">
        <v>2</v>
      </c>
      <c r="AP6" s="33">
        <v>420</v>
      </c>
      <c r="AQ6" s="1">
        <v>1460</v>
      </c>
      <c r="AR6" s="33">
        <v>2412</v>
      </c>
      <c r="AS6" s="1">
        <v>244</v>
      </c>
      <c r="AT6" s="33">
        <v>141</v>
      </c>
      <c r="AU6" s="21">
        <v>167</v>
      </c>
      <c r="AV6" s="18">
        <f t="shared" si="4"/>
        <v>36021</v>
      </c>
      <c r="AW6" s="18">
        <f t="shared" si="5"/>
        <v>133210</v>
      </c>
      <c r="AX6" s="18">
        <f t="shared" si="6"/>
        <v>5623</v>
      </c>
      <c r="AY6" s="18">
        <f t="shared" si="7"/>
        <v>52897</v>
      </c>
      <c r="AZ6" s="18">
        <f t="shared" si="8"/>
        <v>169875</v>
      </c>
      <c r="BA6" s="18">
        <f t="shared" si="9"/>
        <v>1546249</v>
      </c>
      <c r="BB6" s="18">
        <f t="shared" si="10"/>
        <v>39735</v>
      </c>
      <c r="BC6" s="19">
        <f t="shared" si="11"/>
        <v>1033254</v>
      </c>
      <c r="BD6" s="18">
        <f t="shared" si="12"/>
        <v>225019</v>
      </c>
      <c r="BE6" s="18">
        <f t="shared" si="13"/>
        <v>130248</v>
      </c>
      <c r="BF6" s="18">
        <f t="shared" si="14"/>
        <v>2962</v>
      </c>
      <c r="BG6" s="18">
        <f t="shared" si="15"/>
        <v>2748</v>
      </c>
      <c r="BH6" s="18">
        <f t="shared" si="16"/>
        <v>31902</v>
      </c>
      <c r="BI6" s="18">
        <f t="shared" si="17"/>
        <v>1371</v>
      </c>
      <c r="BJ6" s="18">
        <f t="shared" si="18"/>
        <v>29838</v>
      </c>
      <c r="BK6" s="18">
        <f t="shared" si="19"/>
        <v>1460</v>
      </c>
      <c r="BL6" s="18">
        <f t="shared" si="20"/>
        <v>1045</v>
      </c>
      <c r="BM6" s="18">
        <f t="shared" si="21"/>
        <v>2412</v>
      </c>
      <c r="BN6" s="18">
        <f t="shared" si="22"/>
        <v>13191</v>
      </c>
      <c r="BO6" s="18">
        <f t="shared" si="23"/>
        <v>7842</v>
      </c>
    </row>
    <row r="7" spans="1:67">
      <c r="A7" t="s">
        <v>10</v>
      </c>
      <c r="B7" s="1">
        <v>4018762</v>
      </c>
      <c r="C7" s="33">
        <v>67300</v>
      </c>
      <c r="D7" s="1">
        <v>531766</v>
      </c>
      <c r="E7" s="33">
        <v>18913</v>
      </c>
      <c r="F7" s="1">
        <v>349556</v>
      </c>
      <c r="G7" s="1">
        <f t="shared" si="0"/>
        <v>967535</v>
      </c>
      <c r="H7" s="1">
        <f t="shared" si="1"/>
        <v>3051227</v>
      </c>
      <c r="I7" s="33">
        <f t="shared" si="2"/>
        <v>77075</v>
      </c>
      <c r="J7" s="21">
        <f t="shared" si="3"/>
        <v>890460</v>
      </c>
      <c r="K7" s="1">
        <v>732</v>
      </c>
      <c r="L7" s="33">
        <v>7271</v>
      </c>
      <c r="M7" s="1">
        <v>1792</v>
      </c>
      <c r="N7" s="33">
        <v>1876</v>
      </c>
      <c r="O7" s="1">
        <v>1617</v>
      </c>
      <c r="P7" s="33">
        <v>35506</v>
      </c>
      <c r="Q7" s="1">
        <v>1592</v>
      </c>
      <c r="R7" s="33">
        <v>11</v>
      </c>
      <c r="S7" s="1">
        <v>379</v>
      </c>
      <c r="T7" s="33">
        <v>296</v>
      </c>
      <c r="U7" s="1">
        <v>94</v>
      </c>
      <c r="V7" s="33">
        <v>11</v>
      </c>
      <c r="W7" s="1">
        <v>3885</v>
      </c>
      <c r="X7" s="33">
        <v>9</v>
      </c>
      <c r="Y7" s="1">
        <v>17</v>
      </c>
      <c r="Z7" s="33">
        <v>52</v>
      </c>
      <c r="AA7" s="1">
        <v>81</v>
      </c>
      <c r="AB7" s="33">
        <v>10</v>
      </c>
      <c r="AC7" s="1">
        <v>8830</v>
      </c>
      <c r="AD7" s="33">
        <v>8254</v>
      </c>
      <c r="AE7" s="1">
        <v>6</v>
      </c>
      <c r="AF7" s="33">
        <v>8</v>
      </c>
      <c r="AG7" s="1">
        <v>0</v>
      </c>
      <c r="AH7" s="33">
        <v>0</v>
      </c>
      <c r="AI7" s="1">
        <v>0</v>
      </c>
      <c r="AJ7" s="33">
        <v>25</v>
      </c>
      <c r="AK7" s="1">
        <v>631</v>
      </c>
      <c r="AL7" s="33">
        <v>48</v>
      </c>
      <c r="AM7" s="1">
        <v>20</v>
      </c>
      <c r="AN7" s="33">
        <v>367</v>
      </c>
      <c r="AO7" s="1">
        <v>0</v>
      </c>
      <c r="AP7" s="33">
        <v>168</v>
      </c>
      <c r="AQ7" s="1">
        <v>297</v>
      </c>
      <c r="AR7" s="33">
        <v>3094</v>
      </c>
      <c r="AS7" s="1">
        <v>42</v>
      </c>
      <c r="AT7" s="33">
        <v>29</v>
      </c>
      <c r="AU7" s="21">
        <v>25</v>
      </c>
      <c r="AV7" s="18">
        <f t="shared" si="4"/>
        <v>11671</v>
      </c>
      <c r="AW7" s="18">
        <f t="shared" si="5"/>
        <v>37123</v>
      </c>
      <c r="AX7" s="18">
        <f t="shared" si="6"/>
        <v>2278</v>
      </c>
      <c r="AY7" s="18">
        <f t="shared" si="7"/>
        <v>26003</v>
      </c>
      <c r="AZ7" s="18">
        <f t="shared" si="8"/>
        <v>55629</v>
      </c>
      <c r="BA7" s="18">
        <f t="shared" si="9"/>
        <v>494643</v>
      </c>
      <c r="BB7" s="18">
        <f t="shared" si="10"/>
        <v>16635</v>
      </c>
      <c r="BC7" s="19">
        <f t="shared" si="11"/>
        <v>323553</v>
      </c>
      <c r="BD7" s="18">
        <f t="shared" si="12"/>
        <v>75792</v>
      </c>
      <c r="BE7" s="18">
        <f t="shared" si="13"/>
        <v>35506</v>
      </c>
      <c r="BF7" s="18">
        <f t="shared" si="14"/>
        <v>1617</v>
      </c>
      <c r="BG7" s="18">
        <f t="shared" si="15"/>
        <v>1876</v>
      </c>
      <c r="BH7" s="18">
        <f t="shared" si="16"/>
        <v>9063</v>
      </c>
      <c r="BI7" s="18">
        <f t="shared" si="17"/>
        <v>732</v>
      </c>
      <c r="BJ7" s="18">
        <f t="shared" si="18"/>
        <v>10428</v>
      </c>
      <c r="BK7" s="18">
        <f t="shared" si="19"/>
        <v>297</v>
      </c>
      <c r="BL7" s="18">
        <f t="shared" si="20"/>
        <v>631</v>
      </c>
      <c r="BM7" s="18">
        <f t="shared" si="21"/>
        <v>3094</v>
      </c>
      <c r="BN7" s="18">
        <f t="shared" si="22"/>
        <v>8621</v>
      </c>
      <c r="BO7" s="18">
        <f t="shared" si="23"/>
        <v>3927</v>
      </c>
    </row>
    <row r="8" spans="1:67">
      <c r="A8" t="s">
        <v>11</v>
      </c>
      <c r="B8" s="1">
        <v>16422596</v>
      </c>
      <c r="C8" s="33">
        <v>336310</v>
      </c>
      <c r="D8" s="1">
        <v>1845115</v>
      </c>
      <c r="E8" s="33">
        <v>99583</v>
      </c>
      <c r="F8" s="1">
        <v>1331684</v>
      </c>
      <c r="G8" s="1">
        <f t="shared" si="0"/>
        <v>3612692</v>
      </c>
      <c r="H8" s="1">
        <f t="shared" si="1"/>
        <v>12809904</v>
      </c>
      <c r="I8" s="33">
        <f t="shared" si="2"/>
        <v>366729</v>
      </c>
      <c r="J8" s="21">
        <f t="shared" si="3"/>
        <v>3245963</v>
      </c>
      <c r="K8" s="1">
        <v>5423</v>
      </c>
      <c r="L8" s="33">
        <v>49826</v>
      </c>
      <c r="M8" s="1">
        <v>3423</v>
      </c>
      <c r="N8" s="33">
        <v>8060</v>
      </c>
      <c r="O8" s="1">
        <v>7873</v>
      </c>
      <c r="P8" s="33">
        <v>154586</v>
      </c>
      <c r="Q8" s="1">
        <v>9316</v>
      </c>
      <c r="R8" s="33">
        <v>172</v>
      </c>
      <c r="S8" s="1">
        <v>1136</v>
      </c>
      <c r="T8" s="33">
        <v>2637</v>
      </c>
      <c r="U8" s="1">
        <v>534</v>
      </c>
      <c r="V8" s="33">
        <v>354</v>
      </c>
      <c r="W8" s="1">
        <v>17849</v>
      </c>
      <c r="X8" s="33">
        <v>169</v>
      </c>
      <c r="Y8" s="1">
        <v>232</v>
      </c>
      <c r="Z8" s="33">
        <v>444</v>
      </c>
      <c r="AA8" s="1">
        <v>475</v>
      </c>
      <c r="AB8" s="33">
        <v>118</v>
      </c>
      <c r="AC8" s="1">
        <v>38604</v>
      </c>
      <c r="AD8" s="33">
        <v>41593</v>
      </c>
      <c r="AE8" s="1">
        <v>126</v>
      </c>
      <c r="AF8" s="33">
        <v>60</v>
      </c>
      <c r="AG8" s="1">
        <v>189</v>
      </c>
      <c r="AH8" s="33">
        <v>0</v>
      </c>
      <c r="AI8" s="1">
        <v>72</v>
      </c>
      <c r="AJ8" s="33">
        <v>193</v>
      </c>
      <c r="AK8" s="1">
        <v>2420</v>
      </c>
      <c r="AL8" s="33">
        <v>920</v>
      </c>
      <c r="AM8" s="1">
        <v>277</v>
      </c>
      <c r="AN8" s="33">
        <v>2154</v>
      </c>
      <c r="AO8" s="1">
        <v>37</v>
      </c>
      <c r="AP8" s="33">
        <v>1035</v>
      </c>
      <c r="AQ8" s="1">
        <v>2177</v>
      </c>
      <c r="AR8" s="33">
        <v>12908</v>
      </c>
      <c r="AS8" s="1">
        <v>783</v>
      </c>
      <c r="AT8" s="33">
        <v>321</v>
      </c>
      <c r="AU8" s="21">
        <v>233</v>
      </c>
      <c r="AV8" s="18">
        <f t="shared" si="4"/>
        <v>66732</v>
      </c>
      <c r="AW8" s="18">
        <f t="shared" si="5"/>
        <v>162459</v>
      </c>
      <c r="AX8" s="18">
        <f t="shared" si="6"/>
        <v>13261</v>
      </c>
      <c r="AY8" s="18">
        <f t="shared" si="7"/>
        <v>124277</v>
      </c>
      <c r="AZ8" s="18">
        <f t="shared" si="8"/>
        <v>269578</v>
      </c>
      <c r="BA8" s="18">
        <f t="shared" si="9"/>
        <v>1682656</v>
      </c>
      <c r="BB8" s="18">
        <f t="shared" si="10"/>
        <v>86322</v>
      </c>
      <c r="BC8" s="19">
        <f t="shared" si="11"/>
        <v>1207407</v>
      </c>
      <c r="BD8" s="18">
        <f t="shared" si="12"/>
        <v>357121</v>
      </c>
      <c r="BE8" s="18">
        <f t="shared" si="13"/>
        <v>154586</v>
      </c>
      <c r="BF8" s="18">
        <f t="shared" si="14"/>
        <v>7873</v>
      </c>
      <c r="BG8" s="18">
        <f t="shared" si="15"/>
        <v>8060</v>
      </c>
      <c r="BH8" s="18">
        <f t="shared" si="16"/>
        <v>53249</v>
      </c>
      <c r="BI8" s="18">
        <f t="shared" si="17"/>
        <v>5423</v>
      </c>
      <c r="BJ8" s="18">
        <f t="shared" si="18"/>
        <v>48046</v>
      </c>
      <c r="BK8" s="18">
        <f t="shared" si="19"/>
        <v>2177</v>
      </c>
      <c r="BL8" s="18">
        <f t="shared" si="20"/>
        <v>2420</v>
      </c>
      <c r="BM8" s="18">
        <f t="shared" si="21"/>
        <v>12908</v>
      </c>
      <c r="BN8" s="18">
        <f t="shared" si="22"/>
        <v>43747</v>
      </c>
      <c r="BO8" s="18">
        <f t="shared" si="23"/>
        <v>18632</v>
      </c>
    </row>
    <row r="9" spans="1:67">
      <c r="A9" t="s">
        <v>12</v>
      </c>
      <c r="B9" s="1">
        <v>7096633</v>
      </c>
      <c r="C9" s="33">
        <v>134729</v>
      </c>
      <c r="D9" s="1">
        <v>775530</v>
      </c>
      <c r="E9" s="33">
        <v>39027</v>
      </c>
      <c r="F9" s="1">
        <v>636941</v>
      </c>
      <c r="G9" s="1">
        <f t="shared" si="0"/>
        <v>1586227</v>
      </c>
      <c r="H9" s="1">
        <f t="shared" si="1"/>
        <v>5510406</v>
      </c>
      <c r="I9" s="33">
        <f t="shared" si="2"/>
        <v>146298</v>
      </c>
      <c r="J9" s="21">
        <f t="shared" si="3"/>
        <v>1439929</v>
      </c>
      <c r="K9" s="1">
        <v>2082</v>
      </c>
      <c r="L9" s="33">
        <v>16363</v>
      </c>
      <c r="M9" s="1">
        <v>1159</v>
      </c>
      <c r="N9" s="33">
        <v>2699</v>
      </c>
      <c r="O9" s="1">
        <v>3912</v>
      </c>
      <c r="P9" s="33">
        <v>52052</v>
      </c>
      <c r="Q9" s="1">
        <v>3496</v>
      </c>
      <c r="R9" s="33">
        <v>47</v>
      </c>
      <c r="S9" s="1">
        <v>443</v>
      </c>
      <c r="T9" s="33">
        <v>791</v>
      </c>
      <c r="U9" s="1">
        <v>111</v>
      </c>
      <c r="V9" s="33">
        <v>143</v>
      </c>
      <c r="W9" s="1">
        <v>7538</v>
      </c>
      <c r="X9" s="33">
        <v>98</v>
      </c>
      <c r="Y9" s="1">
        <v>95</v>
      </c>
      <c r="Z9" s="33">
        <v>165</v>
      </c>
      <c r="AA9" s="1">
        <v>231</v>
      </c>
      <c r="AB9" s="33">
        <v>3</v>
      </c>
      <c r="AC9" s="1">
        <v>20976</v>
      </c>
      <c r="AD9" s="33">
        <v>13998</v>
      </c>
      <c r="AE9" s="1">
        <v>113</v>
      </c>
      <c r="AF9" s="33">
        <v>44</v>
      </c>
      <c r="AG9" s="1">
        <v>183</v>
      </c>
      <c r="AH9" s="33">
        <v>6</v>
      </c>
      <c r="AI9" s="1">
        <v>136</v>
      </c>
      <c r="AJ9" s="33">
        <v>122</v>
      </c>
      <c r="AK9" s="1">
        <v>1501</v>
      </c>
      <c r="AL9" s="33">
        <v>381</v>
      </c>
      <c r="AM9" s="1">
        <v>109</v>
      </c>
      <c r="AN9" s="33">
        <v>1253</v>
      </c>
      <c r="AO9" s="1">
        <v>26</v>
      </c>
      <c r="AP9" s="33">
        <v>614</v>
      </c>
      <c r="AQ9" s="1">
        <v>1127</v>
      </c>
      <c r="AR9" s="33">
        <v>13383</v>
      </c>
      <c r="AS9" s="1">
        <v>389</v>
      </c>
      <c r="AT9" s="33">
        <v>415</v>
      </c>
      <c r="AU9" s="21">
        <v>94</v>
      </c>
      <c r="AV9" s="18">
        <f t="shared" si="4"/>
        <v>22303</v>
      </c>
      <c r="AW9" s="18">
        <f t="shared" si="5"/>
        <v>55964</v>
      </c>
      <c r="AX9" s="18">
        <f t="shared" si="6"/>
        <v>4777</v>
      </c>
      <c r="AY9" s="18">
        <f t="shared" si="7"/>
        <v>63254</v>
      </c>
      <c r="AZ9" s="18">
        <f t="shared" si="8"/>
        <v>112426</v>
      </c>
      <c r="BA9" s="18">
        <f t="shared" si="9"/>
        <v>719566</v>
      </c>
      <c r="BB9" s="18">
        <f t="shared" si="10"/>
        <v>34250</v>
      </c>
      <c r="BC9" s="19">
        <f t="shared" si="11"/>
        <v>573687</v>
      </c>
      <c r="BD9" s="18">
        <f t="shared" si="12"/>
        <v>142041</v>
      </c>
      <c r="BE9" s="18">
        <f t="shared" si="13"/>
        <v>52052</v>
      </c>
      <c r="BF9" s="18">
        <f t="shared" si="14"/>
        <v>3912</v>
      </c>
      <c r="BG9" s="18">
        <f t="shared" si="15"/>
        <v>2699</v>
      </c>
      <c r="BH9" s="18">
        <f t="shared" si="16"/>
        <v>17522</v>
      </c>
      <c r="BI9" s="18">
        <f t="shared" si="17"/>
        <v>2082</v>
      </c>
      <c r="BJ9" s="18">
        <f t="shared" si="18"/>
        <v>24585</v>
      </c>
      <c r="BK9" s="18">
        <f t="shared" si="19"/>
        <v>1127</v>
      </c>
      <c r="BL9" s="18">
        <f t="shared" si="20"/>
        <v>1501</v>
      </c>
      <c r="BM9" s="18">
        <f t="shared" si="21"/>
        <v>13383</v>
      </c>
      <c r="BN9" s="18">
        <f t="shared" si="22"/>
        <v>15251</v>
      </c>
      <c r="BO9" s="18">
        <f t="shared" si="23"/>
        <v>7927</v>
      </c>
    </row>
    <row r="10" spans="1:67">
      <c r="A10" t="s">
        <v>13</v>
      </c>
      <c r="B10" s="1">
        <v>3139327</v>
      </c>
      <c r="C10" s="33">
        <v>50813</v>
      </c>
      <c r="D10" s="1">
        <v>476470</v>
      </c>
      <c r="E10" s="33">
        <v>15016</v>
      </c>
      <c r="F10" s="1">
        <v>220371</v>
      </c>
      <c r="G10" s="1">
        <f t="shared" si="0"/>
        <v>762670</v>
      </c>
      <c r="H10" s="1">
        <f t="shared" si="1"/>
        <v>2376657</v>
      </c>
      <c r="I10" s="33">
        <f t="shared" si="2"/>
        <v>60423</v>
      </c>
      <c r="J10" s="21">
        <f t="shared" si="3"/>
        <v>702247</v>
      </c>
      <c r="K10" s="1">
        <v>658</v>
      </c>
      <c r="L10" s="33">
        <v>7096</v>
      </c>
      <c r="M10" s="1">
        <v>344</v>
      </c>
      <c r="N10" s="33">
        <v>1117</v>
      </c>
      <c r="O10" s="1">
        <v>701</v>
      </c>
      <c r="P10" s="33">
        <v>32388</v>
      </c>
      <c r="Q10" s="1">
        <v>1516</v>
      </c>
      <c r="R10" s="33">
        <v>68</v>
      </c>
      <c r="S10" s="1">
        <v>76</v>
      </c>
      <c r="T10" s="33">
        <v>310</v>
      </c>
      <c r="U10" s="1">
        <v>60</v>
      </c>
      <c r="V10" s="33">
        <v>13</v>
      </c>
      <c r="W10" s="1">
        <v>2283</v>
      </c>
      <c r="X10" s="33">
        <v>0</v>
      </c>
      <c r="Y10" s="1">
        <v>35</v>
      </c>
      <c r="Z10" s="33">
        <v>0</v>
      </c>
      <c r="AA10" s="1">
        <v>0</v>
      </c>
      <c r="AB10" s="33">
        <v>20</v>
      </c>
      <c r="AC10" s="1">
        <v>8373</v>
      </c>
      <c r="AD10" s="33">
        <v>3398</v>
      </c>
      <c r="AE10" s="1">
        <v>48</v>
      </c>
      <c r="AF10" s="33">
        <v>19</v>
      </c>
      <c r="AG10" s="1">
        <v>36</v>
      </c>
      <c r="AH10" s="33">
        <v>0</v>
      </c>
      <c r="AI10" s="1">
        <v>21</v>
      </c>
      <c r="AJ10" s="33">
        <v>7</v>
      </c>
      <c r="AK10" s="1">
        <v>205</v>
      </c>
      <c r="AL10" s="33">
        <v>79</v>
      </c>
      <c r="AM10" s="1">
        <v>0</v>
      </c>
      <c r="AN10" s="33">
        <v>70</v>
      </c>
      <c r="AO10" s="1">
        <v>9</v>
      </c>
      <c r="AP10" s="33">
        <v>89</v>
      </c>
      <c r="AQ10" s="1">
        <v>198</v>
      </c>
      <c r="AR10" s="33">
        <v>1025</v>
      </c>
      <c r="AS10" s="1">
        <v>112</v>
      </c>
      <c r="AT10" s="33">
        <v>22</v>
      </c>
      <c r="AU10" s="21">
        <v>27</v>
      </c>
      <c r="AV10" s="18">
        <f t="shared" si="4"/>
        <v>9215</v>
      </c>
      <c r="AW10" s="18">
        <f t="shared" si="5"/>
        <v>33089</v>
      </c>
      <c r="AX10" s="18">
        <f t="shared" si="6"/>
        <v>1970</v>
      </c>
      <c r="AY10" s="18">
        <f t="shared" si="7"/>
        <v>16149</v>
      </c>
      <c r="AZ10" s="18">
        <f t="shared" si="8"/>
        <v>41598</v>
      </c>
      <c r="BA10" s="18">
        <f t="shared" si="9"/>
        <v>443381</v>
      </c>
      <c r="BB10" s="18">
        <f t="shared" si="10"/>
        <v>13046</v>
      </c>
      <c r="BC10" s="19">
        <f t="shared" si="11"/>
        <v>204222</v>
      </c>
      <c r="BD10" s="18">
        <f t="shared" si="12"/>
        <v>59532</v>
      </c>
      <c r="BE10" s="18">
        <f t="shared" si="13"/>
        <v>32388</v>
      </c>
      <c r="BF10" s="18">
        <f t="shared" si="14"/>
        <v>701</v>
      </c>
      <c r="BG10" s="18">
        <f t="shared" si="15"/>
        <v>1117</v>
      </c>
      <c r="BH10" s="18">
        <f t="shared" si="16"/>
        <v>7440</v>
      </c>
      <c r="BI10" s="18">
        <f t="shared" si="17"/>
        <v>658</v>
      </c>
      <c r="BJ10" s="18">
        <f t="shared" si="18"/>
        <v>9937</v>
      </c>
      <c r="BK10" s="18">
        <f t="shared" si="19"/>
        <v>198</v>
      </c>
      <c r="BL10" s="18">
        <f t="shared" si="20"/>
        <v>205</v>
      </c>
      <c r="BM10" s="18">
        <f t="shared" si="21"/>
        <v>1025</v>
      </c>
      <c r="BN10" s="18">
        <f t="shared" si="22"/>
        <v>3468</v>
      </c>
      <c r="BO10" s="18">
        <f t="shared" si="23"/>
        <v>2395</v>
      </c>
    </row>
    <row r="11" spans="1:67">
      <c r="A11" t="s">
        <v>14</v>
      </c>
      <c r="B11" s="1">
        <v>9574851</v>
      </c>
      <c r="C11" s="33">
        <v>218378</v>
      </c>
      <c r="D11" s="1">
        <v>1081487</v>
      </c>
      <c r="E11" s="33">
        <v>41673</v>
      </c>
      <c r="F11" s="1">
        <v>767868</v>
      </c>
      <c r="G11" s="1">
        <f t="shared" si="0"/>
        <v>2109406</v>
      </c>
      <c r="H11" s="1">
        <f t="shared" si="1"/>
        <v>7465445</v>
      </c>
      <c r="I11" s="33">
        <f t="shared" si="2"/>
        <v>174062</v>
      </c>
      <c r="J11" s="21">
        <f t="shared" si="3"/>
        <v>1935344</v>
      </c>
      <c r="K11" s="1">
        <v>2146</v>
      </c>
      <c r="L11" s="33">
        <v>22529</v>
      </c>
      <c r="M11" s="1">
        <v>487</v>
      </c>
      <c r="N11" s="33">
        <v>2487</v>
      </c>
      <c r="O11" s="1">
        <v>2313</v>
      </c>
      <c r="P11" s="33">
        <v>96866</v>
      </c>
      <c r="Q11" s="1">
        <v>3452</v>
      </c>
      <c r="R11" s="33">
        <v>60</v>
      </c>
      <c r="S11" s="1">
        <v>287</v>
      </c>
      <c r="T11" s="33">
        <v>897</v>
      </c>
      <c r="U11" s="1">
        <v>158</v>
      </c>
      <c r="V11" s="33">
        <v>23</v>
      </c>
      <c r="W11" s="1">
        <v>5951</v>
      </c>
      <c r="X11" s="33">
        <v>131</v>
      </c>
      <c r="Y11" s="1">
        <v>18</v>
      </c>
      <c r="Z11" s="33">
        <v>93</v>
      </c>
      <c r="AA11" s="1">
        <v>90</v>
      </c>
      <c r="AB11" s="33">
        <v>76</v>
      </c>
      <c r="AC11" s="1">
        <v>16132</v>
      </c>
      <c r="AD11" s="33">
        <v>12058</v>
      </c>
      <c r="AE11" s="1">
        <v>15</v>
      </c>
      <c r="AF11" s="33">
        <v>96</v>
      </c>
      <c r="AG11" s="1">
        <v>96</v>
      </c>
      <c r="AH11" s="33">
        <v>14</v>
      </c>
      <c r="AI11" s="1">
        <v>41</v>
      </c>
      <c r="AJ11" s="33">
        <v>84</v>
      </c>
      <c r="AK11" s="1">
        <v>813</v>
      </c>
      <c r="AL11" s="33">
        <v>311</v>
      </c>
      <c r="AM11" s="1">
        <v>127</v>
      </c>
      <c r="AN11" s="33">
        <v>511</v>
      </c>
      <c r="AO11" s="1">
        <v>7</v>
      </c>
      <c r="AP11" s="33">
        <v>312</v>
      </c>
      <c r="AQ11" s="1">
        <v>694</v>
      </c>
      <c r="AR11" s="33">
        <v>4083</v>
      </c>
      <c r="AS11" s="1">
        <v>124</v>
      </c>
      <c r="AT11" s="33">
        <v>316</v>
      </c>
      <c r="AU11" s="21">
        <v>164</v>
      </c>
      <c r="AV11" s="18">
        <f t="shared" si="4"/>
        <v>27649</v>
      </c>
      <c r="AW11" s="18">
        <f t="shared" si="5"/>
        <v>99179</v>
      </c>
      <c r="AX11" s="18">
        <f t="shared" si="6"/>
        <v>4696</v>
      </c>
      <c r="AY11" s="18">
        <f t="shared" si="7"/>
        <v>42538</v>
      </c>
      <c r="AZ11" s="18">
        <f t="shared" si="8"/>
        <v>190729</v>
      </c>
      <c r="BA11" s="18">
        <f t="shared" si="9"/>
        <v>982308</v>
      </c>
      <c r="BB11" s="18">
        <f t="shared" si="10"/>
        <v>36977</v>
      </c>
      <c r="BC11" s="19">
        <f t="shared" si="11"/>
        <v>725330</v>
      </c>
      <c r="BD11" s="18">
        <f t="shared" si="12"/>
        <v>170661</v>
      </c>
      <c r="BE11" s="18">
        <f t="shared" si="13"/>
        <v>96866</v>
      </c>
      <c r="BF11" s="18">
        <f t="shared" si="14"/>
        <v>2313</v>
      </c>
      <c r="BG11" s="18">
        <f t="shared" si="15"/>
        <v>2487</v>
      </c>
      <c r="BH11" s="18">
        <f t="shared" si="16"/>
        <v>23016</v>
      </c>
      <c r="BI11" s="18">
        <f t="shared" si="17"/>
        <v>2146</v>
      </c>
      <c r="BJ11" s="18">
        <f t="shared" si="18"/>
        <v>19599</v>
      </c>
      <c r="BK11" s="18">
        <f t="shared" si="19"/>
        <v>694</v>
      </c>
      <c r="BL11" s="18">
        <f t="shared" si="20"/>
        <v>813</v>
      </c>
      <c r="BM11" s="18">
        <f t="shared" si="21"/>
        <v>4083</v>
      </c>
      <c r="BN11" s="18">
        <f t="shared" si="22"/>
        <v>12569</v>
      </c>
      <c r="BO11" s="18">
        <f t="shared" si="23"/>
        <v>6075</v>
      </c>
    </row>
    <row r="12" spans="1:67">
      <c r="A12" t="s">
        <v>15</v>
      </c>
      <c r="B12" s="1">
        <v>15141136</v>
      </c>
      <c r="C12" s="33">
        <v>311224</v>
      </c>
      <c r="D12" s="1">
        <v>2072394</v>
      </c>
      <c r="E12" s="33">
        <v>95640</v>
      </c>
      <c r="F12" s="1">
        <v>1227671</v>
      </c>
      <c r="G12" s="1">
        <f t="shared" si="0"/>
        <v>3706929</v>
      </c>
      <c r="H12" s="1">
        <f t="shared" si="1"/>
        <v>11434207</v>
      </c>
      <c r="I12" s="33">
        <f t="shared" si="2"/>
        <v>346848</v>
      </c>
      <c r="J12" s="21">
        <f t="shared" si="3"/>
        <v>3360081</v>
      </c>
      <c r="K12" s="1">
        <v>6526</v>
      </c>
      <c r="L12" s="33">
        <v>47916</v>
      </c>
      <c r="M12" s="1">
        <v>1562</v>
      </c>
      <c r="N12" s="33">
        <v>6325</v>
      </c>
      <c r="O12" s="1">
        <v>3476</v>
      </c>
      <c r="P12" s="33">
        <v>196808</v>
      </c>
      <c r="Q12" s="1">
        <v>7261</v>
      </c>
      <c r="R12" s="33">
        <v>52</v>
      </c>
      <c r="S12" s="1">
        <v>443</v>
      </c>
      <c r="T12" s="33">
        <v>1516</v>
      </c>
      <c r="U12" s="1">
        <v>225</v>
      </c>
      <c r="V12" s="33">
        <v>64</v>
      </c>
      <c r="W12" s="1">
        <v>11052</v>
      </c>
      <c r="X12" s="33">
        <v>62</v>
      </c>
      <c r="Y12" s="1">
        <v>26</v>
      </c>
      <c r="Z12" s="33">
        <v>128</v>
      </c>
      <c r="AA12" s="1">
        <v>256</v>
      </c>
      <c r="AB12" s="33">
        <v>46</v>
      </c>
      <c r="AC12" s="1">
        <v>28054</v>
      </c>
      <c r="AD12" s="33">
        <v>22966</v>
      </c>
      <c r="AE12" s="1">
        <v>78</v>
      </c>
      <c r="AF12" s="33">
        <v>41</v>
      </c>
      <c r="AG12" s="1">
        <v>12</v>
      </c>
      <c r="AH12" s="33">
        <v>6</v>
      </c>
      <c r="AI12" s="1">
        <v>19</v>
      </c>
      <c r="AJ12" s="33">
        <v>131</v>
      </c>
      <c r="AK12" s="1">
        <v>822</v>
      </c>
      <c r="AL12" s="33">
        <v>189</v>
      </c>
      <c r="AM12" s="1">
        <v>86</v>
      </c>
      <c r="AN12" s="33">
        <v>1092</v>
      </c>
      <c r="AO12" s="1">
        <v>27</v>
      </c>
      <c r="AP12" s="33">
        <v>598</v>
      </c>
      <c r="AQ12" s="1">
        <v>879</v>
      </c>
      <c r="AR12" s="33">
        <v>7450</v>
      </c>
      <c r="AS12" s="1">
        <v>300</v>
      </c>
      <c r="AT12" s="33">
        <v>195</v>
      </c>
      <c r="AU12" s="21">
        <v>159</v>
      </c>
      <c r="AV12" s="18">
        <f t="shared" si="4"/>
        <v>62329</v>
      </c>
      <c r="AW12" s="18">
        <f t="shared" si="5"/>
        <v>200284</v>
      </c>
      <c r="AX12" s="18">
        <f t="shared" si="6"/>
        <v>9272</v>
      </c>
      <c r="AY12" s="18">
        <f t="shared" si="7"/>
        <v>74963</v>
      </c>
      <c r="AZ12" s="18">
        <f t="shared" si="8"/>
        <v>248895</v>
      </c>
      <c r="BA12" s="18">
        <f t="shared" si="9"/>
        <v>1872110</v>
      </c>
      <c r="BB12" s="18">
        <f t="shared" si="10"/>
        <v>86368</v>
      </c>
      <c r="BC12" s="19">
        <f t="shared" si="11"/>
        <v>1152708</v>
      </c>
      <c r="BD12" s="18">
        <f t="shared" si="12"/>
        <v>342567</v>
      </c>
      <c r="BE12" s="18">
        <f t="shared" si="13"/>
        <v>196808</v>
      </c>
      <c r="BF12" s="18">
        <f t="shared" si="14"/>
        <v>3476</v>
      </c>
      <c r="BG12" s="18">
        <f t="shared" si="15"/>
        <v>6325</v>
      </c>
      <c r="BH12" s="18">
        <f t="shared" si="16"/>
        <v>49478</v>
      </c>
      <c r="BI12" s="18">
        <f t="shared" si="17"/>
        <v>6526</v>
      </c>
      <c r="BJ12" s="18">
        <f t="shared" si="18"/>
        <v>35393</v>
      </c>
      <c r="BK12" s="18">
        <f t="shared" si="19"/>
        <v>879</v>
      </c>
      <c r="BL12" s="18">
        <f t="shared" si="20"/>
        <v>822</v>
      </c>
      <c r="BM12" s="18">
        <f t="shared" si="21"/>
        <v>7450</v>
      </c>
      <c r="BN12" s="18">
        <f t="shared" si="22"/>
        <v>24058</v>
      </c>
      <c r="BO12" s="18">
        <f t="shared" si="23"/>
        <v>11352</v>
      </c>
    </row>
    <row r="13" spans="1:67">
      <c r="A13" t="s">
        <v>20</v>
      </c>
      <c r="B13" s="1">
        <v>32513621</v>
      </c>
      <c r="C13" s="33">
        <v>595017</v>
      </c>
      <c r="D13" s="1">
        <v>3473640</v>
      </c>
      <c r="E13" s="33">
        <v>218660</v>
      </c>
      <c r="F13" s="1">
        <v>2461200</v>
      </c>
      <c r="G13" s="1">
        <f t="shared" si="0"/>
        <v>6748517</v>
      </c>
      <c r="H13" s="1">
        <f t="shared" si="1"/>
        <v>25765104</v>
      </c>
      <c r="I13" s="33">
        <f t="shared" si="2"/>
        <v>736957</v>
      </c>
      <c r="J13" s="21">
        <f t="shared" si="3"/>
        <v>6011560</v>
      </c>
      <c r="K13" s="1">
        <v>9688</v>
      </c>
      <c r="L13" s="33">
        <v>107562</v>
      </c>
      <c r="M13" s="1">
        <v>2868</v>
      </c>
      <c r="N13" s="33">
        <v>13434</v>
      </c>
      <c r="O13" s="1">
        <v>13963</v>
      </c>
      <c r="P13" s="33">
        <v>289614</v>
      </c>
      <c r="Q13" s="1">
        <v>26268</v>
      </c>
      <c r="R13" s="33">
        <v>455</v>
      </c>
      <c r="S13" s="1">
        <v>2068</v>
      </c>
      <c r="T13" s="33">
        <v>5506</v>
      </c>
      <c r="U13" s="1">
        <v>1435</v>
      </c>
      <c r="V13" s="33">
        <v>713</v>
      </c>
      <c r="W13" s="1">
        <v>42616</v>
      </c>
      <c r="X13" s="33">
        <v>224</v>
      </c>
      <c r="Y13" s="1">
        <v>274</v>
      </c>
      <c r="Z13" s="33">
        <v>948</v>
      </c>
      <c r="AA13" s="1">
        <v>1445</v>
      </c>
      <c r="AB13" s="33">
        <v>218</v>
      </c>
      <c r="AC13" s="1">
        <v>78391</v>
      </c>
      <c r="AD13" s="33">
        <v>84930</v>
      </c>
      <c r="AE13" s="1">
        <v>208</v>
      </c>
      <c r="AF13" s="33">
        <v>208</v>
      </c>
      <c r="AG13" s="1">
        <v>593</v>
      </c>
      <c r="AH13" s="33">
        <v>19</v>
      </c>
      <c r="AI13" s="1">
        <v>189</v>
      </c>
      <c r="AJ13" s="33">
        <v>363</v>
      </c>
      <c r="AK13" s="1">
        <v>5696</v>
      </c>
      <c r="AL13" s="33">
        <v>1259</v>
      </c>
      <c r="AM13" s="1">
        <v>672</v>
      </c>
      <c r="AN13" s="33">
        <v>8129</v>
      </c>
      <c r="AO13" s="1">
        <v>31</v>
      </c>
      <c r="AP13" s="33">
        <v>3137</v>
      </c>
      <c r="AQ13" s="1">
        <v>5074</v>
      </c>
      <c r="AR13" s="33">
        <v>24616</v>
      </c>
      <c r="AS13" s="1">
        <v>1638</v>
      </c>
      <c r="AT13" s="33">
        <v>1414</v>
      </c>
      <c r="AU13" s="21">
        <v>1091</v>
      </c>
      <c r="AV13" s="18">
        <f t="shared" si="4"/>
        <v>133552</v>
      </c>
      <c r="AW13" s="18">
        <f t="shared" si="5"/>
        <v>303577</v>
      </c>
      <c r="AX13" s="18">
        <f t="shared" si="6"/>
        <v>34297</v>
      </c>
      <c r="AY13" s="18">
        <f t="shared" si="7"/>
        <v>265531</v>
      </c>
      <c r="AZ13" s="18">
        <f t="shared" si="8"/>
        <v>461465</v>
      </c>
      <c r="BA13" s="18">
        <f t="shared" si="9"/>
        <v>3170063</v>
      </c>
      <c r="BB13" s="18">
        <f t="shared" si="10"/>
        <v>184363</v>
      </c>
      <c r="BC13" s="19">
        <f t="shared" si="11"/>
        <v>2195669</v>
      </c>
      <c r="BD13" s="18">
        <f t="shared" si="12"/>
        <v>714695</v>
      </c>
      <c r="BE13" s="18">
        <f t="shared" si="13"/>
        <v>289614</v>
      </c>
      <c r="BF13" s="18">
        <f t="shared" si="14"/>
        <v>13963</v>
      </c>
      <c r="BG13" s="18">
        <f t="shared" si="15"/>
        <v>13434</v>
      </c>
      <c r="BH13" s="18">
        <f t="shared" si="16"/>
        <v>110430</v>
      </c>
      <c r="BI13" s="18">
        <f t="shared" si="17"/>
        <v>9688</v>
      </c>
      <c r="BJ13" s="18">
        <f t="shared" si="18"/>
        <v>104867</v>
      </c>
      <c r="BK13" s="18">
        <f t="shared" si="19"/>
        <v>5074</v>
      </c>
      <c r="BL13" s="18">
        <f t="shared" si="20"/>
        <v>5696</v>
      </c>
      <c r="BM13" s="18">
        <f t="shared" si="21"/>
        <v>24616</v>
      </c>
      <c r="BN13" s="18">
        <f t="shared" si="22"/>
        <v>93059</v>
      </c>
      <c r="BO13" s="18">
        <f t="shared" si="23"/>
        <v>44254</v>
      </c>
    </row>
    <row r="14" spans="1:67">
      <c r="A14" t="s">
        <v>17</v>
      </c>
      <c r="B14" s="1">
        <v>13039332</v>
      </c>
      <c r="C14" s="33">
        <v>288175</v>
      </c>
      <c r="D14" s="1">
        <v>1598029</v>
      </c>
      <c r="E14" s="33">
        <v>93110</v>
      </c>
      <c r="F14" s="1">
        <v>968713</v>
      </c>
      <c r="G14" s="1">
        <f t="shared" si="0"/>
        <v>2948027</v>
      </c>
      <c r="H14" s="1">
        <f t="shared" si="1"/>
        <v>10091305</v>
      </c>
      <c r="I14" s="33">
        <f t="shared" si="2"/>
        <v>305218</v>
      </c>
      <c r="J14" s="21">
        <f t="shared" si="3"/>
        <v>2642809</v>
      </c>
      <c r="K14" s="1">
        <v>5192</v>
      </c>
      <c r="L14" s="33">
        <v>46695</v>
      </c>
      <c r="M14" s="1">
        <v>1164</v>
      </c>
      <c r="N14" s="33">
        <v>7364</v>
      </c>
      <c r="O14" s="1">
        <v>3755</v>
      </c>
      <c r="P14" s="33">
        <v>151308</v>
      </c>
      <c r="Q14" s="1">
        <v>8151</v>
      </c>
      <c r="R14" s="33">
        <v>322</v>
      </c>
      <c r="S14" s="1">
        <v>1050</v>
      </c>
      <c r="T14" s="33">
        <v>2524</v>
      </c>
      <c r="U14" s="1">
        <v>574</v>
      </c>
      <c r="V14" s="33">
        <v>296</v>
      </c>
      <c r="W14" s="1">
        <v>12725</v>
      </c>
      <c r="X14" s="33">
        <v>166</v>
      </c>
      <c r="Y14" s="1">
        <v>218</v>
      </c>
      <c r="Z14" s="33">
        <v>245</v>
      </c>
      <c r="AA14" s="1">
        <v>180</v>
      </c>
      <c r="AB14" s="33">
        <v>94</v>
      </c>
      <c r="AC14" s="1">
        <v>27189</v>
      </c>
      <c r="AD14" s="33">
        <v>21543</v>
      </c>
      <c r="AE14" s="1">
        <v>94</v>
      </c>
      <c r="AF14" s="33">
        <v>161</v>
      </c>
      <c r="AG14" s="1">
        <v>260</v>
      </c>
      <c r="AH14" s="33">
        <v>0</v>
      </c>
      <c r="AI14" s="1">
        <v>86</v>
      </c>
      <c r="AJ14" s="33">
        <v>236</v>
      </c>
      <c r="AK14" s="1">
        <v>1526</v>
      </c>
      <c r="AL14" s="33">
        <v>565</v>
      </c>
      <c r="AM14" s="1">
        <v>346</v>
      </c>
      <c r="AN14" s="33">
        <v>947</v>
      </c>
      <c r="AO14" s="1">
        <v>41</v>
      </c>
      <c r="AP14" s="33">
        <v>925</v>
      </c>
      <c r="AQ14" s="1">
        <v>1509</v>
      </c>
      <c r="AR14" s="33">
        <v>6913</v>
      </c>
      <c r="AS14" s="1">
        <v>167</v>
      </c>
      <c r="AT14" s="33">
        <v>175</v>
      </c>
      <c r="AU14" s="21">
        <v>512</v>
      </c>
      <c r="AV14" s="18">
        <f t="shared" si="4"/>
        <v>60415</v>
      </c>
      <c r="AW14" s="18">
        <f t="shared" si="5"/>
        <v>155063</v>
      </c>
      <c r="AX14" s="18">
        <f t="shared" si="6"/>
        <v>12047</v>
      </c>
      <c r="AY14" s="18">
        <f t="shared" si="7"/>
        <v>77693</v>
      </c>
      <c r="AZ14" s="18">
        <f t="shared" si="8"/>
        <v>227760</v>
      </c>
      <c r="BA14" s="18">
        <f t="shared" si="9"/>
        <v>1442966</v>
      </c>
      <c r="BB14" s="18">
        <f t="shared" si="10"/>
        <v>81063</v>
      </c>
      <c r="BC14" s="19">
        <f t="shared" si="11"/>
        <v>891020</v>
      </c>
      <c r="BD14" s="18">
        <f t="shared" si="12"/>
        <v>296242</v>
      </c>
      <c r="BE14" s="18">
        <f t="shared" si="13"/>
        <v>151308</v>
      </c>
      <c r="BF14" s="18">
        <f t="shared" si="14"/>
        <v>3755</v>
      </c>
      <c r="BG14" s="18">
        <f t="shared" si="15"/>
        <v>7364</v>
      </c>
      <c r="BH14" s="18">
        <f t="shared" si="16"/>
        <v>47859</v>
      </c>
      <c r="BI14" s="18">
        <f t="shared" si="17"/>
        <v>5192</v>
      </c>
      <c r="BJ14" s="18">
        <f t="shared" si="18"/>
        <v>35434</v>
      </c>
      <c r="BK14" s="18">
        <f t="shared" si="19"/>
        <v>1509</v>
      </c>
      <c r="BL14" s="18">
        <f t="shared" si="20"/>
        <v>1526</v>
      </c>
      <c r="BM14" s="18">
        <f t="shared" si="21"/>
        <v>6913</v>
      </c>
      <c r="BN14" s="18">
        <f t="shared" si="22"/>
        <v>22490</v>
      </c>
      <c r="BO14" s="18">
        <f t="shared" si="23"/>
        <v>12892</v>
      </c>
    </row>
    <row r="15" spans="1:67">
      <c r="A15" t="s">
        <v>18</v>
      </c>
      <c r="B15" s="1">
        <v>7027803</v>
      </c>
      <c r="C15" s="33">
        <v>132726</v>
      </c>
      <c r="D15" s="1">
        <v>889995</v>
      </c>
      <c r="E15" s="33">
        <v>41430</v>
      </c>
      <c r="F15" s="1">
        <v>608319</v>
      </c>
      <c r="G15" s="1">
        <f t="shared" si="0"/>
        <v>1672470</v>
      </c>
      <c r="H15" s="1">
        <f t="shared" si="1"/>
        <v>5355333</v>
      </c>
      <c r="I15" s="33">
        <f t="shared" si="2"/>
        <v>162333</v>
      </c>
      <c r="J15" s="21">
        <f t="shared" si="3"/>
        <v>1510137</v>
      </c>
      <c r="K15" s="1">
        <v>2198</v>
      </c>
      <c r="L15" s="33">
        <v>22971</v>
      </c>
      <c r="M15" s="1">
        <v>710</v>
      </c>
      <c r="N15" s="33">
        <v>3761</v>
      </c>
      <c r="O15" s="1">
        <v>2278</v>
      </c>
      <c r="P15" s="33">
        <v>74266</v>
      </c>
      <c r="Q15" s="1">
        <v>3863</v>
      </c>
      <c r="R15" s="33">
        <v>95</v>
      </c>
      <c r="S15" s="1">
        <v>436</v>
      </c>
      <c r="T15" s="33">
        <v>1298</v>
      </c>
      <c r="U15" s="1">
        <v>249</v>
      </c>
      <c r="V15" s="33">
        <v>46</v>
      </c>
      <c r="W15" s="1">
        <v>7992</v>
      </c>
      <c r="X15" s="33">
        <v>24</v>
      </c>
      <c r="Y15" s="1">
        <v>39</v>
      </c>
      <c r="Z15" s="33">
        <v>234</v>
      </c>
      <c r="AA15" s="1">
        <v>277</v>
      </c>
      <c r="AB15" s="33">
        <v>11</v>
      </c>
      <c r="AC15" s="1">
        <v>15703</v>
      </c>
      <c r="AD15" s="33">
        <v>16428</v>
      </c>
      <c r="AE15" s="1">
        <v>30</v>
      </c>
      <c r="AF15" s="33">
        <v>71</v>
      </c>
      <c r="AG15" s="1">
        <v>96</v>
      </c>
      <c r="AH15" s="33">
        <v>2</v>
      </c>
      <c r="AI15" s="1">
        <v>16</v>
      </c>
      <c r="AJ15" s="33">
        <v>42</v>
      </c>
      <c r="AK15" s="1">
        <v>516</v>
      </c>
      <c r="AL15" s="33">
        <v>311</v>
      </c>
      <c r="AM15" s="1">
        <v>245</v>
      </c>
      <c r="AN15" s="33">
        <v>1027</v>
      </c>
      <c r="AO15" s="1">
        <v>4</v>
      </c>
      <c r="AP15" s="33">
        <v>449</v>
      </c>
      <c r="AQ15" s="1">
        <v>724</v>
      </c>
      <c r="AR15" s="33">
        <v>5129</v>
      </c>
      <c r="AS15" s="1">
        <v>132</v>
      </c>
      <c r="AT15" s="33">
        <v>446</v>
      </c>
      <c r="AU15" s="21">
        <v>214</v>
      </c>
      <c r="AV15" s="18">
        <f t="shared" si="4"/>
        <v>29640</v>
      </c>
      <c r="AW15" s="18">
        <f t="shared" si="5"/>
        <v>76544</v>
      </c>
      <c r="AX15" s="18">
        <f t="shared" si="6"/>
        <v>5692</v>
      </c>
      <c r="AY15" s="18">
        <f t="shared" si="7"/>
        <v>50457</v>
      </c>
      <c r="AZ15" s="18">
        <f t="shared" si="8"/>
        <v>103086</v>
      </c>
      <c r="BA15" s="18">
        <f t="shared" si="9"/>
        <v>813451</v>
      </c>
      <c r="BB15" s="18">
        <f t="shared" si="10"/>
        <v>35738</v>
      </c>
      <c r="BC15" s="19">
        <f t="shared" si="11"/>
        <v>557862</v>
      </c>
      <c r="BD15" s="18">
        <f t="shared" si="12"/>
        <v>157728</v>
      </c>
      <c r="BE15" s="18">
        <f t="shared" si="13"/>
        <v>74266</v>
      </c>
      <c r="BF15" s="18">
        <f t="shared" si="14"/>
        <v>2278</v>
      </c>
      <c r="BG15" s="18">
        <f t="shared" si="15"/>
        <v>3761</v>
      </c>
      <c r="BH15" s="18">
        <f t="shared" si="16"/>
        <v>23681</v>
      </c>
      <c r="BI15" s="18">
        <f t="shared" si="17"/>
        <v>2198</v>
      </c>
      <c r="BJ15" s="18">
        <f t="shared" si="18"/>
        <v>19596</v>
      </c>
      <c r="BK15" s="18">
        <f t="shared" si="19"/>
        <v>724</v>
      </c>
      <c r="BL15" s="18">
        <f t="shared" si="20"/>
        <v>516</v>
      </c>
      <c r="BM15" s="18">
        <f t="shared" si="21"/>
        <v>5129</v>
      </c>
      <c r="BN15" s="18">
        <f t="shared" si="22"/>
        <v>17455</v>
      </c>
      <c r="BO15" s="18">
        <f t="shared" si="23"/>
        <v>8124</v>
      </c>
    </row>
    <row r="16" spans="1:67">
      <c r="A16" t="s">
        <v>19</v>
      </c>
      <c r="B16" s="1">
        <v>7021363</v>
      </c>
      <c r="C16" s="33">
        <v>156210</v>
      </c>
      <c r="D16" s="1">
        <v>781684</v>
      </c>
      <c r="E16" s="33">
        <v>67904</v>
      </c>
      <c r="F16" s="1">
        <v>510560</v>
      </c>
      <c r="G16" s="1">
        <f t="shared" si="0"/>
        <v>1516358</v>
      </c>
      <c r="H16" s="1">
        <f t="shared" si="1"/>
        <v>5505005</v>
      </c>
      <c r="I16" s="33">
        <f t="shared" si="2"/>
        <v>199654</v>
      </c>
      <c r="J16" s="21">
        <f t="shared" si="3"/>
        <v>1316704</v>
      </c>
      <c r="K16" s="1">
        <v>7284</v>
      </c>
      <c r="L16" s="33">
        <v>27547</v>
      </c>
      <c r="M16" s="1">
        <v>1584</v>
      </c>
      <c r="N16" s="33">
        <v>7576</v>
      </c>
      <c r="O16" s="1">
        <v>6658</v>
      </c>
      <c r="P16" s="33">
        <v>76521</v>
      </c>
      <c r="Q16" s="1">
        <v>7339</v>
      </c>
      <c r="R16" s="33">
        <v>188</v>
      </c>
      <c r="S16" s="1">
        <v>703</v>
      </c>
      <c r="T16" s="33">
        <v>3553</v>
      </c>
      <c r="U16" s="1">
        <v>384</v>
      </c>
      <c r="V16" s="33">
        <v>167</v>
      </c>
      <c r="W16" s="1">
        <v>8826</v>
      </c>
      <c r="X16" s="33">
        <v>86</v>
      </c>
      <c r="Y16" s="1">
        <v>38</v>
      </c>
      <c r="Z16" s="33">
        <v>305</v>
      </c>
      <c r="AA16" s="1">
        <v>168</v>
      </c>
      <c r="AB16" s="33">
        <v>36</v>
      </c>
      <c r="AC16" s="1">
        <v>21893</v>
      </c>
      <c r="AD16" s="33">
        <v>11103</v>
      </c>
      <c r="AE16" s="1">
        <v>173</v>
      </c>
      <c r="AF16" s="33">
        <v>49</v>
      </c>
      <c r="AG16" s="1">
        <v>140</v>
      </c>
      <c r="AH16" s="33">
        <v>45</v>
      </c>
      <c r="AI16" s="1">
        <v>233</v>
      </c>
      <c r="AJ16" s="33">
        <v>222</v>
      </c>
      <c r="AK16" s="1">
        <v>2053</v>
      </c>
      <c r="AL16" s="33">
        <v>582</v>
      </c>
      <c r="AM16" s="1">
        <v>404</v>
      </c>
      <c r="AN16" s="33">
        <v>908</v>
      </c>
      <c r="AO16" s="1">
        <v>109</v>
      </c>
      <c r="AP16" s="33">
        <v>691</v>
      </c>
      <c r="AQ16" s="1">
        <v>2918</v>
      </c>
      <c r="AR16" s="33">
        <v>7291</v>
      </c>
      <c r="AS16" s="1">
        <v>1060</v>
      </c>
      <c r="AT16" s="33">
        <v>417</v>
      </c>
      <c r="AU16" s="21">
        <v>400</v>
      </c>
      <c r="AV16" s="18">
        <f t="shared" si="4"/>
        <v>43991</v>
      </c>
      <c r="AW16" s="18">
        <f t="shared" si="5"/>
        <v>83179</v>
      </c>
      <c r="AX16" s="18">
        <f t="shared" si="6"/>
        <v>11783</v>
      </c>
      <c r="AY16" s="18">
        <f t="shared" si="7"/>
        <v>60701</v>
      </c>
      <c r="AZ16" s="18">
        <f t="shared" si="8"/>
        <v>112219</v>
      </c>
      <c r="BA16" s="18">
        <f t="shared" si="9"/>
        <v>698505</v>
      </c>
      <c r="BB16" s="18">
        <f t="shared" si="10"/>
        <v>56121</v>
      </c>
      <c r="BC16" s="19">
        <f t="shared" si="11"/>
        <v>449859</v>
      </c>
      <c r="BD16" s="18">
        <f t="shared" si="12"/>
        <v>190734</v>
      </c>
      <c r="BE16" s="18">
        <f t="shared" si="13"/>
        <v>76521</v>
      </c>
      <c r="BF16" s="18">
        <f t="shared" si="14"/>
        <v>6658</v>
      </c>
      <c r="BG16" s="18">
        <f t="shared" si="15"/>
        <v>7576</v>
      </c>
      <c r="BH16" s="18">
        <f t="shared" si="16"/>
        <v>29131</v>
      </c>
      <c r="BI16" s="18">
        <f t="shared" si="17"/>
        <v>7284</v>
      </c>
      <c r="BJ16" s="18">
        <f t="shared" si="18"/>
        <v>29405</v>
      </c>
      <c r="BK16" s="18">
        <f t="shared" si="19"/>
        <v>2918</v>
      </c>
      <c r="BL16" s="18">
        <f t="shared" si="20"/>
        <v>2053</v>
      </c>
      <c r="BM16" s="18">
        <f t="shared" si="21"/>
        <v>7291</v>
      </c>
      <c r="BN16" s="18">
        <f t="shared" si="22"/>
        <v>12011</v>
      </c>
      <c r="BO16" s="18">
        <f t="shared" si="23"/>
        <v>9886</v>
      </c>
    </row>
    <row r="17" spans="1:67">
      <c r="A17" t="s">
        <v>21</v>
      </c>
      <c r="B17" s="1">
        <v>50976044</v>
      </c>
      <c r="C17" s="33">
        <v>951259</v>
      </c>
      <c r="D17" s="1">
        <v>6099725</v>
      </c>
      <c r="E17" s="33">
        <v>309535</v>
      </c>
      <c r="F17" s="1">
        <v>3919380</v>
      </c>
      <c r="G17" s="1">
        <f t="shared" si="0"/>
        <v>11279899</v>
      </c>
      <c r="H17" s="1">
        <f t="shared" si="1"/>
        <v>39696145</v>
      </c>
      <c r="I17" s="33">
        <f t="shared" si="2"/>
        <v>1049662</v>
      </c>
      <c r="J17" s="21">
        <f t="shared" si="3"/>
        <v>10230237</v>
      </c>
      <c r="K17" s="1">
        <v>16604</v>
      </c>
      <c r="L17" s="33">
        <v>152124</v>
      </c>
      <c r="M17" s="1">
        <v>4274</v>
      </c>
      <c r="N17" s="33">
        <v>17166</v>
      </c>
      <c r="O17" s="1">
        <v>13944</v>
      </c>
      <c r="P17" s="33">
        <v>552417</v>
      </c>
      <c r="Q17" s="1">
        <v>28095</v>
      </c>
      <c r="R17" s="33">
        <v>589</v>
      </c>
      <c r="S17" s="1">
        <v>2273</v>
      </c>
      <c r="T17" s="33">
        <v>6433</v>
      </c>
      <c r="U17" s="1">
        <v>1807</v>
      </c>
      <c r="V17" s="33">
        <v>404</v>
      </c>
      <c r="W17" s="1">
        <v>38125</v>
      </c>
      <c r="X17" s="33">
        <v>245</v>
      </c>
      <c r="Y17" s="1">
        <v>257</v>
      </c>
      <c r="Z17" s="33">
        <v>655</v>
      </c>
      <c r="AA17" s="1">
        <v>802</v>
      </c>
      <c r="AB17" s="33">
        <v>278</v>
      </c>
      <c r="AC17" s="1">
        <v>91931</v>
      </c>
      <c r="AD17" s="33">
        <v>73009</v>
      </c>
      <c r="AE17" s="1">
        <v>267</v>
      </c>
      <c r="AF17" s="33">
        <v>372</v>
      </c>
      <c r="AG17" s="1">
        <v>345</v>
      </c>
      <c r="AH17" s="33">
        <v>49</v>
      </c>
      <c r="AI17" s="1">
        <v>230</v>
      </c>
      <c r="AJ17" s="33">
        <v>425</v>
      </c>
      <c r="AK17" s="1">
        <v>4325</v>
      </c>
      <c r="AL17" s="33">
        <v>1200</v>
      </c>
      <c r="AM17" s="1">
        <v>1005</v>
      </c>
      <c r="AN17" s="33">
        <v>4303</v>
      </c>
      <c r="AO17" s="1">
        <v>80</v>
      </c>
      <c r="AP17" s="33">
        <v>2811</v>
      </c>
      <c r="AQ17" s="1">
        <v>4785</v>
      </c>
      <c r="AR17" s="33">
        <v>24920</v>
      </c>
      <c r="AS17" s="1">
        <v>1243</v>
      </c>
      <c r="AT17" s="33">
        <v>1056</v>
      </c>
      <c r="AU17" s="21">
        <v>814</v>
      </c>
      <c r="AV17" s="18">
        <f t="shared" si="4"/>
        <v>190168</v>
      </c>
      <c r="AW17" s="18">
        <f t="shared" si="5"/>
        <v>566361</v>
      </c>
      <c r="AX17" s="18">
        <f t="shared" si="6"/>
        <v>37390</v>
      </c>
      <c r="AY17" s="18">
        <f t="shared" si="7"/>
        <v>255743</v>
      </c>
      <c r="AZ17" s="18">
        <f t="shared" si="8"/>
        <v>761091</v>
      </c>
      <c r="BA17" s="18">
        <f t="shared" si="9"/>
        <v>5533364</v>
      </c>
      <c r="BB17" s="18">
        <f t="shared" si="10"/>
        <v>272145</v>
      </c>
      <c r="BC17" s="19">
        <f t="shared" si="11"/>
        <v>3663637</v>
      </c>
      <c r="BD17" s="18">
        <f t="shared" si="12"/>
        <v>1027532</v>
      </c>
      <c r="BE17" s="18">
        <f t="shared" si="13"/>
        <v>552417</v>
      </c>
      <c r="BF17" s="18">
        <f t="shared" si="14"/>
        <v>13944</v>
      </c>
      <c r="BG17" s="18">
        <f t="shared" si="15"/>
        <v>17166</v>
      </c>
      <c r="BH17" s="18">
        <f t="shared" si="16"/>
        <v>156398</v>
      </c>
      <c r="BI17" s="18">
        <f t="shared" si="17"/>
        <v>16604</v>
      </c>
      <c r="BJ17" s="18">
        <f t="shared" si="18"/>
        <v>120293</v>
      </c>
      <c r="BK17" s="18">
        <f t="shared" si="19"/>
        <v>4785</v>
      </c>
      <c r="BL17" s="18">
        <f t="shared" si="20"/>
        <v>4325</v>
      </c>
      <c r="BM17" s="18">
        <f t="shared" si="21"/>
        <v>24920</v>
      </c>
      <c r="BN17" s="18">
        <f t="shared" si="22"/>
        <v>77312</v>
      </c>
      <c r="BO17" s="18">
        <f t="shared" si="23"/>
        <v>39368</v>
      </c>
    </row>
    <row r="18" spans="1:67">
      <c r="A18" t="s">
        <v>7</v>
      </c>
      <c r="B18" s="1">
        <v>898935</v>
      </c>
      <c r="C18" s="33">
        <v>8545</v>
      </c>
      <c r="D18" s="1">
        <v>58019</v>
      </c>
      <c r="E18" s="33">
        <v>9372</v>
      </c>
      <c r="F18" s="1">
        <v>124909</v>
      </c>
      <c r="G18" s="1">
        <f t="shared" si="0"/>
        <v>200845</v>
      </c>
      <c r="H18" s="1">
        <f t="shared" si="1"/>
        <v>698090</v>
      </c>
      <c r="I18" s="33">
        <f t="shared" si="2"/>
        <v>10760</v>
      </c>
      <c r="J18" s="21">
        <f t="shared" si="3"/>
        <v>190085</v>
      </c>
      <c r="K18" s="1">
        <v>393</v>
      </c>
      <c r="L18" s="33">
        <v>1058</v>
      </c>
      <c r="M18" s="1">
        <v>96</v>
      </c>
      <c r="N18" s="33">
        <v>490</v>
      </c>
      <c r="O18" s="1">
        <v>828</v>
      </c>
      <c r="P18" s="33">
        <v>2280</v>
      </c>
      <c r="Q18" s="1">
        <v>477</v>
      </c>
      <c r="R18" s="33">
        <v>132</v>
      </c>
      <c r="S18" s="1">
        <v>224</v>
      </c>
      <c r="T18" s="33">
        <v>68</v>
      </c>
      <c r="U18" s="1">
        <v>131</v>
      </c>
      <c r="V18" s="33">
        <v>22</v>
      </c>
      <c r="W18" s="1">
        <v>642</v>
      </c>
      <c r="X18" s="33">
        <v>64</v>
      </c>
      <c r="Y18" s="1">
        <v>22</v>
      </c>
      <c r="Z18" s="33">
        <v>120</v>
      </c>
      <c r="AA18" s="1">
        <v>128</v>
      </c>
      <c r="AB18" s="33">
        <v>80</v>
      </c>
      <c r="AC18" s="1">
        <v>447</v>
      </c>
      <c r="AD18" s="33">
        <v>1254</v>
      </c>
      <c r="AE18" s="1">
        <v>51</v>
      </c>
      <c r="AF18" s="33">
        <v>68</v>
      </c>
      <c r="AG18" s="1">
        <v>19</v>
      </c>
      <c r="AH18" s="33">
        <v>17</v>
      </c>
      <c r="AI18" s="1">
        <v>49</v>
      </c>
      <c r="AJ18" s="33">
        <v>107</v>
      </c>
      <c r="AK18" s="1">
        <v>108</v>
      </c>
      <c r="AL18" s="33">
        <v>103</v>
      </c>
      <c r="AM18" s="1">
        <v>128</v>
      </c>
      <c r="AN18" s="33">
        <v>253</v>
      </c>
      <c r="AO18" s="1">
        <v>19</v>
      </c>
      <c r="AP18" s="33">
        <v>185</v>
      </c>
      <c r="AQ18" s="1">
        <v>85</v>
      </c>
      <c r="AR18" s="33">
        <v>266</v>
      </c>
      <c r="AS18" s="1">
        <v>126</v>
      </c>
      <c r="AT18" s="33">
        <v>180</v>
      </c>
      <c r="AU18" s="21">
        <v>40</v>
      </c>
      <c r="AV18" s="18">
        <f t="shared" si="4"/>
        <v>2037</v>
      </c>
      <c r="AW18" s="18">
        <f t="shared" si="5"/>
        <v>3108</v>
      </c>
      <c r="AX18" s="18">
        <f t="shared" si="6"/>
        <v>901</v>
      </c>
      <c r="AY18" s="18">
        <f t="shared" si="7"/>
        <v>4714</v>
      </c>
      <c r="AZ18" s="18">
        <f t="shared" si="8"/>
        <v>6508</v>
      </c>
      <c r="BA18" s="18">
        <f t="shared" si="9"/>
        <v>54911</v>
      </c>
      <c r="BB18" s="18">
        <f t="shared" si="10"/>
        <v>8471</v>
      </c>
      <c r="BC18" s="19">
        <f t="shared" si="11"/>
        <v>120195</v>
      </c>
      <c r="BD18" s="18">
        <f t="shared" si="12"/>
        <v>8854</v>
      </c>
      <c r="BE18" s="18">
        <f t="shared" si="13"/>
        <v>2280</v>
      </c>
      <c r="BF18" s="18">
        <f t="shared" si="14"/>
        <v>828</v>
      </c>
      <c r="BG18" s="18">
        <f t="shared" si="15"/>
        <v>490</v>
      </c>
      <c r="BH18" s="18">
        <f t="shared" si="16"/>
        <v>1154</v>
      </c>
      <c r="BI18" s="18">
        <f t="shared" si="17"/>
        <v>393</v>
      </c>
      <c r="BJ18" s="18">
        <f t="shared" si="18"/>
        <v>975</v>
      </c>
      <c r="BK18" s="18">
        <f t="shared" si="19"/>
        <v>85</v>
      </c>
      <c r="BL18" s="18">
        <f t="shared" si="20"/>
        <v>108</v>
      </c>
      <c r="BM18" s="18">
        <f t="shared" si="21"/>
        <v>266</v>
      </c>
      <c r="BN18" s="18">
        <f t="shared" si="22"/>
        <v>1507</v>
      </c>
      <c r="BO18" s="18">
        <f t="shared" si="23"/>
        <v>768</v>
      </c>
    </row>
    <row r="19" spans="1:67">
      <c r="A19" t="s">
        <v>8</v>
      </c>
      <c r="B19" s="1">
        <v>1520772</v>
      </c>
      <c r="C19" s="33">
        <v>35221</v>
      </c>
      <c r="D19" s="1">
        <v>182902</v>
      </c>
      <c r="E19" s="33">
        <v>9998</v>
      </c>
      <c r="F19" s="1">
        <v>136388</v>
      </c>
      <c r="G19" s="1">
        <f t="shared" si="0"/>
        <v>364509</v>
      </c>
      <c r="H19" s="1">
        <f t="shared" si="1"/>
        <v>1156263</v>
      </c>
      <c r="I19" s="33">
        <f t="shared" si="2"/>
        <v>32397</v>
      </c>
      <c r="J19" s="21">
        <f t="shared" si="3"/>
        <v>332112</v>
      </c>
      <c r="K19" s="1">
        <v>545</v>
      </c>
      <c r="L19" s="33">
        <v>4976</v>
      </c>
      <c r="M19" s="1">
        <v>117</v>
      </c>
      <c r="N19" s="33">
        <v>436</v>
      </c>
      <c r="O19" s="1">
        <v>271</v>
      </c>
      <c r="P19" s="33">
        <v>17005</v>
      </c>
      <c r="Q19" s="1">
        <v>843</v>
      </c>
      <c r="R19" s="33">
        <v>21</v>
      </c>
      <c r="S19" s="1">
        <v>86</v>
      </c>
      <c r="T19" s="33">
        <v>226</v>
      </c>
      <c r="U19" s="1">
        <v>117</v>
      </c>
      <c r="V19" s="33">
        <v>6</v>
      </c>
      <c r="W19" s="1">
        <v>1119</v>
      </c>
      <c r="X19" s="33">
        <v>0</v>
      </c>
      <c r="Y19" s="1">
        <v>0</v>
      </c>
      <c r="Z19" s="33">
        <v>0</v>
      </c>
      <c r="AA19" s="1">
        <v>0</v>
      </c>
      <c r="AB19" s="33">
        <v>6</v>
      </c>
      <c r="AC19" s="1">
        <v>3183</v>
      </c>
      <c r="AD19" s="33">
        <v>2424</v>
      </c>
      <c r="AE19" s="1">
        <v>10</v>
      </c>
      <c r="AF19" s="33">
        <v>9</v>
      </c>
      <c r="AG19" s="1">
        <v>0</v>
      </c>
      <c r="AH19" s="33">
        <v>0</v>
      </c>
      <c r="AI19" s="1">
        <v>34</v>
      </c>
      <c r="AJ19" s="33">
        <v>0</v>
      </c>
      <c r="AK19" s="1">
        <v>120</v>
      </c>
      <c r="AL19" s="33">
        <v>60</v>
      </c>
      <c r="AM19" s="1">
        <v>62</v>
      </c>
      <c r="AN19" s="33">
        <v>104</v>
      </c>
      <c r="AO19" s="1">
        <v>11</v>
      </c>
      <c r="AP19" s="33">
        <v>51</v>
      </c>
      <c r="AQ19" s="1">
        <v>98</v>
      </c>
      <c r="AR19" s="33">
        <v>394</v>
      </c>
      <c r="AS19" s="1">
        <v>21</v>
      </c>
      <c r="AT19" s="33">
        <v>42</v>
      </c>
      <c r="AU19" s="21">
        <v>0</v>
      </c>
      <c r="AV19" s="18">
        <f t="shared" si="4"/>
        <v>6074</v>
      </c>
      <c r="AW19" s="18">
        <f t="shared" si="5"/>
        <v>17276</v>
      </c>
      <c r="AX19" s="18">
        <f t="shared" si="6"/>
        <v>1176</v>
      </c>
      <c r="AY19" s="18">
        <f t="shared" si="7"/>
        <v>7871</v>
      </c>
      <c r="AZ19" s="18">
        <f t="shared" si="8"/>
        <v>29147</v>
      </c>
      <c r="BA19" s="18">
        <f t="shared" si="9"/>
        <v>165626</v>
      </c>
      <c r="BB19" s="18">
        <f t="shared" si="10"/>
        <v>8822</v>
      </c>
      <c r="BC19" s="19">
        <f t="shared" si="11"/>
        <v>128517</v>
      </c>
      <c r="BD19" s="18">
        <f t="shared" si="12"/>
        <v>31666</v>
      </c>
      <c r="BE19" s="18">
        <f t="shared" si="13"/>
        <v>17005</v>
      </c>
      <c r="BF19" s="18">
        <f t="shared" si="14"/>
        <v>271</v>
      </c>
      <c r="BG19" s="18">
        <f t="shared" si="15"/>
        <v>436</v>
      </c>
      <c r="BH19" s="18">
        <f t="shared" si="16"/>
        <v>5093</v>
      </c>
      <c r="BI19" s="18">
        <f t="shared" si="17"/>
        <v>545</v>
      </c>
      <c r="BJ19" s="18">
        <f t="shared" si="18"/>
        <v>4036</v>
      </c>
      <c r="BK19" s="18">
        <f t="shared" si="19"/>
        <v>98</v>
      </c>
      <c r="BL19" s="18">
        <f t="shared" si="20"/>
        <v>120</v>
      </c>
      <c r="BM19" s="18">
        <f t="shared" si="21"/>
        <v>394</v>
      </c>
      <c r="BN19" s="18">
        <f t="shared" si="22"/>
        <v>2528</v>
      </c>
      <c r="BO19" s="18">
        <f t="shared" si="23"/>
        <v>1140</v>
      </c>
    </row>
    <row r="20" spans="1:67">
      <c r="A20" t="s">
        <v>9</v>
      </c>
      <c r="B20" s="1">
        <v>4341794</v>
      </c>
      <c r="C20" s="33">
        <v>82944</v>
      </c>
      <c r="D20" s="1">
        <v>618997</v>
      </c>
      <c r="E20" s="33">
        <v>13505</v>
      </c>
      <c r="F20" s="1">
        <v>334952</v>
      </c>
      <c r="G20" s="1">
        <f t="shared" si="0"/>
        <v>1050398</v>
      </c>
      <c r="H20" s="1">
        <f t="shared" si="1"/>
        <v>3291396</v>
      </c>
      <c r="I20" s="33">
        <f t="shared" si="2"/>
        <v>90248</v>
      </c>
      <c r="J20" s="21">
        <f t="shared" si="3"/>
        <v>960150</v>
      </c>
      <c r="K20" s="1">
        <v>470</v>
      </c>
      <c r="L20" s="33">
        <v>15150</v>
      </c>
      <c r="M20" s="1">
        <v>321</v>
      </c>
      <c r="N20" s="33">
        <v>561</v>
      </c>
      <c r="O20" s="1">
        <v>534</v>
      </c>
      <c r="P20" s="33">
        <v>61547</v>
      </c>
      <c r="Q20" s="1">
        <v>1159</v>
      </c>
      <c r="R20" s="33">
        <v>0</v>
      </c>
      <c r="S20" s="1">
        <v>19</v>
      </c>
      <c r="T20" s="33">
        <v>67</v>
      </c>
      <c r="U20" s="1">
        <v>13</v>
      </c>
      <c r="V20" s="33">
        <v>23</v>
      </c>
      <c r="W20" s="1">
        <v>1377</v>
      </c>
      <c r="X20" s="33">
        <v>0</v>
      </c>
      <c r="Y20" s="1">
        <v>0</v>
      </c>
      <c r="Z20" s="33">
        <v>17</v>
      </c>
      <c r="AA20" s="1">
        <v>88</v>
      </c>
      <c r="AB20" s="33">
        <v>13</v>
      </c>
      <c r="AC20" s="1">
        <v>5882</v>
      </c>
      <c r="AD20" s="33">
        <v>2181</v>
      </c>
      <c r="AE20" s="1">
        <v>0</v>
      </c>
      <c r="AF20" s="33">
        <v>5</v>
      </c>
      <c r="AG20" s="1">
        <v>0</v>
      </c>
      <c r="AH20" s="33">
        <v>0</v>
      </c>
      <c r="AI20" s="1">
        <v>0</v>
      </c>
      <c r="AJ20" s="33">
        <v>0</v>
      </c>
      <c r="AK20" s="1">
        <v>175</v>
      </c>
      <c r="AL20" s="33">
        <v>13</v>
      </c>
      <c r="AM20" s="1">
        <v>0</v>
      </c>
      <c r="AN20" s="33">
        <v>17</v>
      </c>
      <c r="AO20" s="1">
        <v>0</v>
      </c>
      <c r="AP20" s="33">
        <v>38</v>
      </c>
      <c r="AQ20" s="1">
        <v>175</v>
      </c>
      <c r="AR20" s="33">
        <v>397</v>
      </c>
      <c r="AS20" s="1">
        <v>6</v>
      </c>
      <c r="AT20" s="33">
        <v>0</v>
      </c>
      <c r="AU20" s="21">
        <v>0</v>
      </c>
      <c r="AV20" s="18">
        <f t="shared" si="4"/>
        <v>16502</v>
      </c>
      <c r="AW20" s="18">
        <f t="shared" si="5"/>
        <v>62081</v>
      </c>
      <c r="AX20" s="18">
        <f t="shared" si="6"/>
        <v>1245</v>
      </c>
      <c r="AY20" s="18">
        <f t="shared" si="7"/>
        <v>10420</v>
      </c>
      <c r="AZ20" s="18">
        <f t="shared" si="8"/>
        <v>66442</v>
      </c>
      <c r="BA20" s="18">
        <f t="shared" si="9"/>
        <v>556916</v>
      </c>
      <c r="BB20" s="18">
        <f t="shared" si="10"/>
        <v>12260</v>
      </c>
      <c r="BC20" s="19">
        <f t="shared" si="11"/>
        <v>324532</v>
      </c>
      <c r="BD20" s="18">
        <f t="shared" si="12"/>
        <v>89952</v>
      </c>
      <c r="BE20" s="18">
        <f t="shared" si="13"/>
        <v>61547</v>
      </c>
      <c r="BF20" s="18">
        <f t="shared" si="14"/>
        <v>534</v>
      </c>
      <c r="BG20" s="18">
        <f t="shared" si="15"/>
        <v>561</v>
      </c>
      <c r="BH20" s="18">
        <f t="shared" si="16"/>
        <v>15471</v>
      </c>
      <c r="BI20" s="18">
        <f t="shared" si="17"/>
        <v>470</v>
      </c>
      <c r="BJ20" s="18">
        <f t="shared" si="18"/>
        <v>7041</v>
      </c>
      <c r="BK20" s="18">
        <f t="shared" si="19"/>
        <v>175</v>
      </c>
      <c r="BL20" s="18">
        <f t="shared" si="20"/>
        <v>175</v>
      </c>
      <c r="BM20" s="18">
        <f t="shared" si="21"/>
        <v>397</v>
      </c>
      <c r="BN20" s="18">
        <f t="shared" si="22"/>
        <v>2198</v>
      </c>
      <c r="BO20" s="18">
        <f t="shared" si="23"/>
        <v>1383</v>
      </c>
    </row>
    <row r="21" spans="1:67">
      <c r="A21" t="s">
        <v>10</v>
      </c>
      <c r="B21" s="1">
        <v>711534</v>
      </c>
      <c r="C21" s="33">
        <v>11141</v>
      </c>
      <c r="D21" s="1">
        <v>99336</v>
      </c>
      <c r="E21" s="33">
        <v>2976</v>
      </c>
      <c r="F21" s="1">
        <v>66640</v>
      </c>
      <c r="G21" s="1">
        <f t="shared" si="0"/>
        <v>180093</v>
      </c>
      <c r="H21" s="1">
        <f t="shared" si="1"/>
        <v>531441</v>
      </c>
      <c r="I21" s="33">
        <f t="shared" si="2"/>
        <v>11975</v>
      </c>
      <c r="J21" s="21">
        <f t="shared" si="3"/>
        <v>168118</v>
      </c>
      <c r="K21" s="1">
        <v>77</v>
      </c>
      <c r="L21" s="33">
        <v>1238</v>
      </c>
      <c r="M21" s="1">
        <v>278</v>
      </c>
      <c r="N21" s="33">
        <v>116</v>
      </c>
      <c r="O21" s="1">
        <v>90</v>
      </c>
      <c r="P21" s="33">
        <v>7222</v>
      </c>
      <c r="Q21" s="1">
        <v>128</v>
      </c>
      <c r="R21" s="33">
        <v>0</v>
      </c>
      <c r="S21" s="1">
        <v>7</v>
      </c>
      <c r="T21" s="33">
        <v>12</v>
      </c>
      <c r="U21" s="1">
        <v>20</v>
      </c>
      <c r="V21" s="33">
        <v>11</v>
      </c>
      <c r="W21" s="1">
        <v>516</v>
      </c>
      <c r="X21" s="33">
        <v>0</v>
      </c>
      <c r="Y21" s="1">
        <v>0</v>
      </c>
      <c r="Z21" s="33">
        <v>0</v>
      </c>
      <c r="AA21" s="1">
        <v>0</v>
      </c>
      <c r="AB21" s="33">
        <v>0</v>
      </c>
      <c r="AC21" s="1">
        <v>1204</v>
      </c>
      <c r="AD21" s="33">
        <v>695</v>
      </c>
      <c r="AE21" s="1">
        <v>3</v>
      </c>
      <c r="AF21" s="33">
        <v>0</v>
      </c>
      <c r="AG21" s="1">
        <v>0</v>
      </c>
      <c r="AH21" s="33">
        <v>0</v>
      </c>
      <c r="AI21" s="1">
        <v>0</v>
      </c>
      <c r="AJ21" s="33">
        <v>0</v>
      </c>
      <c r="AK21" s="1">
        <v>15</v>
      </c>
      <c r="AL21" s="33">
        <v>17</v>
      </c>
      <c r="AM21" s="1">
        <v>0</v>
      </c>
      <c r="AN21" s="33">
        <v>0</v>
      </c>
      <c r="AO21" s="1">
        <v>0</v>
      </c>
      <c r="AP21" s="33">
        <v>8</v>
      </c>
      <c r="AQ21" s="1">
        <v>24</v>
      </c>
      <c r="AR21" s="33">
        <v>286</v>
      </c>
      <c r="AS21" s="1">
        <v>0</v>
      </c>
      <c r="AT21" s="33">
        <v>0</v>
      </c>
      <c r="AU21" s="21">
        <v>8</v>
      </c>
      <c r="AV21" s="18">
        <f t="shared" si="4"/>
        <v>1709</v>
      </c>
      <c r="AW21" s="18">
        <f t="shared" si="5"/>
        <v>7312</v>
      </c>
      <c r="AX21" s="18">
        <f t="shared" si="6"/>
        <v>147</v>
      </c>
      <c r="AY21" s="18">
        <f t="shared" si="7"/>
        <v>2807</v>
      </c>
      <c r="AZ21" s="18">
        <f t="shared" si="8"/>
        <v>9432</v>
      </c>
      <c r="BA21" s="18">
        <f t="shared" si="9"/>
        <v>92024</v>
      </c>
      <c r="BB21" s="18">
        <f t="shared" si="10"/>
        <v>2829</v>
      </c>
      <c r="BC21" s="19">
        <f t="shared" si="11"/>
        <v>63833</v>
      </c>
      <c r="BD21" s="18">
        <f t="shared" si="12"/>
        <v>11892</v>
      </c>
      <c r="BE21" s="18">
        <f t="shared" si="13"/>
        <v>7222</v>
      </c>
      <c r="BF21" s="18">
        <f t="shared" si="14"/>
        <v>90</v>
      </c>
      <c r="BG21" s="18">
        <f t="shared" si="15"/>
        <v>116</v>
      </c>
      <c r="BH21" s="18">
        <f t="shared" si="16"/>
        <v>1516</v>
      </c>
      <c r="BI21" s="18">
        <f t="shared" si="17"/>
        <v>77</v>
      </c>
      <c r="BJ21" s="18">
        <f t="shared" si="18"/>
        <v>1335</v>
      </c>
      <c r="BK21" s="18">
        <f t="shared" si="19"/>
        <v>24</v>
      </c>
      <c r="BL21" s="18">
        <f t="shared" si="20"/>
        <v>15</v>
      </c>
      <c r="BM21" s="18">
        <f t="shared" si="21"/>
        <v>286</v>
      </c>
      <c r="BN21" s="18">
        <f t="shared" si="22"/>
        <v>695</v>
      </c>
      <c r="BO21" s="18">
        <f t="shared" si="23"/>
        <v>516</v>
      </c>
    </row>
    <row r="22" spans="1:67">
      <c r="A22" t="s">
        <v>11</v>
      </c>
      <c r="B22" s="1">
        <v>1765742</v>
      </c>
      <c r="C22" s="33">
        <v>33597</v>
      </c>
      <c r="D22" s="1">
        <v>203268</v>
      </c>
      <c r="E22" s="33">
        <v>8355</v>
      </c>
      <c r="F22" s="1">
        <v>141430</v>
      </c>
      <c r="G22" s="1">
        <f t="shared" si="0"/>
        <v>386650</v>
      </c>
      <c r="H22" s="1">
        <f t="shared" si="1"/>
        <v>1379092</v>
      </c>
      <c r="I22" s="33">
        <f t="shared" si="2"/>
        <v>33215</v>
      </c>
      <c r="J22" s="21">
        <f t="shared" si="3"/>
        <v>353435</v>
      </c>
      <c r="K22" s="1">
        <v>379</v>
      </c>
      <c r="L22" s="33">
        <v>4693</v>
      </c>
      <c r="M22" s="1">
        <v>97</v>
      </c>
      <c r="N22" s="33">
        <v>436</v>
      </c>
      <c r="O22" s="1">
        <v>597</v>
      </c>
      <c r="P22" s="33">
        <v>17829</v>
      </c>
      <c r="Q22" s="1">
        <v>702</v>
      </c>
      <c r="R22" s="33">
        <v>10</v>
      </c>
      <c r="S22" s="1">
        <v>67</v>
      </c>
      <c r="T22" s="33">
        <v>156</v>
      </c>
      <c r="U22" s="1">
        <v>36</v>
      </c>
      <c r="V22" s="33">
        <v>0</v>
      </c>
      <c r="W22" s="1">
        <v>1255</v>
      </c>
      <c r="X22" s="33">
        <v>0</v>
      </c>
      <c r="Y22" s="1">
        <v>0</v>
      </c>
      <c r="Z22" s="33">
        <v>11</v>
      </c>
      <c r="AA22" s="1">
        <v>33</v>
      </c>
      <c r="AB22" s="33">
        <v>0</v>
      </c>
      <c r="AC22" s="1">
        <v>2972</v>
      </c>
      <c r="AD22" s="33">
        <v>2584</v>
      </c>
      <c r="AE22" s="1">
        <v>7</v>
      </c>
      <c r="AF22" s="33">
        <v>21</v>
      </c>
      <c r="AG22" s="1">
        <v>4</v>
      </c>
      <c r="AH22" s="33">
        <v>0</v>
      </c>
      <c r="AI22" s="1">
        <v>5</v>
      </c>
      <c r="AJ22" s="33">
        <v>19</v>
      </c>
      <c r="AK22" s="1">
        <v>36</v>
      </c>
      <c r="AL22" s="33">
        <v>39</v>
      </c>
      <c r="AM22" s="1">
        <v>14</v>
      </c>
      <c r="AN22" s="33">
        <v>114</v>
      </c>
      <c r="AO22" s="1">
        <v>0</v>
      </c>
      <c r="AP22" s="33">
        <v>100</v>
      </c>
      <c r="AQ22" s="1">
        <v>160</v>
      </c>
      <c r="AR22" s="33">
        <v>831</v>
      </c>
      <c r="AS22" s="1">
        <v>8</v>
      </c>
      <c r="AT22" s="33">
        <v>0</v>
      </c>
      <c r="AU22" s="21">
        <v>0</v>
      </c>
      <c r="AV22" s="18">
        <f t="shared" si="4"/>
        <v>5605</v>
      </c>
      <c r="AW22" s="18">
        <f t="shared" si="5"/>
        <v>18426</v>
      </c>
      <c r="AX22" s="18">
        <f t="shared" si="6"/>
        <v>935</v>
      </c>
      <c r="AY22" s="18">
        <f t="shared" si="7"/>
        <v>8249</v>
      </c>
      <c r="AZ22" s="18">
        <f t="shared" si="8"/>
        <v>27992</v>
      </c>
      <c r="BA22" s="18">
        <f t="shared" si="9"/>
        <v>184842</v>
      </c>
      <c r="BB22" s="18">
        <f t="shared" si="10"/>
        <v>7420</v>
      </c>
      <c r="BC22" s="19">
        <f t="shared" si="11"/>
        <v>133181</v>
      </c>
      <c r="BD22" s="18">
        <f t="shared" si="12"/>
        <v>32700</v>
      </c>
      <c r="BE22" s="18">
        <f t="shared" si="13"/>
        <v>17829</v>
      </c>
      <c r="BF22" s="18">
        <f t="shared" si="14"/>
        <v>597</v>
      </c>
      <c r="BG22" s="18">
        <f t="shared" si="15"/>
        <v>436</v>
      </c>
      <c r="BH22" s="18">
        <f t="shared" si="16"/>
        <v>4790</v>
      </c>
      <c r="BI22" s="18">
        <f t="shared" si="17"/>
        <v>379</v>
      </c>
      <c r="BJ22" s="18">
        <f t="shared" si="18"/>
        <v>3681</v>
      </c>
      <c r="BK22" s="18">
        <f t="shared" si="19"/>
        <v>160</v>
      </c>
      <c r="BL22" s="18">
        <f t="shared" si="20"/>
        <v>36</v>
      </c>
      <c r="BM22" s="18">
        <f t="shared" si="21"/>
        <v>831</v>
      </c>
      <c r="BN22" s="18">
        <f t="shared" si="22"/>
        <v>2698</v>
      </c>
      <c r="BO22" s="18">
        <f t="shared" si="23"/>
        <v>1263</v>
      </c>
    </row>
    <row r="23" spans="1:67">
      <c r="A23" t="s">
        <v>12</v>
      </c>
      <c r="B23" s="1">
        <v>1003505</v>
      </c>
      <c r="C23" s="33">
        <v>21225</v>
      </c>
      <c r="D23" s="1">
        <v>112386</v>
      </c>
      <c r="E23" s="33">
        <v>5071</v>
      </c>
      <c r="F23" s="1">
        <v>100102</v>
      </c>
      <c r="G23" s="1">
        <f t="shared" si="0"/>
        <v>238784</v>
      </c>
      <c r="H23" s="1">
        <f t="shared" si="1"/>
        <v>764721</v>
      </c>
      <c r="I23" s="33">
        <f t="shared" si="2"/>
        <v>20547</v>
      </c>
      <c r="J23" s="21">
        <f t="shared" si="3"/>
        <v>218237</v>
      </c>
      <c r="K23" s="1">
        <v>356</v>
      </c>
      <c r="L23" s="33">
        <v>2382</v>
      </c>
      <c r="M23" s="1">
        <v>100</v>
      </c>
      <c r="N23" s="33">
        <v>230</v>
      </c>
      <c r="O23" s="1">
        <v>662</v>
      </c>
      <c r="P23" s="33">
        <v>9013</v>
      </c>
      <c r="Q23" s="1">
        <v>467</v>
      </c>
      <c r="R23" s="33">
        <v>10</v>
      </c>
      <c r="S23" s="1">
        <v>60</v>
      </c>
      <c r="T23" s="33">
        <v>62</v>
      </c>
      <c r="U23" s="1">
        <v>34</v>
      </c>
      <c r="V23" s="33">
        <v>4</v>
      </c>
      <c r="W23" s="1">
        <v>453</v>
      </c>
      <c r="X23" s="33">
        <v>0</v>
      </c>
      <c r="Y23" s="1">
        <v>0</v>
      </c>
      <c r="Z23" s="33">
        <v>0</v>
      </c>
      <c r="AA23" s="1">
        <v>21</v>
      </c>
      <c r="AB23" s="33">
        <v>0</v>
      </c>
      <c r="AC23" s="1">
        <v>2263</v>
      </c>
      <c r="AD23" s="33">
        <v>1521</v>
      </c>
      <c r="AE23" s="1">
        <v>18</v>
      </c>
      <c r="AF23" s="33">
        <v>0</v>
      </c>
      <c r="AG23" s="1">
        <v>28</v>
      </c>
      <c r="AH23" s="33">
        <v>0</v>
      </c>
      <c r="AI23" s="1">
        <v>16</v>
      </c>
      <c r="AJ23" s="33">
        <v>3</v>
      </c>
      <c r="AK23" s="1">
        <v>84</v>
      </c>
      <c r="AL23" s="33">
        <v>22</v>
      </c>
      <c r="AM23" s="1">
        <v>0</v>
      </c>
      <c r="AN23" s="33">
        <v>116</v>
      </c>
      <c r="AO23" s="1">
        <v>0</v>
      </c>
      <c r="AP23" s="33">
        <v>44</v>
      </c>
      <c r="AQ23" s="1">
        <v>53</v>
      </c>
      <c r="AR23" s="33">
        <v>2508</v>
      </c>
      <c r="AS23" s="1">
        <v>13</v>
      </c>
      <c r="AT23" s="33">
        <v>0</v>
      </c>
      <c r="AU23" s="21">
        <v>4</v>
      </c>
      <c r="AV23" s="18">
        <f t="shared" si="4"/>
        <v>3068</v>
      </c>
      <c r="AW23" s="18">
        <f t="shared" si="5"/>
        <v>9675</v>
      </c>
      <c r="AX23" s="18">
        <f t="shared" si="6"/>
        <v>599</v>
      </c>
      <c r="AY23" s="18">
        <f t="shared" si="7"/>
        <v>7205</v>
      </c>
      <c r="AZ23" s="18">
        <f t="shared" si="8"/>
        <v>18157</v>
      </c>
      <c r="BA23" s="18">
        <f t="shared" si="9"/>
        <v>102711</v>
      </c>
      <c r="BB23" s="18">
        <f t="shared" si="10"/>
        <v>4472</v>
      </c>
      <c r="BC23" s="19">
        <f t="shared" si="11"/>
        <v>92897</v>
      </c>
      <c r="BD23" s="18">
        <f t="shared" si="12"/>
        <v>20239</v>
      </c>
      <c r="BE23" s="18">
        <f t="shared" si="13"/>
        <v>9013</v>
      </c>
      <c r="BF23" s="18">
        <f t="shared" si="14"/>
        <v>662</v>
      </c>
      <c r="BG23" s="18">
        <f t="shared" si="15"/>
        <v>230</v>
      </c>
      <c r="BH23" s="18">
        <f t="shared" si="16"/>
        <v>2482</v>
      </c>
      <c r="BI23" s="18">
        <f t="shared" si="17"/>
        <v>356</v>
      </c>
      <c r="BJ23" s="18">
        <f t="shared" si="18"/>
        <v>2748</v>
      </c>
      <c r="BK23" s="18">
        <f t="shared" si="19"/>
        <v>53</v>
      </c>
      <c r="BL23" s="18">
        <f t="shared" si="20"/>
        <v>84</v>
      </c>
      <c r="BM23" s="18">
        <f t="shared" si="21"/>
        <v>2508</v>
      </c>
      <c r="BN23" s="18">
        <f t="shared" si="22"/>
        <v>1637</v>
      </c>
      <c r="BO23" s="18">
        <f t="shared" si="23"/>
        <v>466</v>
      </c>
    </row>
    <row r="24" spans="1:67">
      <c r="A24" t="s">
        <v>13</v>
      </c>
      <c r="B24" s="1">
        <v>1617835</v>
      </c>
      <c r="C24" s="33">
        <v>24109</v>
      </c>
      <c r="D24" s="1">
        <v>280673</v>
      </c>
      <c r="E24" s="33">
        <v>6494</v>
      </c>
      <c r="F24" s="1">
        <v>102304</v>
      </c>
      <c r="G24" s="1">
        <f t="shared" si="0"/>
        <v>413580</v>
      </c>
      <c r="H24" s="1">
        <f t="shared" si="1"/>
        <v>1204255</v>
      </c>
      <c r="I24" s="33">
        <f t="shared" si="2"/>
        <v>29051</v>
      </c>
      <c r="J24" s="21">
        <f t="shared" si="3"/>
        <v>384529</v>
      </c>
      <c r="K24" s="1">
        <v>309</v>
      </c>
      <c r="L24" s="33">
        <v>3700</v>
      </c>
      <c r="M24" s="1">
        <v>149</v>
      </c>
      <c r="N24" s="33">
        <v>478</v>
      </c>
      <c r="O24" s="1">
        <v>201</v>
      </c>
      <c r="P24" s="33">
        <v>19419</v>
      </c>
      <c r="Q24" s="1">
        <v>428</v>
      </c>
      <c r="R24" s="33">
        <v>50</v>
      </c>
      <c r="S24" s="1">
        <v>22</v>
      </c>
      <c r="T24" s="33">
        <v>131</v>
      </c>
      <c r="U24" s="1">
        <v>0</v>
      </c>
      <c r="V24" s="33">
        <v>2</v>
      </c>
      <c r="W24" s="1">
        <v>418</v>
      </c>
      <c r="X24" s="33">
        <v>0</v>
      </c>
      <c r="Y24" s="1">
        <v>20</v>
      </c>
      <c r="Z24" s="33">
        <v>0</v>
      </c>
      <c r="AA24" s="1">
        <v>0</v>
      </c>
      <c r="AB24" s="33">
        <v>8</v>
      </c>
      <c r="AC24" s="1">
        <v>2204</v>
      </c>
      <c r="AD24" s="33">
        <v>987</v>
      </c>
      <c r="AE24" s="1">
        <v>17</v>
      </c>
      <c r="AF24" s="33">
        <v>0</v>
      </c>
      <c r="AG24" s="1">
        <v>27</v>
      </c>
      <c r="AH24" s="33">
        <v>0</v>
      </c>
      <c r="AI24" s="1">
        <v>0</v>
      </c>
      <c r="AJ24" s="33">
        <v>0</v>
      </c>
      <c r="AK24" s="1">
        <v>43</v>
      </c>
      <c r="AL24" s="33">
        <v>6</v>
      </c>
      <c r="AM24" s="1">
        <v>0</v>
      </c>
      <c r="AN24" s="33">
        <v>44</v>
      </c>
      <c r="AO24" s="1">
        <v>9</v>
      </c>
      <c r="AP24" s="33">
        <v>26</v>
      </c>
      <c r="AQ24" s="1">
        <v>60</v>
      </c>
      <c r="AR24" s="33">
        <v>263</v>
      </c>
      <c r="AS24" s="1">
        <v>8</v>
      </c>
      <c r="AT24" s="33">
        <v>22</v>
      </c>
      <c r="AU24" s="21">
        <v>0</v>
      </c>
      <c r="AV24" s="18">
        <f t="shared" si="4"/>
        <v>4636</v>
      </c>
      <c r="AW24" s="18">
        <f t="shared" si="5"/>
        <v>19620</v>
      </c>
      <c r="AX24" s="18">
        <f t="shared" si="6"/>
        <v>631</v>
      </c>
      <c r="AY24" s="18">
        <f t="shared" si="7"/>
        <v>4164</v>
      </c>
      <c r="AZ24" s="18">
        <f t="shared" si="8"/>
        <v>19473</v>
      </c>
      <c r="BA24" s="18">
        <f t="shared" si="9"/>
        <v>261053</v>
      </c>
      <c r="BB24" s="18">
        <f t="shared" si="10"/>
        <v>5863</v>
      </c>
      <c r="BC24" s="19">
        <f t="shared" si="11"/>
        <v>98140</v>
      </c>
      <c r="BD24" s="18">
        <f t="shared" si="12"/>
        <v>28728</v>
      </c>
      <c r="BE24" s="18">
        <f t="shared" si="13"/>
        <v>19419</v>
      </c>
      <c r="BF24" s="18">
        <f t="shared" si="14"/>
        <v>201</v>
      </c>
      <c r="BG24" s="18">
        <f t="shared" si="15"/>
        <v>478</v>
      </c>
      <c r="BH24" s="18">
        <f t="shared" si="16"/>
        <v>3849</v>
      </c>
      <c r="BI24" s="18">
        <f t="shared" si="17"/>
        <v>309</v>
      </c>
      <c r="BJ24" s="18">
        <f t="shared" si="18"/>
        <v>2649</v>
      </c>
      <c r="BK24" s="18">
        <f t="shared" si="19"/>
        <v>60</v>
      </c>
      <c r="BL24" s="18">
        <f t="shared" si="20"/>
        <v>43</v>
      </c>
      <c r="BM24" s="18">
        <f t="shared" si="21"/>
        <v>263</v>
      </c>
      <c r="BN24" s="18">
        <f t="shared" si="22"/>
        <v>1031</v>
      </c>
      <c r="BO24" s="18">
        <f t="shared" si="23"/>
        <v>426</v>
      </c>
    </row>
    <row r="25" spans="1:67">
      <c r="A25" t="s">
        <v>14</v>
      </c>
      <c r="B25" s="1">
        <v>4236558</v>
      </c>
      <c r="C25" s="33">
        <v>92046</v>
      </c>
      <c r="D25" s="1">
        <v>484824</v>
      </c>
      <c r="E25" s="33">
        <v>14082</v>
      </c>
      <c r="F25" s="1">
        <v>319898</v>
      </c>
      <c r="G25" s="1">
        <f t="shared" si="0"/>
        <v>910850</v>
      </c>
      <c r="H25" s="1">
        <f t="shared" si="1"/>
        <v>3325708</v>
      </c>
      <c r="I25" s="33">
        <f t="shared" si="2"/>
        <v>67373</v>
      </c>
      <c r="J25" s="21">
        <f t="shared" si="3"/>
        <v>843477</v>
      </c>
      <c r="K25" s="1">
        <v>641</v>
      </c>
      <c r="L25" s="33">
        <v>8228</v>
      </c>
      <c r="M25" s="1">
        <v>81</v>
      </c>
      <c r="N25" s="33">
        <v>718</v>
      </c>
      <c r="O25" s="1">
        <v>653</v>
      </c>
      <c r="P25" s="33">
        <v>42391</v>
      </c>
      <c r="Q25" s="1">
        <v>1033</v>
      </c>
      <c r="R25" s="33">
        <v>28</v>
      </c>
      <c r="S25" s="1">
        <v>53</v>
      </c>
      <c r="T25" s="33">
        <v>263</v>
      </c>
      <c r="U25" s="1">
        <v>11</v>
      </c>
      <c r="V25" s="33">
        <v>18</v>
      </c>
      <c r="W25" s="1">
        <v>1512</v>
      </c>
      <c r="X25" s="33">
        <v>0</v>
      </c>
      <c r="Y25" s="1">
        <v>10</v>
      </c>
      <c r="Z25" s="33">
        <v>17</v>
      </c>
      <c r="AA25" s="1">
        <v>25</v>
      </c>
      <c r="AB25" s="33">
        <v>21</v>
      </c>
      <c r="AC25" s="1">
        <v>5441</v>
      </c>
      <c r="AD25" s="33">
        <v>3706</v>
      </c>
      <c r="AE25" s="1">
        <v>0</v>
      </c>
      <c r="AF25" s="33">
        <v>32</v>
      </c>
      <c r="AG25" s="1">
        <v>38</v>
      </c>
      <c r="AH25" s="33">
        <v>5</v>
      </c>
      <c r="AI25" s="1">
        <v>0</v>
      </c>
      <c r="AJ25" s="33">
        <v>14</v>
      </c>
      <c r="AK25" s="1">
        <v>305</v>
      </c>
      <c r="AL25" s="33">
        <v>97</v>
      </c>
      <c r="AM25" s="1">
        <v>96</v>
      </c>
      <c r="AN25" s="33">
        <v>96</v>
      </c>
      <c r="AO25" s="1">
        <v>0</v>
      </c>
      <c r="AP25" s="33">
        <v>109</v>
      </c>
      <c r="AQ25" s="1">
        <v>203</v>
      </c>
      <c r="AR25" s="33">
        <v>1432</v>
      </c>
      <c r="AS25" s="1">
        <v>44</v>
      </c>
      <c r="AT25" s="33">
        <v>31</v>
      </c>
      <c r="AU25" s="21">
        <v>21</v>
      </c>
      <c r="AV25" s="18">
        <f t="shared" si="4"/>
        <v>9668</v>
      </c>
      <c r="AW25" s="18">
        <f t="shared" si="5"/>
        <v>43044</v>
      </c>
      <c r="AX25" s="18">
        <f t="shared" si="6"/>
        <v>1377</v>
      </c>
      <c r="AY25" s="18">
        <f t="shared" si="7"/>
        <v>13284</v>
      </c>
      <c r="AZ25" s="18">
        <f t="shared" si="8"/>
        <v>82378</v>
      </c>
      <c r="BA25" s="18">
        <f t="shared" si="9"/>
        <v>441780</v>
      </c>
      <c r="BB25" s="18">
        <f t="shared" si="10"/>
        <v>12705</v>
      </c>
      <c r="BC25" s="19">
        <f t="shared" si="11"/>
        <v>306614</v>
      </c>
      <c r="BD25" s="18">
        <f t="shared" si="12"/>
        <v>66484</v>
      </c>
      <c r="BE25" s="18">
        <f t="shared" si="13"/>
        <v>42391</v>
      </c>
      <c r="BF25" s="18">
        <f t="shared" si="14"/>
        <v>653</v>
      </c>
      <c r="BG25" s="18">
        <f t="shared" si="15"/>
        <v>718</v>
      </c>
      <c r="BH25" s="18">
        <f t="shared" si="16"/>
        <v>8309</v>
      </c>
      <c r="BI25" s="18">
        <f t="shared" si="17"/>
        <v>641</v>
      </c>
      <c r="BJ25" s="18">
        <f t="shared" si="18"/>
        <v>6474</v>
      </c>
      <c r="BK25" s="18">
        <f t="shared" si="19"/>
        <v>203</v>
      </c>
      <c r="BL25" s="18">
        <f t="shared" si="20"/>
        <v>305</v>
      </c>
      <c r="BM25" s="18">
        <f t="shared" si="21"/>
        <v>1432</v>
      </c>
      <c r="BN25" s="18">
        <f t="shared" si="22"/>
        <v>3802</v>
      </c>
      <c r="BO25" s="18">
        <f t="shared" si="23"/>
        <v>1556</v>
      </c>
    </row>
    <row r="26" spans="1:67">
      <c r="A26" t="s">
        <v>15</v>
      </c>
      <c r="B26" s="1">
        <v>8033240</v>
      </c>
      <c r="C26" s="33">
        <v>144539</v>
      </c>
      <c r="D26" s="1">
        <v>1118634</v>
      </c>
      <c r="E26" s="33">
        <v>53994</v>
      </c>
      <c r="F26" s="1">
        <v>610969</v>
      </c>
      <c r="G26" s="1">
        <f t="shared" si="0"/>
        <v>1928136</v>
      </c>
      <c r="H26" s="1">
        <f t="shared" si="1"/>
        <v>6105104</v>
      </c>
      <c r="I26" s="33">
        <f t="shared" si="2"/>
        <v>172683</v>
      </c>
      <c r="J26" s="21">
        <f t="shared" si="3"/>
        <v>1755453</v>
      </c>
      <c r="K26" s="1">
        <v>3438</v>
      </c>
      <c r="L26" s="33">
        <v>22995</v>
      </c>
      <c r="M26" s="1">
        <v>691</v>
      </c>
      <c r="N26" s="33">
        <v>2341</v>
      </c>
      <c r="O26" s="1">
        <v>893</v>
      </c>
      <c r="P26" s="33">
        <v>116087</v>
      </c>
      <c r="Q26" s="1">
        <v>3357</v>
      </c>
      <c r="R26" s="33">
        <v>19</v>
      </c>
      <c r="S26" s="1">
        <v>128</v>
      </c>
      <c r="T26" s="33">
        <v>694</v>
      </c>
      <c r="U26" s="1">
        <v>148</v>
      </c>
      <c r="V26" s="33">
        <v>0</v>
      </c>
      <c r="W26" s="1">
        <v>3162</v>
      </c>
      <c r="X26" s="33">
        <v>16</v>
      </c>
      <c r="Y26" s="1">
        <v>0</v>
      </c>
      <c r="Z26" s="33">
        <v>31</v>
      </c>
      <c r="AA26" s="1">
        <v>80</v>
      </c>
      <c r="AB26" s="33">
        <v>0</v>
      </c>
      <c r="AC26" s="1">
        <v>9840</v>
      </c>
      <c r="AD26" s="33">
        <v>5819</v>
      </c>
      <c r="AE26" s="1">
        <v>9</v>
      </c>
      <c r="AF26" s="33">
        <v>5</v>
      </c>
      <c r="AG26" s="1">
        <v>0</v>
      </c>
      <c r="AH26" s="33">
        <v>6</v>
      </c>
      <c r="AI26" s="1">
        <v>12</v>
      </c>
      <c r="AJ26" s="33">
        <v>25</v>
      </c>
      <c r="AK26" s="1">
        <v>312</v>
      </c>
      <c r="AL26" s="33">
        <v>48</v>
      </c>
      <c r="AM26" s="1">
        <v>24</v>
      </c>
      <c r="AN26" s="33">
        <v>188</v>
      </c>
      <c r="AO26" s="1">
        <v>16</v>
      </c>
      <c r="AP26" s="33">
        <v>229</v>
      </c>
      <c r="AQ26" s="1">
        <v>319</v>
      </c>
      <c r="AR26" s="33">
        <v>1710</v>
      </c>
      <c r="AS26" s="1">
        <v>41</v>
      </c>
      <c r="AT26" s="33">
        <v>0</v>
      </c>
      <c r="AU26" s="21">
        <v>0</v>
      </c>
      <c r="AV26" s="18">
        <f t="shared" si="4"/>
        <v>29465</v>
      </c>
      <c r="AW26" s="18">
        <f t="shared" si="5"/>
        <v>116980</v>
      </c>
      <c r="AX26" s="18">
        <f t="shared" si="6"/>
        <v>4198</v>
      </c>
      <c r="AY26" s="18">
        <f t="shared" si="7"/>
        <v>22040</v>
      </c>
      <c r="AZ26" s="18">
        <f t="shared" si="8"/>
        <v>115074</v>
      </c>
      <c r="BA26" s="18">
        <f t="shared" si="9"/>
        <v>1001654</v>
      </c>
      <c r="BB26" s="18">
        <f t="shared" si="10"/>
        <v>49796</v>
      </c>
      <c r="BC26" s="19">
        <f t="shared" si="11"/>
        <v>588929</v>
      </c>
      <c r="BD26" s="18">
        <f t="shared" si="12"/>
        <v>171202</v>
      </c>
      <c r="BE26" s="18">
        <f t="shared" si="13"/>
        <v>116087</v>
      </c>
      <c r="BF26" s="18">
        <f t="shared" si="14"/>
        <v>893</v>
      </c>
      <c r="BG26" s="18">
        <f t="shared" si="15"/>
        <v>2341</v>
      </c>
      <c r="BH26" s="18">
        <f t="shared" si="16"/>
        <v>23686</v>
      </c>
      <c r="BI26" s="18">
        <f t="shared" si="17"/>
        <v>3438</v>
      </c>
      <c r="BJ26" s="18">
        <f t="shared" si="18"/>
        <v>13206</v>
      </c>
      <c r="BK26" s="18">
        <f t="shared" si="19"/>
        <v>319</v>
      </c>
      <c r="BL26" s="18">
        <f t="shared" si="20"/>
        <v>312</v>
      </c>
      <c r="BM26" s="18">
        <f t="shared" si="21"/>
        <v>1710</v>
      </c>
      <c r="BN26" s="18">
        <f t="shared" si="22"/>
        <v>6007</v>
      </c>
      <c r="BO26" s="18">
        <f t="shared" si="23"/>
        <v>3203</v>
      </c>
    </row>
    <row r="27" spans="1:67">
      <c r="A27" t="s">
        <v>20</v>
      </c>
      <c r="B27" s="1">
        <v>20180104</v>
      </c>
      <c r="C27" s="33">
        <v>365907</v>
      </c>
      <c r="D27" s="1">
        <v>2167515</v>
      </c>
      <c r="E27" s="33">
        <v>131823</v>
      </c>
      <c r="F27" s="1">
        <v>1519368</v>
      </c>
      <c r="G27" s="1">
        <f t="shared" si="0"/>
        <v>4184613</v>
      </c>
      <c r="H27" s="1">
        <f t="shared" si="1"/>
        <v>15995491</v>
      </c>
      <c r="I27" s="33">
        <f t="shared" si="2"/>
        <v>434967</v>
      </c>
      <c r="J27" s="21">
        <f t="shared" si="3"/>
        <v>3749646</v>
      </c>
      <c r="K27" s="1">
        <v>5865</v>
      </c>
      <c r="L27" s="33">
        <v>65961</v>
      </c>
      <c r="M27" s="1">
        <v>1639</v>
      </c>
      <c r="N27" s="33">
        <v>7399</v>
      </c>
      <c r="O27" s="1">
        <v>6800</v>
      </c>
      <c r="P27" s="33">
        <v>188354</v>
      </c>
      <c r="Q27" s="1">
        <v>14958</v>
      </c>
      <c r="R27" s="33">
        <v>236</v>
      </c>
      <c r="S27" s="1">
        <v>1114</v>
      </c>
      <c r="T27" s="33">
        <v>2922</v>
      </c>
      <c r="U27" s="1">
        <v>978</v>
      </c>
      <c r="V27" s="33">
        <v>216</v>
      </c>
      <c r="W27" s="1">
        <v>22213</v>
      </c>
      <c r="X27" s="33">
        <v>130</v>
      </c>
      <c r="Y27" s="1">
        <v>139</v>
      </c>
      <c r="Z27" s="33">
        <v>349</v>
      </c>
      <c r="AA27" s="1">
        <v>316</v>
      </c>
      <c r="AB27" s="33">
        <v>107</v>
      </c>
      <c r="AC27" s="1">
        <v>45199</v>
      </c>
      <c r="AD27" s="33">
        <v>43367</v>
      </c>
      <c r="AE27" s="1">
        <v>89</v>
      </c>
      <c r="AF27" s="33">
        <v>161</v>
      </c>
      <c r="AG27" s="1">
        <v>205</v>
      </c>
      <c r="AH27" s="33">
        <v>4</v>
      </c>
      <c r="AI27" s="1">
        <v>95</v>
      </c>
      <c r="AJ27" s="33">
        <v>197</v>
      </c>
      <c r="AK27" s="1">
        <v>2488</v>
      </c>
      <c r="AL27" s="33">
        <v>679</v>
      </c>
      <c r="AM27" s="1">
        <v>328</v>
      </c>
      <c r="AN27" s="33">
        <v>2963</v>
      </c>
      <c r="AO27" s="1">
        <v>23</v>
      </c>
      <c r="AP27" s="33">
        <v>1682</v>
      </c>
      <c r="AQ27" s="1">
        <v>2565</v>
      </c>
      <c r="AR27" s="33">
        <v>13309</v>
      </c>
      <c r="AS27" s="1">
        <v>733</v>
      </c>
      <c r="AT27" s="33">
        <v>620</v>
      </c>
      <c r="AU27" s="21">
        <v>564</v>
      </c>
      <c r="AV27" s="18">
        <f t="shared" si="4"/>
        <v>80864</v>
      </c>
      <c r="AW27" s="18">
        <f t="shared" si="5"/>
        <v>195154</v>
      </c>
      <c r="AX27" s="18">
        <f t="shared" si="6"/>
        <v>19230</v>
      </c>
      <c r="AY27" s="18">
        <f t="shared" si="7"/>
        <v>139719</v>
      </c>
      <c r="AZ27" s="18">
        <f t="shared" si="8"/>
        <v>285043</v>
      </c>
      <c r="BA27" s="18">
        <f t="shared" si="9"/>
        <v>1972361</v>
      </c>
      <c r="BB27" s="18">
        <f t="shared" si="10"/>
        <v>112593</v>
      </c>
      <c r="BC27" s="19">
        <f t="shared" si="11"/>
        <v>1379649</v>
      </c>
      <c r="BD27" s="18">
        <f t="shared" si="12"/>
        <v>423902</v>
      </c>
      <c r="BE27" s="18">
        <f t="shared" si="13"/>
        <v>188354</v>
      </c>
      <c r="BF27" s="18">
        <f t="shared" si="14"/>
        <v>6800</v>
      </c>
      <c r="BG27" s="18">
        <f t="shared" si="15"/>
        <v>7399</v>
      </c>
      <c r="BH27" s="18">
        <f t="shared" si="16"/>
        <v>67600</v>
      </c>
      <c r="BI27" s="18">
        <f t="shared" si="17"/>
        <v>5865</v>
      </c>
      <c r="BJ27" s="18">
        <f t="shared" si="18"/>
        <v>60246</v>
      </c>
      <c r="BK27" s="18">
        <f t="shared" si="19"/>
        <v>2565</v>
      </c>
      <c r="BL27" s="18">
        <f t="shared" si="20"/>
        <v>2488</v>
      </c>
      <c r="BM27" s="18">
        <f t="shared" si="21"/>
        <v>13309</v>
      </c>
      <c r="BN27" s="18">
        <f t="shared" si="22"/>
        <v>46330</v>
      </c>
      <c r="BO27" s="18">
        <f t="shared" si="23"/>
        <v>22946</v>
      </c>
    </row>
    <row r="28" spans="1:67">
      <c r="A28" t="s">
        <v>17</v>
      </c>
      <c r="B28" s="1">
        <v>2268604</v>
      </c>
      <c r="C28" s="33">
        <v>50029</v>
      </c>
      <c r="D28" s="1">
        <v>304155</v>
      </c>
      <c r="E28" s="33">
        <v>16453</v>
      </c>
      <c r="F28" s="1">
        <v>163278</v>
      </c>
      <c r="G28" s="1">
        <f t="shared" si="0"/>
        <v>533915</v>
      </c>
      <c r="H28" s="1">
        <f t="shared" si="1"/>
        <v>1734689</v>
      </c>
      <c r="I28" s="33">
        <f t="shared" si="2"/>
        <v>49743</v>
      </c>
      <c r="J28" s="21">
        <f t="shared" si="3"/>
        <v>484172</v>
      </c>
      <c r="K28" s="1">
        <v>582</v>
      </c>
      <c r="L28" s="33">
        <v>7911</v>
      </c>
      <c r="M28" s="1">
        <v>202</v>
      </c>
      <c r="N28" s="33">
        <v>923</v>
      </c>
      <c r="O28" s="1">
        <v>482</v>
      </c>
      <c r="P28" s="33">
        <v>26420</v>
      </c>
      <c r="Q28" s="1">
        <v>1243</v>
      </c>
      <c r="R28" s="33">
        <v>0</v>
      </c>
      <c r="S28" s="1">
        <v>203</v>
      </c>
      <c r="T28" s="33">
        <v>360</v>
      </c>
      <c r="U28" s="1">
        <v>117</v>
      </c>
      <c r="V28" s="33">
        <v>36</v>
      </c>
      <c r="W28" s="1">
        <v>2052</v>
      </c>
      <c r="X28" s="33">
        <v>0</v>
      </c>
      <c r="Y28" s="1">
        <v>52</v>
      </c>
      <c r="Z28" s="33">
        <v>12</v>
      </c>
      <c r="AA28" s="1">
        <v>0</v>
      </c>
      <c r="AB28" s="33">
        <v>23</v>
      </c>
      <c r="AC28" s="1">
        <v>4009</v>
      </c>
      <c r="AD28" s="33">
        <v>3296</v>
      </c>
      <c r="AE28" s="1">
        <v>22</v>
      </c>
      <c r="AF28" s="33">
        <v>27</v>
      </c>
      <c r="AG28" s="1">
        <v>14</v>
      </c>
      <c r="AH28" s="33">
        <v>0</v>
      </c>
      <c r="AI28" s="1">
        <v>0</v>
      </c>
      <c r="AJ28" s="33">
        <v>0</v>
      </c>
      <c r="AK28" s="1">
        <v>157</v>
      </c>
      <c r="AL28" s="33">
        <v>26</v>
      </c>
      <c r="AM28" s="1">
        <v>172</v>
      </c>
      <c r="AN28" s="33">
        <v>92</v>
      </c>
      <c r="AO28" s="1">
        <v>2</v>
      </c>
      <c r="AP28" s="33">
        <v>98</v>
      </c>
      <c r="AQ28" s="1">
        <v>123</v>
      </c>
      <c r="AR28" s="33">
        <v>1023</v>
      </c>
      <c r="AS28" s="1">
        <v>10</v>
      </c>
      <c r="AT28" s="33">
        <v>44</v>
      </c>
      <c r="AU28" s="21">
        <v>10</v>
      </c>
      <c r="AV28" s="18">
        <f t="shared" si="4"/>
        <v>9618</v>
      </c>
      <c r="AW28" s="18">
        <f t="shared" si="5"/>
        <v>26902</v>
      </c>
      <c r="AX28" s="18">
        <f t="shared" si="6"/>
        <v>1806</v>
      </c>
      <c r="AY28" s="18">
        <f t="shared" si="7"/>
        <v>11417</v>
      </c>
      <c r="AZ28" s="18">
        <f t="shared" si="8"/>
        <v>40411</v>
      </c>
      <c r="BA28" s="18">
        <f t="shared" si="9"/>
        <v>277253</v>
      </c>
      <c r="BB28" s="18">
        <f t="shared" si="10"/>
        <v>14647</v>
      </c>
      <c r="BC28" s="19">
        <f t="shared" si="11"/>
        <v>151861</v>
      </c>
      <c r="BD28" s="18">
        <f t="shared" si="12"/>
        <v>48547</v>
      </c>
      <c r="BE28" s="18">
        <f t="shared" si="13"/>
        <v>26420</v>
      </c>
      <c r="BF28" s="18">
        <f t="shared" si="14"/>
        <v>482</v>
      </c>
      <c r="BG28" s="18">
        <f t="shared" si="15"/>
        <v>923</v>
      </c>
      <c r="BH28" s="18">
        <f t="shared" si="16"/>
        <v>8113</v>
      </c>
      <c r="BI28" s="18">
        <f t="shared" si="17"/>
        <v>582</v>
      </c>
      <c r="BJ28" s="18">
        <f t="shared" si="18"/>
        <v>5274</v>
      </c>
      <c r="BK28" s="18">
        <f t="shared" si="19"/>
        <v>123</v>
      </c>
      <c r="BL28" s="18">
        <f t="shared" si="20"/>
        <v>157</v>
      </c>
      <c r="BM28" s="18">
        <f t="shared" si="21"/>
        <v>1023</v>
      </c>
      <c r="BN28" s="18">
        <f t="shared" si="22"/>
        <v>3388</v>
      </c>
      <c r="BO28" s="18">
        <f t="shared" si="23"/>
        <v>2062</v>
      </c>
    </row>
    <row r="29" spans="1:67">
      <c r="A29" t="s">
        <v>18</v>
      </c>
      <c r="B29" s="1">
        <v>1536926</v>
      </c>
      <c r="C29" s="33">
        <v>24526</v>
      </c>
      <c r="D29" s="1">
        <v>161207</v>
      </c>
      <c r="E29" s="33">
        <v>8375</v>
      </c>
      <c r="F29" s="1">
        <v>113993</v>
      </c>
      <c r="G29" s="1">
        <f t="shared" si="0"/>
        <v>308101</v>
      </c>
      <c r="H29" s="1">
        <f t="shared" si="1"/>
        <v>1228825</v>
      </c>
      <c r="I29" s="33">
        <f t="shared" si="2"/>
        <v>26688</v>
      </c>
      <c r="J29" s="21">
        <f t="shared" si="3"/>
        <v>281413</v>
      </c>
      <c r="K29" s="1">
        <v>392</v>
      </c>
      <c r="L29" s="33">
        <v>4552</v>
      </c>
      <c r="M29" s="1">
        <v>68</v>
      </c>
      <c r="N29" s="33">
        <v>749</v>
      </c>
      <c r="O29" s="1">
        <v>454</v>
      </c>
      <c r="P29" s="33">
        <v>13895</v>
      </c>
      <c r="Q29" s="1">
        <v>387</v>
      </c>
      <c r="R29" s="33">
        <v>4</v>
      </c>
      <c r="S29" s="1">
        <v>25</v>
      </c>
      <c r="T29" s="33">
        <v>262</v>
      </c>
      <c r="U29" s="1">
        <v>80</v>
      </c>
      <c r="V29" s="33">
        <v>0</v>
      </c>
      <c r="W29" s="1">
        <v>750</v>
      </c>
      <c r="X29" s="33">
        <v>0</v>
      </c>
      <c r="Y29" s="1">
        <v>0</v>
      </c>
      <c r="Z29" s="33">
        <v>2</v>
      </c>
      <c r="AA29" s="1">
        <v>76</v>
      </c>
      <c r="AB29" s="33">
        <v>0</v>
      </c>
      <c r="AC29" s="1">
        <v>1811</v>
      </c>
      <c r="AD29" s="33">
        <v>1927</v>
      </c>
      <c r="AE29" s="1">
        <v>8</v>
      </c>
      <c r="AF29" s="33">
        <v>20</v>
      </c>
      <c r="AG29" s="1">
        <v>0</v>
      </c>
      <c r="AH29" s="33">
        <v>2</v>
      </c>
      <c r="AI29" s="1">
        <v>0</v>
      </c>
      <c r="AJ29" s="33">
        <v>0</v>
      </c>
      <c r="AK29" s="1">
        <v>45</v>
      </c>
      <c r="AL29" s="33">
        <v>44</v>
      </c>
      <c r="AM29" s="1">
        <v>98</v>
      </c>
      <c r="AN29" s="33">
        <v>96</v>
      </c>
      <c r="AO29" s="1">
        <v>0</v>
      </c>
      <c r="AP29" s="33">
        <v>81</v>
      </c>
      <c r="AQ29" s="1">
        <v>152</v>
      </c>
      <c r="AR29" s="33">
        <v>632</v>
      </c>
      <c r="AS29" s="1">
        <v>32</v>
      </c>
      <c r="AT29" s="33">
        <v>15</v>
      </c>
      <c r="AU29" s="21">
        <v>29</v>
      </c>
      <c r="AV29" s="18">
        <f t="shared" si="4"/>
        <v>5761</v>
      </c>
      <c r="AW29" s="18">
        <f t="shared" si="5"/>
        <v>14349</v>
      </c>
      <c r="AX29" s="18">
        <f t="shared" si="6"/>
        <v>678</v>
      </c>
      <c r="AY29" s="18">
        <f t="shared" si="7"/>
        <v>5900</v>
      </c>
      <c r="AZ29" s="18">
        <f t="shared" si="8"/>
        <v>18765</v>
      </c>
      <c r="BA29" s="18">
        <f t="shared" si="9"/>
        <v>146858</v>
      </c>
      <c r="BB29" s="18">
        <f t="shared" si="10"/>
        <v>7697</v>
      </c>
      <c r="BC29" s="19">
        <f t="shared" si="11"/>
        <v>108093</v>
      </c>
      <c r="BD29" s="18">
        <f t="shared" si="12"/>
        <v>25950</v>
      </c>
      <c r="BE29" s="18">
        <f t="shared" si="13"/>
        <v>13895</v>
      </c>
      <c r="BF29" s="18">
        <f t="shared" si="14"/>
        <v>454</v>
      </c>
      <c r="BG29" s="18">
        <f t="shared" si="15"/>
        <v>749</v>
      </c>
      <c r="BH29" s="18">
        <f t="shared" si="16"/>
        <v>4620</v>
      </c>
      <c r="BI29" s="18">
        <f t="shared" si="17"/>
        <v>392</v>
      </c>
      <c r="BJ29" s="18">
        <f t="shared" si="18"/>
        <v>2206</v>
      </c>
      <c r="BK29" s="18">
        <f t="shared" si="19"/>
        <v>152</v>
      </c>
      <c r="BL29" s="18">
        <f t="shared" si="20"/>
        <v>45</v>
      </c>
      <c r="BM29" s="18">
        <f t="shared" si="21"/>
        <v>632</v>
      </c>
      <c r="BN29" s="18">
        <f t="shared" si="22"/>
        <v>2023</v>
      </c>
      <c r="BO29" s="18">
        <f t="shared" si="23"/>
        <v>782</v>
      </c>
    </row>
    <row r="30" spans="1:67">
      <c r="A30" t="s">
        <v>19</v>
      </c>
      <c r="B30" s="1">
        <v>2860495</v>
      </c>
      <c r="C30" s="33">
        <v>57430</v>
      </c>
      <c r="D30" s="1">
        <v>307809</v>
      </c>
      <c r="E30" s="33">
        <v>29037</v>
      </c>
      <c r="F30" s="1">
        <v>185149</v>
      </c>
      <c r="G30" s="1">
        <f t="shared" si="0"/>
        <v>579425</v>
      </c>
      <c r="H30" s="1">
        <f t="shared" si="1"/>
        <v>2281070</v>
      </c>
      <c r="I30" s="33">
        <f t="shared" si="2"/>
        <v>70015</v>
      </c>
      <c r="J30" s="21">
        <f t="shared" si="3"/>
        <v>509410</v>
      </c>
      <c r="K30" s="1">
        <v>3157</v>
      </c>
      <c r="L30" s="33">
        <v>9280</v>
      </c>
      <c r="M30" s="1">
        <v>435</v>
      </c>
      <c r="N30" s="33">
        <v>2289</v>
      </c>
      <c r="O30" s="1">
        <v>1479</v>
      </c>
      <c r="P30" s="33">
        <v>30955</v>
      </c>
      <c r="Q30" s="1">
        <v>2913</v>
      </c>
      <c r="R30" s="33">
        <v>79</v>
      </c>
      <c r="S30" s="1">
        <v>265</v>
      </c>
      <c r="T30" s="33">
        <v>1210</v>
      </c>
      <c r="U30" s="1">
        <v>122</v>
      </c>
      <c r="V30" s="33">
        <v>66</v>
      </c>
      <c r="W30" s="1">
        <v>2656</v>
      </c>
      <c r="X30" s="33">
        <v>35</v>
      </c>
      <c r="Y30" s="1">
        <v>14</v>
      </c>
      <c r="Z30" s="33">
        <v>96</v>
      </c>
      <c r="AA30" s="1">
        <v>35</v>
      </c>
      <c r="AB30" s="33">
        <v>20</v>
      </c>
      <c r="AC30" s="1">
        <v>7476</v>
      </c>
      <c r="AD30" s="33">
        <v>3248</v>
      </c>
      <c r="AE30" s="1">
        <v>33</v>
      </c>
      <c r="AF30" s="33">
        <v>24</v>
      </c>
      <c r="AG30" s="1">
        <v>10</v>
      </c>
      <c r="AH30" s="33">
        <v>15</v>
      </c>
      <c r="AI30" s="1">
        <v>19</v>
      </c>
      <c r="AJ30" s="33">
        <v>60</v>
      </c>
      <c r="AK30" s="1">
        <v>437</v>
      </c>
      <c r="AL30" s="33">
        <v>46</v>
      </c>
      <c r="AM30" s="1">
        <v>83</v>
      </c>
      <c r="AN30" s="33">
        <v>220</v>
      </c>
      <c r="AO30" s="1">
        <v>0</v>
      </c>
      <c r="AP30" s="33">
        <v>160</v>
      </c>
      <c r="AQ30" s="1">
        <v>768</v>
      </c>
      <c r="AR30" s="33">
        <v>1869</v>
      </c>
      <c r="AS30" s="1">
        <v>201</v>
      </c>
      <c r="AT30" s="33">
        <v>102</v>
      </c>
      <c r="AU30" s="21">
        <v>138</v>
      </c>
      <c r="AV30" s="18">
        <f t="shared" si="4"/>
        <v>15161</v>
      </c>
      <c r="AW30" s="18">
        <f t="shared" si="5"/>
        <v>32434</v>
      </c>
      <c r="AX30" s="18">
        <f t="shared" si="6"/>
        <v>4467</v>
      </c>
      <c r="AY30" s="18">
        <f t="shared" si="7"/>
        <v>17953</v>
      </c>
      <c r="AZ30" s="18">
        <f t="shared" si="8"/>
        <v>42269</v>
      </c>
      <c r="BA30" s="18">
        <f t="shared" si="9"/>
        <v>275375</v>
      </c>
      <c r="BB30" s="18">
        <f t="shared" si="10"/>
        <v>24570</v>
      </c>
      <c r="BC30" s="19">
        <f t="shared" si="11"/>
        <v>167196</v>
      </c>
      <c r="BD30" s="18">
        <f t="shared" si="12"/>
        <v>67416</v>
      </c>
      <c r="BE30" s="18">
        <f t="shared" si="13"/>
        <v>30955</v>
      </c>
      <c r="BF30" s="18">
        <f t="shared" si="14"/>
        <v>1479</v>
      </c>
      <c r="BG30" s="18">
        <f t="shared" si="15"/>
        <v>2289</v>
      </c>
      <c r="BH30" s="18">
        <f t="shared" si="16"/>
        <v>9715</v>
      </c>
      <c r="BI30" s="18">
        <f t="shared" si="17"/>
        <v>3157</v>
      </c>
      <c r="BJ30" s="18">
        <f t="shared" si="18"/>
        <v>10422</v>
      </c>
      <c r="BK30" s="18">
        <f t="shared" si="19"/>
        <v>768</v>
      </c>
      <c r="BL30" s="18">
        <f t="shared" si="20"/>
        <v>437</v>
      </c>
      <c r="BM30" s="18">
        <f t="shared" si="21"/>
        <v>1869</v>
      </c>
      <c r="BN30" s="18">
        <f t="shared" si="22"/>
        <v>3468</v>
      </c>
      <c r="BO30" s="18">
        <f t="shared" si="23"/>
        <v>2857</v>
      </c>
    </row>
    <row r="31" spans="1:67">
      <c r="A31" t="s">
        <v>22</v>
      </c>
      <c r="B31" s="1">
        <v>25311187</v>
      </c>
      <c r="C31" s="33">
        <v>531042</v>
      </c>
      <c r="D31" s="1">
        <v>3048332</v>
      </c>
      <c r="E31" s="33">
        <v>176470</v>
      </c>
      <c r="F31" s="1">
        <v>2003418</v>
      </c>
      <c r="G31" s="1">
        <f t="shared" si="0"/>
        <v>5759262</v>
      </c>
      <c r="H31" s="1">
        <f t="shared" si="1"/>
        <v>19551925</v>
      </c>
      <c r="I31" s="33">
        <f t="shared" si="2"/>
        <v>647838</v>
      </c>
      <c r="J31" s="21">
        <f t="shared" si="3"/>
        <v>5111424</v>
      </c>
      <c r="K31" s="1">
        <v>11322</v>
      </c>
      <c r="L31" s="33">
        <v>87969</v>
      </c>
      <c r="M31" s="1">
        <v>2954</v>
      </c>
      <c r="N31" s="33">
        <v>16294</v>
      </c>
      <c r="O31" s="1">
        <v>13802</v>
      </c>
      <c r="P31" s="33">
        <v>265996</v>
      </c>
      <c r="Q31" s="1">
        <v>18673</v>
      </c>
      <c r="R31" s="33">
        <v>524</v>
      </c>
      <c r="S31" s="1">
        <v>2035</v>
      </c>
      <c r="T31" s="33">
        <v>5464</v>
      </c>
      <c r="U31" s="1">
        <v>874</v>
      </c>
      <c r="V31" s="33">
        <v>877</v>
      </c>
      <c r="W31" s="1">
        <v>35736</v>
      </c>
      <c r="X31" s="33">
        <v>312</v>
      </c>
      <c r="Y31" s="1">
        <v>363</v>
      </c>
      <c r="Z31" s="33">
        <v>947</v>
      </c>
      <c r="AA31" s="1">
        <v>1578</v>
      </c>
      <c r="AB31" s="33">
        <v>184</v>
      </c>
      <c r="AC31" s="1">
        <v>65246</v>
      </c>
      <c r="AD31" s="33">
        <v>67497</v>
      </c>
      <c r="AE31" s="1">
        <v>285</v>
      </c>
      <c r="AF31" s="33">
        <v>210</v>
      </c>
      <c r="AG31" s="1">
        <v>606</v>
      </c>
      <c r="AH31" s="33">
        <v>50</v>
      </c>
      <c r="AI31" s="1">
        <v>297</v>
      </c>
      <c r="AJ31" s="33">
        <v>561</v>
      </c>
      <c r="AK31" s="1">
        <v>5093</v>
      </c>
      <c r="AL31" s="33">
        <v>1444</v>
      </c>
      <c r="AM31" s="1">
        <v>733</v>
      </c>
      <c r="AN31" s="33">
        <v>6384</v>
      </c>
      <c r="AO31" s="1">
        <v>101</v>
      </c>
      <c r="AP31" s="33">
        <v>2356</v>
      </c>
      <c r="AQ31" s="1">
        <v>4844</v>
      </c>
      <c r="AR31" s="33">
        <v>21873</v>
      </c>
      <c r="AS31" s="1">
        <v>1694</v>
      </c>
      <c r="AT31" s="33">
        <v>1442</v>
      </c>
      <c r="AU31" s="21">
        <v>1218</v>
      </c>
      <c r="AV31" s="18">
        <f t="shared" si="4"/>
        <v>118539</v>
      </c>
      <c r="AW31" s="18">
        <f t="shared" si="5"/>
        <v>279798</v>
      </c>
      <c r="AX31" s="18">
        <f t="shared" si="6"/>
        <v>26696</v>
      </c>
      <c r="AY31" s="18">
        <f t="shared" si="7"/>
        <v>222805</v>
      </c>
      <c r="AZ31" s="18">
        <f t="shared" si="8"/>
        <v>412503</v>
      </c>
      <c r="BA31" s="18">
        <f t="shared" si="9"/>
        <v>2768534</v>
      </c>
      <c r="BB31" s="18">
        <f t="shared" si="10"/>
        <v>149774</v>
      </c>
      <c r="BC31" s="19">
        <f t="shared" si="11"/>
        <v>1780613</v>
      </c>
      <c r="BD31" s="18">
        <f t="shared" si="12"/>
        <v>625662</v>
      </c>
      <c r="BE31" s="18">
        <f t="shared" si="13"/>
        <v>265996</v>
      </c>
      <c r="BF31" s="18">
        <f t="shared" si="14"/>
        <v>13802</v>
      </c>
      <c r="BG31" s="18">
        <f t="shared" si="15"/>
        <v>16294</v>
      </c>
      <c r="BH31" s="18">
        <f t="shared" si="16"/>
        <v>90923</v>
      </c>
      <c r="BI31" s="18">
        <f t="shared" si="17"/>
        <v>11322</v>
      </c>
      <c r="BJ31" s="18">
        <f t="shared" si="18"/>
        <v>84204</v>
      </c>
      <c r="BK31" s="18">
        <f t="shared" si="19"/>
        <v>4844</v>
      </c>
      <c r="BL31" s="18">
        <f t="shared" si="20"/>
        <v>5093</v>
      </c>
      <c r="BM31" s="18">
        <f t="shared" si="21"/>
        <v>21873</v>
      </c>
      <c r="BN31" s="18">
        <f t="shared" si="22"/>
        <v>73881</v>
      </c>
      <c r="BO31" s="18">
        <f t="shared" si="23"/>
        <v>37430</v>
      </c>
    </row>
    <row r="32" spans="1:67">
      <c r="A32" t="s">
        <v>7</v>
      </c>
      <c r="B32" s="1">
        <v>96234</v>
      </c>
      <c r="C32" s="33">
        <v>3228</v>
      </c>
      <c r="D32" s="1">
        <v>15265</v>
      </c>
      <c r="E32" s="33">
        <v>1645</v>
      </c>
      <c r="F32" s="1">
        <v>8513</v>
      </c>
      <c r="G32" s="1">
        <f t="shared" si="0"/>
        <v>28651</v>
      </c>
      <c r="H32" s="1">
        <f t="shared" si="1"/>
        <v>67583</v>
      </c>
      <c r="I32" s="33">
        <f t="shared" si="2"/>
        <v>3707</v>
      </c>
      <c r="J32" s="21">
        <f t="shared" si="3"/>
        <v>24944</v>
      </c>
      <c r="K32" s="1">
        <v>139</v>
      </c>
      <c r="L32" s="33">
        <v>410</v>
      </c>
      <c r="M32" s="1">
        <v>25</v>
      </c>
      <c r="N32" s="33">
        <v>181</v>
      </c>
      <c r="O32" s="1">
        <v>67</v>
      </c>
      <c r="P32" s="33">
        <v>1222</v>
      </c>
      <c r="Q32" s="1">
        <v>208</v>
      </c>
      <c r="R32" s="33">
        <v>12</v>
      </c>
      <c r="S32" s="1">
        <v>0</v>
      </c>
      <c r="T32" s="33">
        <v>59</v>
      </c>
      <c r="U32" s="1">
        <v>28</v>
      </c>
      <c r="V32" s="33">
        <v>33</v>
      </c>
      <c r="W32" s="1">
        <v>149</v>
      </c>
      <c r="X32" s="33">
        <v>0</v>
      </c>
      <c r="Y32" s="1">
        <v>0</v>
      </c>
      <c r="Z32" s="33">
        <v>74</v>
      </c>
      <c r="AA32" s="1">
        <v>137</v>
      </c>
      <c r="AB32" s="33">
        <v>20</v>
      </c>
      <c r="AC32" s="1">
        <v>108</v>
      </c>
      <c r="AD32" s="33">
        <v>216</v>
      </c>
      <c r="AE32" s="1">
        <v>0</v>
      </c>
      <c r="AF32" s="33">
        <v>10</v>
      </c>
      <c r="AG32" s="1">
        <v>0</v>
      </c>
      <c r="AH32" s="33">
        <v>9</v>
      </c>
      <c r="AI32" s="1">
        <v>3</v>
      </c>
      <c r="AJ32" s="33">
        <v>37</v>
      </c>
      <c r="AK32" s="1">
        <v>114</v>
      </c>
      <c r="AL32" s="33">
        <v>68</v>
      </c>
      <c r="AM32" s="1">
        <v>39</v>
      </c>
      <c r="AN32" s="33">
        <v>154</v>
      </c>
      <c r="AO32" s="1">
        <v>0</v>
      </c>
      <c r="AP32" s="33">
        <v>21</v>
      </c>
      <c r="AQ32" s="1">
        <v>6</v>
      </c>
      <c r="AR32" s="33">
        <v>148</v>
      </c>
      <c r="AS32" s="1">
        <v>0</v>
      </c>
      <c r="AT32" s="33">
        <v>0</v>
      </c>
      <c r="AU32" s="21">
        <v>10</v>
      </c>
      <c r="AV32" s="18">
        <f t="shared" si="4"/>
        <v>755</v>
      </c>
      <c r="AW32" s="18">
        <f t="shared" si="5"/>
        <v>1289</v>
      </c>
      <c r="AX32" s="18">
        <f t="shared" si="6"/>
        <v>279</v>
      </c>
      <c r="AY32" s="18">
        <f t="shared" si="7"/>
        <v>1384</v>
      </c>
      <c r="AZ32" s="18">
        <f t="shared" si="8"/>
        <v>2473</v>
      </c>
      <c r="BA32" s="18">
        <f t="shared" si="9"/>
        <v>13976</v>
      </c>
      <c r="BB32" s="18">
        <f t="shared" si="10"/>
        <v>1366</v>
      </c>
      <c r="BC32" s="19">
        <f t="shared" si="11"/>
        <v>7129</v>
      </c>
      <c r="BD32" s="18">
        <f t="shared" si="12"/>
        <v>3147</v>
      </c>
      <c r="BE32" s="18">
        <f t="shared" si="13"/>
        <v>1222</v>
      </c>
      <c r="BF32" s="18">
        <f t="shared" si="14"/>
        <v>67</v>
      </c>
      <c r="BG32" s="18">
        <f t="shared" si="15"/>
        <v>181</v>
      </c>
      <c r="BH32" s="18">
        <f t="shared" si="16"/>
        <v>435</v>
      </c>
      <c r="BI32" s="18">
        <f t="shared" si="17"/>
        <v>139</v>
      </c>
      <c r="BJ32" s="18">
        <f t="shared" si="18"/>
        <v>316</v>
      </c>
      <c r="BK32" s="18">
        <f t="shared" si="19"/>
        <v>6</v>
      </c>
      <c r="BL32" s="18">
        <f t="shared" si="20"/>
        <v>114</v>
      </c>
      <c r="BM32" s="18">
        <f t="shared" si="21"/>
        <v>148</v>
      </c>
      <c r="BN32" s="18">
        <f t="shared" si="22"/>
        <v>370</v>
      </c>
      <c r="BO32" s="18">
        <f t="shared" si="23"/>
        <v>149</v>
      </c>
    </row>
    <row r="33" spans="1:67">
      <c r="A33" t="s">
        <v>8</v>
      </c>
      <c r="B33" s="1">
        <v>58550</v>
      </c>
      <c r="C33" s="33">
        <v>1017</v>
      </c>
      <c r="D33" s="1">
        <v>6629</v>
      </c>
      <c r="E33" s="33">
        <v>656</v>
      </c>
      <c r="F33" s="1">
        <v>5633</v>
      </c>
      <c r="G33" s="1">
        <f t="shared" si="0"/>
        <v>13935</v>
      </c>
      <c r="H33" s="1">
        <f t="shared" si="1"/>
        <v>44615</v>
      </c>
      <c r="I33" s="33">
        <f t="shared" si="2"/>
        <v>1340</v>
      </c>
      <c r="J33" s="21">
        <f t="shared" si="3"/>
        <v>12595</v>
      </c>
      <c r="K33" s="1">
        <v>35</v>
      </c>
      <c r="L33" s="33">
        <v>72</v>
      </c>
      <c r="M33" s="1">
        <v>33</v>
      </c>
      <c r="N33" s="33">
        <v>75</v>
      </c>
      <c r="O33" s="1">
        <v>20</v>
      </c>
      <c r="P33" s="33">
        <v>454</v>
      </c>
      <c r="Q33" s="1">
        <v>111</v>
      </c>
      <c r="R33" s="33">
        <v>15</v>
      </c>
      <c r="S33" s="1">
        <v>0</v>
      </c>
      <c r="T33" s="33">
        <v>0</v>
      </c>
      <c r="U33" s="1">
        <v>0</v>
      </c>
      <c r="V33" s="33">
        <v>0</v>
      </c>
      <c r="W33" s="1">
        <v>55</v>
      </c>
      <c r="X33" s="33">
        <v>0</v>
      </c>
      <c r="Y33" s="1">
        <v>6</v>
      </c>
      <c r="Z33" s="33">
        <v>0</v>
      </c>
      <c r="AA33" s="1">
        <v>0</v>
      </c>
      <c r="AB33" s="33">
        <v>0</v>
      </c>
      <c r="AC33" s="1">
        <v>201</v>
      </c>
      <c r="AD33" s="33">
        <v>72</v>
      </c>
      <c r="AE33" s="1">
        <v>0</v>
      </c>
      <c r="AF33" s="33">
        <v>0</v>
      </c>
      <c r="AG33" s="1">
        <v>0</v>
      </c>
      <c r="AH33" s="33">
        <v>0</v>
      </c>
      <c r="AI33" s="1">
        <v>0</v>
      </c>
      <c r="AJ33" s="33">
        <v>17</v>
      </c>
      <c r="AK33" s="1">
        <v>129</v>
      </c>
      <c r="AL33" s="33">
        <v>0</v>
      </c>
      <c r="AM33" s="1">
        <v>0</v>
      </c>
      <c r="AN33" s="33">
        <v>9</v>
      </c>
      <c r="AO33" s="1">
        <v>0</v>
      </c>
      <c r="AP33" s="33">
        <v>0</v>
      </c>
      <c r="AQ33" s="1">
        <v>26</v>
      </c>
      <c r="AR33" s="33">
        <v>10</v>
      </c>
      <c r="AS33" s="1">
        <v>0</v>
      </c>
      <c r="AT33" s="33">
        <v>0</v>
      </c>
      <c r="AU33" s="21">
        <v>0</v>
      </c>
      <c r="AV33" s="18">
        <f t="shared" si="4"/>
        <v>215</v>
      </c>
      <c r="AW33" s="18">
        <f t="shared" si="5"/>
        <v>474</v>
      </c>
      <c r="AX33" s="18">
        <f t="shared" si="6"/>
        <v>126</v>
      </c>
      <c r="AY33" s="18">
        <f t="shared" si="7"/>
        <v>525</v>
      </c>
      <c r="AZ33" s="18">
        <f t="shared" si="8"/>
        <v>802</v>
      </c>
      <c r="BA33" s="18">
        <f t="shared" si="9"/>
        <v>6155</v>
      </c>
      <c r="BB33" s="18">
        <f t="shared" si="10"/>
        <v>530</v>
      </c>
      <c r="BC33" s="19">
        <f t="shared" si="11"/>
        <v>5108</v>
      </c>
      <c r="BD33" s="18">
        <f t="shared" si="12"/>
        <v>1302</v>
      </c>
      <c r="BE33" s="18">
        <f t="shared" si="13"/>
        <v>454</v>
      </c>
      <c r="BF33" s="18">
        <f t="shared" si="14"/>
        <v>20</v>
      </c>
      <c r="BG33" s="18">
        <f t="shared" si="15"/>
        <v>75</v>
      </c>
      <c r="BH33" s="18">
        <f t="shared" si="16"/>
        <v>105</v>
      </c>
      <c r="BI33" s="18">
        <f t="shared" si="17"/>
        <v>35</v>
      </c>
      <c r="BJ33" s="18">
        <f t="shared" si="18"/>
        <v>312</v>
      </c>
      <c r="BK33" s="18">
        <f t="shared" si="19"/>
        <v>26</v>
      </c>
      <c r="BL33" s="18">
        <f t="shared" si="20"/>
        <v>129</v>
      </c>
      <c r="BM33" s="18">
        <f t="shared" si="21"/>
        <v>10</v>
      </c>
      <c r="BN33" s="18">
        <f t="shared" si="22"/>
        <v>81</v>
      </c>
      <c r="BO33" s="18">
        <f t="shared" si="23"/>
        <v>55</v>
      </c>
    </row>
    <row r="34" spans="1:67">
      <c r="A34" t="s">
        <v>9</v>
      </c>
      <c r="B34" s="1">
        <v>261874</v>
      </c>
      <c r="C34" s="33">
        <v>3326</v>
      </c>
      <c r="D34" s="1">
        <v>26511</v>
      </c>
      <c r="E34" s="33">
        <v>968</v>
      </c>
      <c r="F34" s="1">
        <v>19652</v>
      </c>
      <c r="G34" s="1">
        <f t="shared" si="0"/>
        <v>50457</v>
      </c>
      <c r="H34" s="1">
        <f t="shared" si="1"/>
        <v>211417</v>
      </c>
      <c r="I34" s="33">
        <f t="shared" si="2"/>
        <v>4027</v>
      </c>
      <c r="J34" s="21">
        <f t="shared" si="3"/>
        <v>46430</v>
      </c>
      <c r="K34" s="1">
        <v>66</v>
      </c>
      <c r="L34" s="33">
        <v>542</v>
      </c>
      <c r="M34" s="1">
        <v>0</v>
      </c>
      <c r="N34" s="33">
        <v>90</v>
      </c>
      <c r="O34" s="1">
        <v>164</v>
      </c>
      <c r="P34" s="33">
        <v>1538</v>
      </c>
      <c r="Q34" s="1">
        <v>105</v>
      </c>
      <c r="R34" s="33">
        <v>6</v>
      </c>
      <c r="S34" s="1">
        <v>44</v>
      </c>
      <c r="T34" s="33">
        <v>41</v>
      </c>
      <c r="U34" s="1">
        <v>0</v>
      </c>
      <c r="V34" s="33">
        <v>0</v>
      </c>
      <c r="W34" s="1">
        <v>157</v>
      </c>
      <c r="X34" s="33">
        <v>0</v>
      </c>
      <c r="Y34" s="1">
        <v>0</v>
      </c>
      <c r="Z34" s="33">
        <v>0</v>
      </c>
      <c r="AA34" s="1">
        <v>0</v>
      </c>
      <c r="AB34" s="33">
        <v>0</v>
      </c>
      <c r="AC34" s="1">
        <v>555</v>
      </c>
      <c r="AD34" s="33">
        <v>553</v>
      </c>
      <c r="AE34" s="1">
        <v>0</v>
      </c>
      <c r="AF34" s="33">
        <v>0</v>
      </c>
      <c r="AG34" s="1">
        <v>0</v>
      </c>
      <c r="AH34" s="33">
        <v>0</v>
      </c>
      <c r="AI34" s="1">
        <v>0</v>
      </c>
      <c r="AJ34" s="33">
        <v>0</v>
      </c>
      <c r="AK34" s="1">
        <v>27</v>
      </c>
      <c r="AL34" s="33">
        <v>0</v>
      </c>
      <c r="AM34" s="1">
        <v>23</v>
      </c>
      <c r="AN34" s="33">
        <v>21</v>
      </c>
      <c r="AO34" s="1">
        <v>0</v>
      </c>
      <c r="AP34" s="33">
        <v>0</v>
      </c>
      <c r="AQ34" s="1">
        <v>10</v>
      </c>
      <c r="AR34" s="33">
        <v>22</v>
      </c>
      <c r="AS34" s="1">
        <v>0</v>
      </c>
      <c r="AT34" s="33">
        <v>15</v>
      </c>
      <c r="AU34" s="21">
        <v>48</v>
      </c>
      <c r="AV34" s="18">
        <f t="shared" si="4"/>
        <v>698</v>
      </c>
      <c r="AW34" s="18">
        <f t="shared" si="5"/>
        <v>1702</v>
      </c>
      <c r="AX34" s="18">
        <f t="shared" si="6"/>
        <v>196</v>
      </c>
      <c r="AY34" s="18">
        <f t="shared" si="7"/>
        <v>1431</v>
      </c>
      <c r="AZ34" s="18">
        <f t="shared" si="8"/>
        <v>2628</v>
      </c>
      <c r="BA34" s="18">
        <f t="shared" si="9"/>
        <v>24809</v>
      </c>
      <c r="BB34" s="18">
        <f t="shared" si="10"/>
        <v>772</v>
      </c>
      <c r="BC34" s="19">
        <f t="shared" si="11"/>
        <v>18221</v>
      </c>
      <c r="BD34" s="18">
        <f t="shared" si="12"/>
        <v>3850</v>
      </c>
      <c r="BE34" s="18">
        <f t="shared" si="13"/>
        <v>1538</v>
      </c>
      <c r="BF34" s="18">
        <f t="shared" si="14"/>
        <v>164</v>
      </c>
      <c r="BG34" s="18">
        <f t="shared" si="15"/>
        <v>90</v>
      </c>
      <c r="BH34" s="18">
        <f t="shared" si="16"/>
        <v>542</v>
      </c>
      <c r="BI34" s="18">
        <f t="shared" si="17"/>
        <v>66</v>
      </c>
      <c r="BJ34" s="18">
        <f t="shared" si="18"/>
        <v>660</v>
      </c>
      <c r="BK34" s="18">
        <f t="shared" si="19"/>
        <v>10</v>
      </c>
      <c r="BL34" s="18">
        <f t="shared" si="20"/>
        <v>27</v>
      </c>
      <c r="BM34" s="18">
        <f t="shared" si="21"/>
        <v>22</v>
      </c>
      <c r="BN34" s="18">
        <f t="shared" si="22"/>
        <v>574</v>
      </c>
      <c r="BO34" s="18">
        <f t="shared" si="23"/>
        <v>157</v>
      </c>
    </row>
    <row r="35" spans="1:67">
      <c r="A35" t="s">
        <v>10</v>
      </c>
      <c r="B35" s="1">
        <v>54287</v>
      </c>
      <c r="C35" s="33">
        <v>677</v>
      </c>
      <c r="D35" s="1">
        <v>8521</v>
      </c>
      <c r="E35" s="33">
        <v>351</v>
      </c>
      <c r="F35" s="1">
        <v>4368</v>
      </c>
      <c r="G35" s="1">
        <f t="shared" si="0"/>
        <v>13917</v>
      </c>
      <c r="H35" s="1">
        <f t="shared" si="1"/>
        <v>40370</v>
      </c>
      <c r="I35" s="33">
        <f t="shared" si="2"/>
        <v>1278</v>
      </c>
      <c r="J35" s="21">
        <f t="shared" si="3"/>
        <v>12639</v>
      </c>
      <c r="K35" s="1">
        <v>8</v>
      </c>
      <c r="L35" s="33">
        <v>147</v>
      </c>
      <c r="M35" s="1">
        <v>49</v>
      </c>
      <c r="N35" s="33">
        <v>6</v>
      </c>
      <c r="O35" s="1">
        <v>0</v>
      </c>
      <c r="P35" s="33">
        <v>455</v>
      </c>
      <c r="Q35" s="1">
        <v>37</v>
      </c>
      <c r="R35" s="33">
        <v>0</v>
      </c>
      <c r="S35" s="1">
        <v>24</v>
      </c>
      <c r="T35" s="33">
        <v>27</v>
      </c>
      <c r="U35" s="1">
        <v>0</v>
      </c>
      <c r="V35" s="33">
        <v>0</v>
      </c>
      <c r="W35" s="1">
        <v>55</v>
      </c>
      <c r="X35" s="33">
        <v>0</v>
      </c>
      <c r="Y35" s="1">
        <v>0</v>
      </c>
      <c r="Z35" s="33">
        <v>0</v>
      </c>
      <c r="AA35" s="1">
        <v>0</v>
      </c>
      <c r="AB35" s="33">
        <v>0</v>
      </c>
      <c r="AC35" s="1">
        <v>187</v>
      </c>
      <c r="AD35" s="33">
        <v>170</v>
      </c>
      <c r="AE35" s="1">
        <v>0</v>
      </c>
      <c r="AF35" s="33">
        <v>0</v>
      </c>
      <c r="AG35" s="1">
        <v>0</v>
      </c>
      <c r="AH35" s="33">
        <v>0</v>
      </c>
      <c r="AI35" s="1">
        <v>0</v>
      </c>
      <c r="AJ35" s="33">
        <v>0</v>
      </c>
      <c r="AK35" s="1">
        <v>0</v>
      </c>
      <c r="AL35" s="33">
        <v>0</v>
      </c>
      <c r="AM35" s="1">
        <v>0</v>
      </c>
      <c r="AN35" s="33">
        <v>0</v>
      </c>
      <c r="AO35" s="1">
        <v>0</v>
      </c>
      <c r="AP35" s="33">
        <v>0</v>
      </c>
      <c r="AQ35" s="1">
        <v>0</v>
      </c>
      <c r="AR35" s="33">
        <v>113</v>
      </c>
      <c r="AS35" s="1">
        <v>0</v>
      </c>
      <c r="AT35" s="33">
        <v>0</v>
      </c>
      <c r="AU35" s="21">
        <v>0</v>
      </c>
      <c r="AV35" s="18">
        <f t="shared" si="4"/>
        <v>210</v>
      </c>
      <c r="AW35" s="18">
        <f t="shared" si="5"/>
        <v>455</v>
      </c>
      <c r="AX35" s="18">
        <f t="shared" si="6"/>
        <v>88</v>
      </c>
      <c r="AY35" s="18">
        <f t="shared" si="7"/>
        <v>525</v>
      </c>
      <c r="AZ35" s="18">
        <f t="shared" si="8"/>
        <v>467</v>
      </c>
      <c r="BA35" s="18">
        <f t="shared" si="9"/>
        <v>8066</v>
      </c>
      <c r="BB35" s="18">
        <f t="shared" si="10"/>
        <v>263</v>
      </c>
      <c r="BC35" s="19">
        <f t="shared" si="11"/>
        <v>3843</v>
      </c>
      <c r="BD35" s="18">
        <f t="shared" si="12"/>
        <v>1227</v>
      </c>
      <c r="BE35" s="18">
        <f t="shared" si="13"/>
        <v>455</v>
      </c>
      <c r="BF35" s="18">
        <f t="shared" si="14"/>
        <v>0</v>
      </c>
      <c r="BG35" s="18">
        <f t="shared" si="15"/>
        <v>6</v>
      </c>
      <c r="BH35" s="18">
        <f t="shared" si="16"/>
        <v>196</v>
      </c>
      <c r="BI35" s="18">
        <f t="shared" si="17"/>
        <v>8</v>
      </c>
      <c r="BJ35" s="18">
        <f t="shared" si="18"/>
        <v>224</v>
      </c>
      <c r="BK35" s="18">
        <f t="shared" si="19"/>
        <v>0</v>
      </c>
      <c r="BL35" s="18">
        <f t="shared" si="20"/>
        <v>0</v>
      </c>
      <c r="BM35" s="18">
        <f t="shared" si="21"/>
        <v>113</v>
      </c>
      <c r="BN35" s="18">
        <f t="shared" si="22"/>
        <v>170</v>
      </c>
      <c r="BO35" s="18">
        <f t="shared" si="23"/>
        <v>55</v>
      </c>
    </row>
    <row r="36" spans="1:67">
      <c r="A36" t="s">
        <v>11</v>
      </c>
      <c r="B36" s="1">
        <v>702818</v>
      </c>
      <c r="C36" s="33">
        <v>15346</v>
      </c>
      <c r="D36" s="1">
        <v>77977</v>
      </c>
      <c r="E36" s="33">
        <v>4281</v>
      </c>
      <c r="F36" s="1">
        <v>54718</v>
      </c>
      <c r="G36" s="1">
        <f t="shared" si="0"/>
        <v>152322</v>
      </c>
      <c r="H36" s="1">
        <f t="shared" si="1"/>
        <v>550496</v>
      </c>
      <c r="I36" s="33">
        <f t="shared" si="2"/>
        <v>16099</v>
      </c>
      <c r="J36" s="21">
        <f t="shared" si="3"/>
        <v>136223</v>
      </c>
      <c r="K36" s="1">
        <v>260</v>
      </c>
      <c r="L36" s="33">
        <v>2001</v>
      </c>
      <c r="M36" s="1">
        <v>80</v>
      </c>
      <c r="N36" s="33">
        <v>409</v>
      </c>
      <c r="O36" s="1">
        <v>284</v>
      </c>
      <c r="P36" s="33">
        <v>6643</v>
      </c>
      <c r="Q36" s="1">
        <v>315</v>
      </c>
      <c r="R36" s="33">
        <v>12</v>
      </c>
      <c r="S36" s="1">
        <v>54</v>
      </c>
      <c r="T36" s="33">
        <v>145</v>
      </c>
      <c r="U36" s="1">
        <v>0</v>
      </c>
      <c r="V36" s="33">
        <v>138</v>
      </c>
      <c r="W36" s="1">
        <v>995</v>
      </c>
      <c r="X36" s="33">
        <v>0</v>
      </c>
      <c r="Y36" s="1">
        <v>79</v>
      </c>
      <c r="Z36" s="33">
        <v>0</v>
      </c>
      <c r="AA36" s="1">
        <v>59</v>
      </c>
      <c r="AB36" s="33">
        <v>8</v>
      </c>
      <c r="AC36" s="1">
        <v>1209</v>
      </c>
      <c r="AD36" s="33">
        <v>2277</v>
      </c>
      <c r="AE36" s="1">
        <v>0</v>
      </c>
      <c r="AF36" s="33">
        <v>0</v>
      </c>
      <c r="AG36" s="1">
        <v>0</v>
      </c>
      <c r="AH36" s="33">
        <v>0</v>
      </c>
      <c r="AI36" s="1">
        <v>14</v>
      </c>
      <c r="AJ36" s="33">
        <v>11</v>
      </c>
      <c r="AK36" s="1">
        <v>45</v>
      </c>
      <c r="AL36" s="33">
        <v>51</v>
      </c>
      <c r="AM36" s="1">
        <v>0</v>
      </c>
      <c r="AN36" s="33">
        <v>136</v>
      </c>
      <c r="AO36" s="1">
        <v>0</v>
      </c>
      <c r="AP36" s="33">
        <v>10</v>
      </c>
      <c r="AQ36" s="1">
        <v>101</v>
      </c>
      <c r="AR36" s="33">
        <v>668</v>
      </c>
      <c r="AS36" s="1">
        <v>52</v>
      </c>
      <c r="AT36" s="33">
        <v>31</v>
      </c>
      <c r="AU36" s="21">
        <v>12</v>
      </c>
      <c r="AV36" s="18">
        <f t="shared" si="4"/>
        <v>2750</v>
      </c>
      <c r="AW36" s="18">
        <f t="shared" si="5"/>
        <v>6927</v>
      </c>
      <c r="AX36" s="18">
        <f t="shared" si="6"/>
        <v>526</v>
      </c>
      <c r="AY36" s="18">
        <f t="shared" si="7"/>
        <v>5896</v>
      </c>
      <c r="AZ36" s="18">
        <f t="shared" si="8"/>
        <v>12596</v>
      </c>
      <c r="BA36" s="18">
        <f t="shared" si="9"/>
        <v>71050</v>
      </c>
      <c r="BB36" s="18">
        <f t="shared" si="10"/>
        <v>3755</v>
      </c>
      <c r="BC36" s="19">
        <f t="shared" si="11"/>
        <v>48822</v>
      </c>
      <c r="BD36" s="18">
        <f t="shared" si="12"/>
        <v>15475</v>
      </c>
      <c r="BE36" s="18">
        <f t="shared" si="13"/>
        <v>6643</v>
      </c>
      <c r="BF36" s="18">
        <f t="shared" si="14"/>
        <v>284</v>
      </c>
      <c r="BG36" s="18">
        <f t="shared" si="15"/>
        <v>409</v>
      </c>
      <c r="BH36" s="18">
        <f t="shared" si="16"/>
        <v>2081</v>
      </c>
      <c r="BI36" s="18">
        <f t="shared" si="17"/>
        <v>260</v>
      </c>
      <c r="BJ36" s="18">
        <f t="shared" si="18"/>
        <v>1524</v>
      </c>
      <c r="BK36" s="18">
        <f t="shared" si="19"/>
        <v>101</v>
      </c>
      <c r="BL36" s="18">
        <f t="shared" si="20"/>
        <v>45</v>
      </c>
      <c r="BM36" s="18">
        <f t="shared" si="21"/>
        <v>668</v>
      </c>
      <c r="BN36" s="18">
        <f t="shared" si="22"/>
        <v>2413</v>
      </c>
      <c r="BO36" s="18">
        <f t="shared" si="23"/>
        <v>1047</v>
      </c>
    </row>
    <row r="37" spans="1:67">
      <c r="A37" t="s">
        <v>12</v>
      </c>
      <c r="B37" s="1">
        <v>191719</v>
      </c>
      <c r="C37" s="33">
        <v>4229</v>
      </c>
      <c r="D37" s="1">
        <v>20978</v>
      </c>
      <c r="E37" s="33">
        <v>929</v>
      </c>
      <c r="F37" s="1">
        <v>13167</v>
      </c>
      <c r="G37" s="1">
        <f t="shared" si="0"/>
        <v>39303</v>
      </c>
      <c r="H37" s="1">
        <f t="shared" si="1"/>
        <v>152416</v>
      </c>
      <c r="I37" s="33">
        <f t="shared" si="2"/>
        <v>3850</v>
      </c>
      <c r="J37" s="21">
        <f t="shared" si="3"/>
        <v>35453</v>
      </c>
      <c r="K37" s="1">
        <v>34</v>
      </c>
      <c r="L37" s="33">
        <v>395</v>
      </c>
      <c r="M37" s="1">
        <v>33</v>
      </c>
      <c r="N37" s="33">
        <v>38</v>
      </c>
      <c r="O37" s="1">
        <v>25</v>
      </c>
      <c r="P37" s="33">
        <v>2083</v>
      </c>
      <c r="Q37" s="1">
        <v>13</v>
      </c>
      <c r="R37" s="33">
        <v>0</v>
      </c>
      <c r="S37" s="1">
        <v>6</v>
      </c>
      <c r="T37" s="33">
        <v>14</v>
      </c>
      <c r="U37" s="1">
        <v>0</v>
      </c>
      <c r="V37" s="33">
        <v>0</v>
      </c>
      <c r="W37" s="1">
        <v>270</v>
      </c>
      <c r="X37" s="33">
        <v>0</v>
      </c>
      <c r="Y37" s="1">
        <v>0</v>
      </c>
      <c r="Z37" s="33">
        <v>0</v>
      </c>
      <c r="AA37" s="1">
        <v>0</v>
      </c>
      <c r="AB37" s="33">
        <v>0</v>
      </c>
      <c r="AC37" s="1">
        <v>331</v>
      </c>
      <c r="AD37" s="33">
        <v>263</v>
      </c>
      <c r="AE37" s="1">
        <v>8</v>
      </c>
      <c r="AF37" s="33">
        <v>2</v>
      </c>
      <c r="AG37" s="1">
        <v>0</v>
      </c>
      <c r="AH37" s="33">
        <v>0</v>
      </c>
      <c r="AI37" s="1">
        <v>0</v>
      </c>
      <c r="AJ37" s="33">
        <v>0</v>
      </c>
      <c r="AK37" s="1">
        <v>0</v>
      </c>
      <c r="AL37" s="33">
        <v>0</v>
      </c>
      <c r="AM37" s="1">
        <v>0</v>
      </c>
      <c r="AN37" s="33">
        <v>10</v>
      </c>
      <c r="AO37" s="1">
        <v>0</v>
      </c>
      <c r="AP37" s="33">
        <v>0</v>
      </c>
      <c r="AQ37" s="1">
        <v>49</v>
      </c>
      <c r="AR37" s="33">
        <v>276</v>
      </c>
      <c r="AS37" s="1">
        <v>0</v>
      </c>
      <c r="AT37" s="33">
        <v>0</v>
      </c>
      <c r="AU37" s="21">
        <v>0</v>
      </c>
      <c r="AV37" s="18">
        <f t="shared" si="4"/>
        <v>500</v>
      </c>
      <c r="AW37" s="18">
        <f t="shared" si="5"/>
        <v>2108</v>
      </c>
      <c r="AX37" s="18">
        <f t="shared" si="6"/>
        <v>33</v>
      </c>
      <c r="AY37" s="18">
        <f t="shared" si="7"/>
        <v>1209</v>
      </c>
      <c r="AZ37" s="18">
        <f t="shared" si="8"/>
        <v>3729</v>
      </c>
      <c r="BA37" s="18">
        <f t="shared" si="9"/>
        <v>18870</v>
      </c>
      <c r="BB37" s="18">
        <f t="shared" si="10"/>
        <v>896</v>
      </c>
      <c r="BC37" s="19">
        <f t="shared" si="11"/>
        <v>11958</v>
      </c>
      <c r="BD37" s="18">
        <f t="shared" si="12"/>
        <v>3828</v>
      </c>
      <c r="BE37" s="18">
        <f t="shared" si="13"/>
        <v>2083</v>
      </c>
      <c r="BF37" s="18">
        <f t="shared" si="14"/>
        <v>25</v>
      </c>
      <c r="BG37" s="18">
        <f t="shared" si="15"/>
        <v>38</v>
      </c>
      <c r="BH37" s="18">
        <f t="shared" si="16"/>
        <v>428</v>
      </c>
      <c r="BI37" s="18">
        <f t="shared" si="17"/>
        <v>34</v>
      </c>
      <c r="BJ37" s="18">
        <f t="shared" si="18"/>
        <v>352</v>
      </c>
      <c r="BK37" s="18">
        <f t="shared" si="19"/>
        <v>49</v>
      </c>
      <c r="BL37" s="18">
        <f t="shared" si="20"/>
        <v>0</v>
      </c>
      <c r="BM37" s="18">
        <f t="shared" si="21"/>
        <v>276</v>
      </c>
      <c r="BN37" s="18">
        <f t="shared" si="22"/>
        <v>273</v>
      </c>
      <c r="BO37" s="18">
        <f t="shared" si="23"/>
        <v>270</v>
      </c>
    </row>
    <row r="38" spans="1:67">
      <c r="A38" t="s">
        <v>13</v>
      </c>
      <c r="B38" s="1">
        <v>87817</v>
      </c>
      <c r="C38" s="33">
        <v>2023</v>
      </c>
      <c r="D38" s="1">
        <v>15450</v>
      </c>
      <c r="E38" s="33">
        <v>500</v>
      </c>
      <c r="F38" s="1">
        <v>6983</v>
      </c>
      <c r="G38" s="1">
        <f t="shared" si="0"/>
        <v>24956</v>
      </c>
      <c r="H38" s="1">
        <f t="shared" si="1"/>
        <v>62861</v>
      </c>
      <c r="I38" s="33">
        <f t="shared" si="2"/>
        <v>2118</v>
      </c>
      <c r="J38" s="21">
        <f t="shared" si="3"/>
        <v>22838</v>
      </c>
      <c r="K38" s="1">
        <v>84</v>
      </c>
      <c r="L38" s="33">
        <v>185</v>
      </c>
      <c r="M38" s="1">
        <v>9</v>
      </c>
      <c r="N38" s="33">
        <v>100</v>
      </c>
      <c r="O38" s="1">
        <v>36</v>
      </c>
      <c r="P38" s="33">
        <v>1085</v>
      </c>
      <c r="Q38" s="1">
        <v>62</v>
      </c>
      <c r="R38" s="33">
        <v>0</v>
      </c>
      <c r="S38" s="1">
        <v>0</v>
      </c>
      <c r="T38" s="33">
        <v>0</v>
      </c>
      <c r="U38" s="1">
        <v>9</v>
      </c>
      <c r="V38" s="33">
        <v>0</v>
      </c>
      <c r="W38" s="1">
        <v>117</v>
      </c>
      <c r="X38" s="33">
        <v>0</v>
      </c>
      <c r="Y38" s="1">
        <v>0</v>
      </c>
      <c r="Z38" s="33">
        <v>0</v>
      </c>
      <c r="AA38" s="1">
        <v>0</v>
      </c>
      <c r="AB38" s="33">
        <v>0</v>
      </c>
      <c r="AC38" s="1">
        <v>221</v>
      </c>
      <c r="AD38" s="33">
        <v>172</v>
      </c>
      <c r="AE38" s="1">
        <v>0</v>
      </c>
      <c r="AF38" s="33">
        <v>0</v>
      </c>
      <c r="AG38" s="1">
        <v>0</v>
      </c>
      <c r="AH38" s="33">
        <v>0</v>
      </c>
      <c r="AI38" s="1">
        <v>0</v>
      </c>
      <c r="AJ38" s="33">
        <v>0</v>
      </c>
      <c r="AK38" s="1">
        <v>0</v>
      </c>
      <c r="AL38" s="33">
        <v>15</v>
      </c>
      <c r="AM38" s="1">
        <v>0</v>
      </c>
      <c r="AN38" s="33">
        <v>0</v>
      </c>
      <c r="AO38" s="1">
        <v>0</v>
      </c>
      <c r="AP38" s="33">
        <v>0</v>
      </c>
      <c r="AQ38" s="1">
        <v>0</v>
      </c>
      <c r="AR38" s="33">
        <v>23</v>
      </c>
      <c r="AS38" s="1">
        <v>0</v>
      </c>
      <c r="AT38" s="33">
        <v>0</v>
      </c>
      <c r="AU38" s="21">
        <v>0</v>
      </c>
      <c r="AV38" s="18">
        <f t="shared" si="4"/>
        <v>378</v>
      </c>
      <c r="AW38" s="18">
        <f t="shared" si="5"/>
        <v>1121</v>
      </c>
      <c r="AX38" s="18">
        <f t="shared" si="6"/>
        <v>62</v>
      </c>
      <c r="AY38" s="18">
        <f t="shared" si="7"/>
        <v>557</v>
      </c>
      <c r="AZ38" s="18">
        <f t="shared" si="8"/>
        <v>1645</v>
      </c>
      <c r="BA38" s="18">
        <f t="shared" si="9"/>
        <v>14329</v>
      </c>
      <c r="BB38" s="18">
        <f t="shared" si="10"/>
        <v>438</v>
      </c>
      <c r="BC38" s="19">
        <f t="shared" si="11"/>
        <v>6426</v>
      </c>
      <c r="BD38" s="18">
        <f t="shared" si="12"/>
        <v>2094</v>
      </c>
      <c r="BE38" s="18">
        <f t="shared" si="13"/>
        <v>1085</v>
      </c>
      <c r="BF38" s="18">
        <f t="shared" si="14"/>
        <v>36</v>
      </c>
      <c r="BG38" s="18">
        <f t="shared" si="15"/>
        <v>100</v>
      </c>
      <c r="BH38" s="18">
        <f t="shared" si="16"/>
        <v>194</v>
      </c>
      <c r="BI38" s="18">
        <f t="shared" si="17"/>
        <v>84</v>
      </c>
      <c r="BJ38" s="18">
        <f t="shared" si="18"/>
        <v>283</v>
      </c>
      <c r="BK38" s="18">
        <f t="shared" si="19"/>
        <v>0</v>
      </c>
      <c r="BL38" s="18">
        <f t="shared" si="20"/>
        <v>0</v>
      </c>
      <c r="BM38" s="18">
        <f t="shared" si="21"/>
        <v>23</v>
      </c>
      <c r="BN38" s="18">
        <f t="shared" si="22"/>
        <v>172</v>
      </c>
      <c r="BO38" s="18">
        <f t="shared" si="23"/>
        <v>117</v>
      </c>
    </row>
    <row r="39" spans="1:67">
      <c r="A39" t="s">
        <v>14</v>
      </c>
      <c r="B39" s="1">
        <v>381681</v>
      </c>
      <c r="C39" s="33">
        <v>8720</v>
      </c>
      <c r="D39" s="1">
        <v>34874</v>
      </c>
      <c r="E39" s="33">
        <v>2234</v>
      </c>
      <c r="F39" s="1">
        <v>30138</v>
      </c>
      <c r="G39" s="1">
        <f t="shared" si="0"/>
        <v>75966</v>
      </c>
      <c r="H39" s="1">
        <f t="shared" si="1"/>
        <v>305715</v>
      </c>
      <c r="I39" s="33">
        <f t="shared" si="2"/>
        <v>8296</v>
      </c>
      <c r="J39" s="21">
        <f t="shared" si="3"/>
        <v>67670</v>
      </c>
      <c r="K39" s="1">
        <v>159</v>
      </c>
      <c r="L39" s="33">
        <v>1047</v>
      </c>
      <c r="M39" s="1">
        <v>47</v>
      </c>
      <c r="N39" s="33">
        <v>262</v>
      </c>
      <c r="O39" s="1">
        <v>123</v>
      </c>
      <c r="P39" s="33">
        <v>4001</v>
      </c>
      <c r="Q39" s="1">
        <v>186</v>
      </c>
      <c r="R39" s="33">
        <v>22</v>
      </c>
      <c r="S39" s="1">
        <v>6</v>
      </c>
      <c r="T39" s="33">
        <v>42</v>
      </c>
      <c r="U39" s="1">
        <v>2</v>
      </c>
      <c r="V39" s="33">
        <v>0</v>
      </c>
      <c r="W39" s="1">
        <v>373</v>
      </c>
      <c r="X39" s="33">
        <v>0</v>
      </c>
      <c r="Y39" s="1">
        <v>0</v>
      </c>
      <c r="Z39" s="33">
        <v>17</v>
      </c>
      <c r="AA39" s="1">
        <v>0</v>
      </c>
      <c r="AB39" s="33">
        <v>1</v>
      </c>
      <c r="AC39" s="1">
        <v>884</v>
      </c>
      <c r="AD39" s="33">
        <v>638</v>
      </c>
      <c r="AE39" s="1">
        <v>0</v>
      </c>
      <c r="AF39" s="33">
        <v>0</v>
      </c>
      <c r="AG39" s="1">
        <v>0</v>
      </c>
      <c r="AH39" s="33">
        <v>9</v>
      </c>
      <c r="AI39" s="1">
        <v>6</v>
      </c>
      <c r="AJ39" s="33">
        <v>0</v>
      </c>
      <c r="AK39" s="1">
        <v>38</v>
      </c>
      <c r="AL39" s="33">
        <v>7</v>
      </c>
      <c r="AM39" s="1">
        <v>31</v>
      </c>
      <c r="AN39" s="33">
        <v>0</v>
      </c>
      <c r="AO39" s="1">
        <v>0</v>
      </c>
      <c r="AP39" s="33">
        <v>50</v>
      </c>
      <c r="AQ39" s="1">
        <v>80</v>
      </c>
      <c r="AR39" s="33">
        <v>232</v>
      </c>
      <c r="AS39" s="1">
        <v>0</v>
      </c>
      <c r="AT39" s="33">
        <v>0</v>
      </c>
      <c r="AU39" s="21">
        <v>33</v>
      </c>
      <c r="AV39" s="18">
        <f t="shared" si="4"/>
        <v>1515</v>
      </c>
      <c r="AW39" s="18">
        <f t="shared" si="5"/>
        <v>4124</v>
      </c>
      <c r="AX39" s="18">
        <f t="shared" si="6"/>
        <v>256</v>
      </c>
      <c r="AY39" s="18">
        <f t="shared" si="7"/>
        <v>2401</v>
      </c>
      <c r="AZ39" s="18">
        <f t="shared" si="8"/>
        <v>7205</v>
      </c>
      <c r="BA39" s="18">
        <f t="shared" si="9"/>
        <v>30750</v>
      </c>
      <c r="BB39" s="18">
        <f t="shared" si="10"/>
        <v>1978</v>
      </c>
      <c r="BC39" s="19">
        <f t="shared" si="11"/>
        <v>27737</v>
      </c>
      <c r="BD39" s="18">
        <f t="shared" si="12"/>
        <v>8070</v>
      </c>
      <c r="BE39" s="18">
        <f t="shared" si="13"/>
        <v>4001</v>
      </c>
      <c r="BF39" s="18">
        <f t="shared" si="14"/>
        <v>123</v>
      </c>
      <c r="BG39" s="18">
        <f t="shared" si="15"/>
        <v>262</v>
      </c>
      <c r="BH39" s="18">
        <f t="shared" si="16"/>
        <v>1094</v>
      </c>
      <c r="BI39" s="18">
        <f t="shared" si="17"/>
        <v>159</v>
      </c>
      <c r="BJ39" s="18">
        <f t="shared" si="18"/>
        <v>1070</v>
      </c>
      <c r="BK39" s="18">
        <f t="shared" si="19"/>
        <v>80</v>
      </c>
      <c r="BL39" s="18">
        <f t="shared" si="20"/>
        <v>38</v>
      </c>
      <c r="BM39" s="18">
        <f t="shared" si="21"/>
        <v>232</v>
      </c>
      <c r="BN39" s="18">
        <f t="shared" si="22"/>
        <v>638</v>
      </c>
      <c r="BO39" s="18">
        <f t="shared" si="23"/>
        <v>373</v>
      </c>
    </row>
    <row r="40" spans="1:67">
      <c r="A40" t="s">
        <v>15</v>
      </c>
      <c r="B40" s="1">
        <v>2830971</v>
      </c>
      <c r="C40" s="33">
        <v>71565</v>
      </c>
      <c r="D40" s="1">
        <v>423382</v>
      </c>
      <c r="E40" s="33">
        <v>17024</v>
      </c>
      <c r="F40" s="1">
        <v>251382</v>
      </c>
      <c r="G40" s="1">
        <f t="shared" si="0"/>
        <v>763353</v>
      </c>
      <c r="H40" s="1">
        <f t="shared" si="1"/>
        <v>2067618</v>
      </c>
      <c r="I40" s="33">
        <f t="shared" si="2"/>
        <v>76196</v>
      </c>
      <c r="J40" s="21">
        <f t="shared" si="3"/>
        <v>687157</v>
      </c>
      <c r="K40" s="1">
        <v>1287</v>
      </c>
      <c r="L40" s="33">
        <v>10191</v>
      </c>
      <c r="M40" s="1">
        <v>187</v>
      </c>
      <c r="N40" s="33">
        <v>1778</v>
      </c>
      <c r="O40" s="1">
        <v>1306</v>
      </c>
      <c r="P40" s="33">
        <v>35027</v>
      </c>
      <c r="Q40" s="1">
        <v>1361</v>
      </c>
      <c r="R40" s="33">
        <v>8</v>
      </c>
      <c r="S40" s="1">
        <v>136</v>
      </c>
      <c r="T40" s="33">
        <v>370</v>
      </c>
      <c r="U40" s="1">
        <v>61</v>
      </c>
      <c r="V40" s="33">
        <v>40</v>
      </c>
      <c r="W40" s="1">
        <v>4054</v>
      </c>
      <c r="X40" s="33">
        <v>27</v>
      </c>
      <c r="Y40" s="1">
        <v>18</v>
      </c>
      <c r="Z40" s="33">
        <v>7</v>
      </c>
      <c r="AA40" s="1">
        <v>82</v>
      </c>
      <c r="AB40" s="33">
        <v>0</v>
      </c>
      <c r="AC40" s="1">
        <v>6544</v>
      </c>
      <c r="AD40" s="33">
        <v>9367</v>
      </c>
      <c r="AE40" s="1">
        <v>21</v>
      </c>
      <c r="AF40" s="33">
        <v>28</v>
      </c>
      <c r="AG40" s="1">
        <v>12</v>
      </c>
      <c r="AH40" s="33">
        <v>0</v>
      </c>
      <c r="AI40" s="1">
        <v>7</v>
      </c>
      <c r="AJ40" s="33">
        <v>35</v>
      </c>
      <c r="AK40" s="1">
        <v>133</v>
      </c>
      <c r="AL40" s="33">
        <v>45</v>
      </c>
      <c r="AM40" s="1">
        <v>61</v>
      </c>
      <c r="AN40" s="33">
        <v>494</v>
      </c>
      <c r="AO40" s="1">
        <v>0</v>
      </c>
      <c r="AP40" s="33">
        <v>212</v>
      </c>
      <c r="AQ40" s="1">
        <v>209</v>
      </c>
      <c r="AR40" s="33">
        <v>2707</v>
      </c>
      <c r="AS40" s="1">
        <v>114</v>
      </c>
      <c r="AT40" s="33">
        <v>174</v>
      </c>
      <c r="AU40" s="21">
        <v>93</v>
      </c>
      <c r="AV40" s="18">
        <f t="shared" si="4"/>
        <v>13443</v>
      </c>
      <c r="AW40" s="18">
        <f t="shared" si="5"/>
        <v>36333</v>
      </c>
      <c r="AX40" s="18">
        <f t="shared" si="6"/>
        <v>1875</v>
      </c>
      <c r="AY40" s="18">
        <f t="shared" si="7"/>
        <v>24545</v>
      </c>
      <c r="AZ40" s="18">
        <f t="shared" si="8"/>
        <v>58122</v>
      </c>
      <c r="BA40" s="18">
        <f t="shared" si="9"/>
        <v>387049</v>
      </c>
      <c r="BB40" s="18">
        <f t="shared" si="10"/>
        <v>15149</v>
      </c>
      <c r="BC40" s="19">
        <f t="shared" si="11"/>
        <v>226837</v>
      </c>
      <c r="BD40" s="18">
        <f t="shared" si="12"/>
        <v>74780</v>
      </c>
      <c r="BE40" s="18">
        <f t="shared" si="13"/>
        <v>35027</v>
      </c>
      <c r="BF40" s="18">
        <f t="shared" si="14"/>
        <v>1306</v>
      </c>
      <c r="BG40" s="18">
        <f t="shared" si="15"/>
        <v>1778</v>
      </c>
      <c r="BH40" s="18">
        <f t="shared" si="16"/>
        <v>10378</v>
      </c>
      <c r="BI40" s="18">
        <f t="shared" si="17"/>
        <v>1287</v>
      </c>
      <c r="BJ40" s="18">
        <f t="shared" si="18"/>
        <v>7926</v>
      </c>
      <c r="BK40" s="18">
        <f t="shared" si="19"/>
        <v>209</v>
      </c>
      <c r="BL40" s="18">
        <f t="shared" si="20"/>
        <v>133</v>
      </c>
      <c r="BM40" s="18">
        <f t="shared" si="21"/>
        <v>2707</v>
      </c>
      <c r="BN40" s="18">
        <f t="shared" si="22"/>
        <v>9861</v>
      </c>
      <c r="BO40" s="18">
        <f t="shared" si="23"/>
        <v>4168</v>
      </c>
    </row>
    <row r="41" spans="1:67">
      <c r="A41" t="s">
        <v>20</v>
      </c>
      <c r="B41" s="1">
        <v>7295263</v>
      </c>
      <c r="C41" s="33">
        <v>128461</v>
      </c>
      <c r="D41" s="1">
        <v>781958</v>
      </c>
      <c r="E41" s="33">
        <v>53481</v>
      </c>
      <c r="F41" s="1">
        <v>565382</v>
      </c>
      <c r="G41" s="1">
        <f t="shared" si="0"/>
        <v>1529282</v>
      </c>
      <c r="H41" s="1">
        <f t="shared" si="1"/>
        <v>5765981</v>
      </c>
      <c r="I41" s="33">
        <f t="shared" si="2"/>
        <v>190055</v>
      </c>
      <c r="J41" s="21">
        <f t="shared" si="3"/>
        <v>1339227</v>
      </c>
      <c r="K41" s="1">
        <v>2128</v>
      </c>
      <c r="L41" s="33">
        <v>23826</v>
      </c>
      <c r="M41" s="1">
        <v>829</v>
      </c>
      <c r="N41" s="33">
        <v>3706</v>
      </c>
      <c r="O41" s="1">
        <v>4843</v>
      </c>
      <c r="P41" s="33">
        <v>60460</v>
      </c>
      <c r="Q41" s="1">
        <v>7036</v>
      </c>
      <c r="R41" s="33">
        <v>109</v>
      </c>
      <c r="S41" s="1">
        <v>746</v>
      </c>
      <c r="T41" s="33">
        <v>1740</v>
      </c>
      <c r="U41" s="1">
        <v>247</v>
      </c>
      <c r="V41" s="33">
        <v>411</v>
      </c>
      <c r="W41" s="1">
        <v>13802</v>
      </c>
      <c r="X41" s="33">
        <v>75</v>
      </c>
      <c r="Y41" s="1">
        <v>110</v>
      </c>
      <c r="Z41" s="33">
        <v>321</v>
      </c>
      <c r="AA41" s="1">
        <v>1036</v>
      </c>
      <c r="AB41" s="33">
        <v>61</v>
      </c>
      <c r="AC41" s="1">
        <v>21758</v>
      </c>
      <c r="AD41" s="33">
        <v>27411</v>
      </c>
      <c r="AE41" s="1">
        <v>97</v>
      </c>
      <c r="AF41" s="33">
        <v>41</v>
      </c>
      <c r="AG41" s="1">
        <v>341</v>
      </c>
      <c r="AH41" s="33">
        <v>10</v>
      </c>
      <c r="AI41" s="1">
        <v>66</v>
      </c>
      <c r="AJ41" s="33">
        <v>115</v>
      </c>
      <c r="AK41" s="1">
        <v>2390</v>
      </c>
      <c r="AL41" s="33">
        <v>400</v>
      </c>
      <c r="AM41" s="1">
        <v>269</v>
      </c>
      <c r="AN41" s="33">
        <v>4005</v>
      </c>
      <c r="AO41" s="1">
        <v>8</v>
      </c>
      <c r="AP41" s="33">
        <v>998</v>
      </c>
      <c r="AQ41" s="1">
        <v>1704</v>
      </c>
      <c r="AR41" s="33">
        <v>7224</v>
      </c>
      <c r="AS41" s="1">
        <v>665</v>
      </c>
      <c r="AT41" s="33">
        <v>672</v>
      </c>
      <c r="AU41" s="21">
        <v>395</v>
      </c>
      <c r="AV41" s="18">
        <f t="shared" si="4"/>
        <v>30489</v>
      </c>
      <c r="AW41" s="18">
        <f t="shared" si="5"/>
        <v>65303</v>
      </c>
      <c r="AX41" s="18">
        <f t="shared" si="6"/>
        <v>9631</v>
      </c>
      <c r="AY41" s="18">
        <f t="shared" si="7"/>
        <v>84632</v>
      </c>
      <c r="AZ41" s="18">
        <f t="shared" si="8"/>
        <v>97972</v>
      </c>
      <c r="BA41" s="18">
        <f t="shared" si="9"/>
        <v>716655</v>
      </c>
      <c r="BB41" s="18">
        <f t="shared" si="10"/>
        <v>43850</v>
      </c>
      <c r="BC41" s="19">
        <f t="shared" si="11"/>
        <v>480750</v>
      </c>
      <c r="BD41" s="18">
        <f t="shared" si="12"/>
        <v>181884</v>
      </c>
      <c r="BE41" s="18">
        <f t="shared" si="13"/>
        <v>60460</v>
      </c>
      <c r="BF41" s="18">
        <f t="shared" si="14"/>
        <v>4843</v>
      </c>
      <c r="BG41" s="18">
        <f t="shared" si="15"/>
        <v>3706</v>
      </c>
      <c r="BH41" s="18">
        <f t="shared" si="16"/>
        <v>24655</v>
      </c>
      <c r="BI41" s="18">
        <f t="shared" si="17"/>
        <v>2128</v>
      </c>
      <c r="BJ41" s="18">
        <f t="shared" si="18"/>
        <v>28891</v>
      </c>
      <c r="BK41" s="18">
        <f t="shared" si="19"/>
        <v>1704</v>
      </c>
      <c r="BL41" s="18">
        <f t="shared" si="20"/>
        <v>2390</v>
      </c>
      <c r="BM41" s="18">
        <f t="shared" si="21"/>
        <v>7224</v>
      </c>
      <c r="BN41" s="18">
        <f t="shared" si="22"/>
        <v>31416</v>
      </c>
      <c r="BO41" s="18">
        <f t="shared" si="23"/>
        <v>14467</v>
      </c>
    </row>
    <row r="42" spans="1:67">
      <c r="A42" t="s">
        <v>17</v>
      </c>
      <c r="B42" s="1">
        <v>8481099</v>
      </c>
      <c r="C42" s="33">
        <v>186209</v>
      </c>
      <c r="D42" s="1">
        <v>995916</v>
      </c>
      <c r="E42" s="33">
        <v>59982</v>
      </c>
      <c r="F42" s="1">
        <v>631998</v>
      </c>
      <c r="G42" s="1">
        <f t="shared" si="0"/>
        <v>1874105</v>
      </c>
      <c r="H42" s="1">
        <f t="shared" si="1"/>
        <v>6606994</v>
      </c>
      <c r="I42" s="33">
        <f t="shared" si="2"/>
        <v>197623</v>
      </c>
      <c r="J42" s="21">
        <f t="shared" si="3"/>
        <v>1676482</v>
      </c>
      <c r="K42" s="1">
        <v>3739</v>
      </c>
      <c r="L42" s="33">
        <v>29462</v>
      </c>
      <c r="M42" s="1">
        <v>687</v>
      </c>
      <c r="N42" s="33">
        <v>4956</v>
      </c>
      <c r="O42" s="1">
        <v>2477</v>
      </c>
      <c r="P42" s="33">
        <v>96705</v>
      </c>
      <c r="Q42" s="1">
        <v>5308</v>
      </c>
      <c r="R42" s="33">
        <v>201</v>
      </c>
      <c r="S42" s="1">
        <v>598</v>
      </c>
      <c r="T42" s="33">
        <v>1768</v>
      </c>
      <c r="U42" s="1">
        <v>321</v>
      </c>
      <c r="V42" s="33">
        <v>154</v>
      </c>
      <c r="W42" s="1">
        <v>7969</v>
      </c>
      <c r="X42" s="33">
        <v>141</v>
      </c>
      <c r="Y42" s="1">
        <v>137</v>
      </c>
      <c r="Z42" s="33">
        <v>233</v>
      </c>
      <c r="AA42" s="1">
        <v>143</v>
      </c>
      <c r="AB42" s="33">
        <v>71</v>
      </c>
      <c r="AC42" s="1">
        <v>18448</v>
      </c>
      <c r="AD42" s="33">
        <v>14562</v>
      </c>
      <c r="AE42" s="1">
        <v>72</v>
      </c>
      <c r="AF42" s="33">
        <v>81</v>
      </c>
      <c r="AG42" s="1">
        <v>145</v>
      </c>
      <c r="AH42" s="33">
        <v>0</v>
      </c>
      <c r="AI42" s="1">
        <v>46</v>
      </c>
      <c r="AJ42" s="33">
        <v>170</v>
      </c>
      <c r="AK42" s="1">
        <v>1027</v>
      </c>
      <c r="AL42" s="33">
        <v>417</v>
      </c>
      <c r="AM42" s="1">
        <v>99</v>
      </c>
      <c r="AN42" s="33">
        <v>716</v>
      </c>
      <c r="AO42" s="1">
        <v>31</v>
      </c>
      <c r="AP42" s="33">
        <v>607</v>
      </c>
      <c r="AQ42" s="1">
        <v>1172</v>
      </c>
      <c r="AR42" s="33">
        <v>4316</v>
      </c>
      <c r="AS42" s="1">
        <v>130</v>
      </c>
      <c r="AT42" s="33">
        <v>88</v>
      </c>
      <c r="AU42" s="21">
        <v>426</v>
      </c>
      <c r="AV42" s="18">
        <f t="shared" si="4"/>
        <v>38844</v>
      </c>
      <c r="AW42" s="18">
        <f t="shared" si="5"/>
        <v>99182</v>
      </c>
      <c r="AX42" s="18">
        <f t="shared" si="6"/>
        <v>7875</v>
      </c>
      <c r="AY42" s="18">
        <f t="shared" si="7"/>
        <v>51722</v>
      </c>
      <c r="AZ42" s="18">
        <f t="shared" si="8"/>
        <v>147365</v>
      </c>
      <c r="BA42" s="18">
        <f t="shared" si="9"/>
        <v>896734</v>
      </c>
      <c r="BB42" s="18">
        <f t="shared" si="10"/>
        <v>52107</v>
      </c>
      <c r="BC42" s="19">
        <f t="shared" si="11"/>
        <v>580276</v>
      </c>
      <c r="BD42" s="18">
        <f t="shared" si="12"/>
        <v>191746</v>
      </c>
      <c r="BE42" s="18">
        <f t="shared" si="13"/>
        <v>96705</v>
      </c>
      <c r="BF42" s="18">
        <f t="shared" si="14"/>
        <v>2477</v>
      </c>
      <c r="BG42" s="18">
        <f t="shared" si="15"/>
        <v>4956</v>
      </c>
      <c r="BH42" s="18">
        <f t="shared" si="16"/>
        <v>30149</v>
      </c>
      <c r="BI42" s="18">
        <f t="shared" si="17"/>
        <v>3739</v>
      </c>
      <c r="BJ42" s="18">
        <f t="shared" si="18"/>
        <v>23828</v>
      </c>
      <c r="BK42" s="18">
        <f t="shared" si="19"/>
        <v>1172</v>
      </c>
      <c r="BL42" s="18">
        <f t="shared" si="20"/>
        <v>1027</v>
      </c>
      <c r="BM42" s="18">
        <f t="shared" si="21"/>
        <v>4316</v>
      </c>
      <c r="BN42" s="18">
        <f t="shared" si="22"/>
        <v>15278</v>
      </c>
      <c r="BO42" s="18">
        <f t="shared" si="23"/>
        <v>8099</v>
      </c>
    </row>
    <row r="43" spans="1:67">
      <c r="A43" t="s">
        <v>18</v>
      </c>
      <c r="B43" s="1">
        <v>2648268</v>
      </c>
      <c r="C43" s="33">
        <v>51395</v>
      </c>
      <c r="D43" s="1">
        <v>374959</v>
      </c>
      <c r="E43" s="33">
        <v>16015</v>
      </c>
      <c r="F43" s="1">
        <v>224398</v>
      </c>
      <c r="G43" s="1">
        <f t="shared" si="0"/>
        <v>666767</v>
      </c>
      <c r="H43" s="1">
        <f t="shared" si="1"/>
        <v>1981501</v>
      </c>
      <c r="I43" s="33">
        <f t="shared" si="2"/>
        <v>69336</v>
      </c>
      <c r="J43" s="21">
        <f t="shared" si="3"/>
        <v>597431</v>
      </c>
      <c r="K43" s="1">
        <v>833</v>
      </c>
      <c r="L43" s="33">
        <v>9781</v>
      </c>
      <c r="M43" s="1">
        <v>374</v>
      </c>
      <c r="N43" s="33">
        <v>1256</v>
      </c>
      <c r="O43" s="1">
        <v>942</v>
      </c>
      <c r="P43" s="33">
        <v>32954</v>
      </c>
      <c r="Q43" s="1">
        <v>1757</v>
      </c>
      <c r="R43" s="33">
        <v>32</v>
      </c>
      <c r="S43" s="1">
        <v>164</v>
      </c>
      <c r="T43" s="33">
        <v>452</v>
      </c>
      <c r="U43" s="1">
        <v>46</v>
      </c>
      <c r="V43" s="33">
        <v>20</v>
      </c>
      <c r="W43" s="1">
        <v>3601</v>
      </c>
      <c r="X43" s="33">
        <v>18</v>
      </c>
      <c r="Y43" s="1">
        <v>0</v>
      </c>
      <c r="Z43" s="33">
        <v>119</v>
      </c>
      <c r="AA43" s="1">
        <v>47</v>
      </c>
      <c r="AB43" s="33">
        <v>7</v>
      </c>
      <c r="AC43" s="1">
        <v>6012</v>
      </c>
      <c r="AD43" s="33">
        <v>6831</v>
      </c>
      <c r="AE43" s="1">
        <v>8</v>
      </c>
      <c r="AF43" s="33">
        <v>30</v>
      </c>
      <c r="AG43" s="1">
        <v>37</v>
      </c>
      <c r="AH43" s="33">
        <v>0</v>
      </c>
      <c r="AI43" s="1">
        <v>4</v>
      </c>
      <c r="AJ43" s="33">
        <v>37</v>
      </c>
      <c r="AK43" s="1">
        <v>170</v>
      </c>
      <c r="AL43" s="33">
        <v>74</v>
      </c>
      <c r="AM43" s="1">
        <v>77</v>
      </c>
      <c r="AN43" s="33">
        <v>495</v>
      </c>
      <c r="AO43" s="1">
        <v>4</v>
      </c>
      <c r="AP43" s="33">
        <v>181</v>
      </c>
      <c r="AQ43" s="1">
        <v>374</v>
      </c>
      <c r="AR43" s="33">
        <v>2246</v>
      </c>
      <c r="AS43" s="1">
        <v>63</v>
      </c>
      <c r="AT43" s="33">
        <v>243</v>
      </c>
      <c r="AU43" s="21">
        <v>47</v>
      </c>
      <c r="AV43" s="18">
        <f t="shared" si="4"/>
        <v>12244</v>
      </c>
      <c r="AW43" s="18">
        <f t="shared" si="5"/>
        <v>33896</v>
      </c>
      <c r="AX43" s="18">
        <f t="shared" si="6"/>
        <v>2405</v>
      </c>
      <c r="AY43" s="18">
        <f t="shared" si="7"/>
        <v>20791</v>
      </c>
      <c r="AZ43" s="18">
        <f t="shared" si="8"/>
        <v>39151</v>
      </c>
      <c r="BA43" s="18">
        <f t="shared" si="9"/>
        <v>341063</v>
      </c>
      <c r="BB43" s="18">
        <f t="shared" si="10"/>
        <v>13610</v>
      </c>
      <c r="BC43" s="19">
        <f t="shared" si="11"/>
        <v>203607</v>
      </c>
      <c r="BD43" s="18">
        <f t="shared" si="12"/>
        <v>67697</v>
      </c>
      <c r="BE43" s="18">
        <f t="shared" si="13"/>
        <v>32954</v>
      </c>
      <c r="BF43" s="18">
        <f t="shared" si="14"/>
        <v>942</v>
      </c>
      <c r="BG43" s="18">
        <f t="shared" si="15"/>
        <v>1256</v>
      </c>
      <c r="BH43" s="18">
        <f t="shared" si="16"/>
        <v>10155</v>
      </c>
      <c r="BI43" s="18">
        <f t="shared" si="17"/>
        <v>833</v>
      </c>
      <c r="BJ43" s="18">
        <f t="shared" si="18"/>
        <v>7777</v>
      </c>
      <c r="BK43" s="18">
        <f t="shared" si="19"/>
        <v>374</v>
      </c>
      <c r="BL43" s="18">
        <f t="shared" si="20"/>
        <v>170</v>
      </c>
      <c r="BM43" s="18">
        <f t="shared" si="21"/>
        <v>2246</v>
      </c>
      <c r="BN43" s="18">
        <f t="shared" si="22"/>
        <v>7326</v>
      </c>
      <c r="BO43" s="18">
        <f t="shared" si="23"/>
        <v>3664</v>
      </c>
    </row>
    <row r="44" spans="1:67">
      <c r="A44" t="s">
        <v>19</v>
      </c>
      <c r="B44" s="1">
        <v>2220606</v>
      </c>
      <c r="C44" s="33">
        <v>54846</v>
      </c>
      <c r="D44" s="1">
        <v>265912</v>
      </c>
      <c r="E44" s="33">
        <v>18404</v>
      </c>
      <c r="F44" s="1">
        <v>187086</v>
      </c>
      <c r="G44" s="1">
        <f t="shared" si="0"/>
        <v>526248</v>
      </c>
      <c r="H44" s="1">
        <f t="shared" si="1"/>
        <v>1694358</v>
      </c>
      <c r="I44" s="33">
        <f t="shared" si="2"/>
        <v>73913</v>
      </c>
      <c r="J44" s="21">
        <f t="shared" si="3"/>
        <v>452335</v>
      </c>
      <c r="K44" s="1">
        <v>2550</v>
      </c>
      <c r="L44" s="33">
        <v>9910</v>
      </c>
      <c r="M44" s="1">
        <v>601</v>
      </c>
      <c r="N44" s="33">
        <v>3437</v>
      </c>
      <c r="O44" s="1">
        <v>3515</v>
      </c>
      <c r="P44" s="33">
        <v>23369</v>
      </c>
      <c r="Q44" s="1">
        <v>2174</v>
      </c>
      <c r="R44" s="33">
        <v>107</v>
      </c>
      <c r="S44" s="1">
        <v>257</v>
      </c>
      <c r="T44" s="33">
        <v>806</v>
      </c>
      <c r="U44" s="1">
        <v>160</v>
      </c>
      <c r="V44" s="33">
        <v>81</v>
      </c>
      <c r="W44" s="1">
        <v>4139</v>
      </c>
      <c r="X44" s="33">
        <v>51</v>
      </c>
      <c r="Y44" s="1">
        <v>13</v>
      </c>
      <c r="Z44" s="33">
        <v>176</v>
      </c>
      <c r="AA44" s="1">
        <v>74</v>
      </c>
      <c r="AB44" s="33">
        <v>16</v>
      </c>
      <c r="AC44" s="1">
        <v>8788</v>
      </c>
      <c r="AD44" s="33">
        <v>4965</v>
      </c>
      <c r="AE44" s="1">
        <v>79</v>
      </c>
      <c r="AF44" s="33">
        <v>18</v>
      </c>
      <c r="AG44" s="1">
        <v>71</v>
      </c>
      <c r="AH44" s="33">
        <v>22</v>
      </c>
      <c r="AI44" s="1">
        <v>151</v>
      </c>
      <c r="AJ44" s="33">
        <v>139</v>
      </c>
      <c r="AK44" s="1">
        <v>1020</v>
      </c>
      <c r="AL44" s="33">
        <v>367</v>
      </c>
      <c r="AM44" s="1">
        <v>134</v>
      </c>
      <c r="AN44" s="33">
        <v>344</v>
      </c>
      <c r="AO44" s="1">
        <v>58</v>
      </c>
      <c r="AP44" s="33">
        <v>277</v>
      </c>
      <c r="AQ44" s="1">
        <v>1113</v>
      </c>
      <c r="AR44" s="33">
        <v>3888</v>
      </c>
      <c r="AS44" s="1">
        <v>670</v>
      </c>
      <c r="AT44" s="33">
        <v>219</v>
      </c>
      <c r="AU44" s="21">
        <v>154</v>
      </c>
      <c r="AV44" s="18">
        <f t="shared" si="4"/>
        <v>16498</v>
      </c>
      <c r="AW44" s="18">
        <f t="shared" si="5"/>
        <v>26884</v>
      </c>
      <c r="AX44" s="18">
        <f t="shared" si="6"/>
        <v>3344</v>
      </c>
      <c r="AY44" s="18">
        <f t="shared" si="7"/>
        <v>27187</v>
      </c>
      <c r="AZ44" s="18">
        <f t="shared" si="8"/>
        <v>38348</v>
      </c>
      <c r="BA44" s="18">
        <f t="shared" si="9"/>
        <v>239028</v>
      </c>
      <c r="BB44" s="18">
        <f t="shared" si="10"/>
        <v>15060</v>
      </c>
      <c r="BC44" s="19">
        <f t="shared" si="11"/>
        <v>159899</v>
      </c>
      <c r="BD44" s="18">
        <f t="shared" si="12"/>
        <v>70562</v>
      </c>
      <c r="BE44" s="18">
        <f t="shared" si="13"/>
        <v>23369</v>
      </c>
      <c r="BF44" s="18">
        <f t="shared" si="14"/>
        <v>3515</v>
      </c>
      <c r="BG44" s="18">
        <f t="shared" si="15"/>
        <v>3437</v>
      </c>
      <c r="BH44" s="18">
        <f t="shared" si="16"/>
        <v>10511</v>
      </c>
      <c r="BI44" s="18">
        <f t="shared" si="17"/>
        <v>2550</v>
      </c>
      <c r="BJ44" s="18">
        <f t="shared" si="18"/>
        <v>11041</v>
      </c>
      <c r="BK44" s="18">
        <f t="shared" si="19"/>
        <v>1113</v>
      </c>
      <c r="BL44" s="18">
        <f t="shared" si="20"/>
        <v>1020</v>
      </c>
      <c r="BM44" s="18">
        <f t="shared" si="21"/>
        <v>3888</v>
      </c>
      <c r="BN44" s="18">
        <f t="shared" si="22"/>
        <v>5309</v>
      </c>
      <c r="BO44" s="18">
        <f t="shared" si="23"/>
        <v>4809</v>
      </c>
    </row>
    <row r="45" spans="1:67">
      <c r="A45" t="s">
        <v>23</v>
      </c>
      <c r="B45" s="1">
        <v>35338663</v>
      </c>
      <c r="C45" s="33">
        <v>730805</v>
      </c>
      <c r="D45" s="1">
        <v>4102112</v>
      </c>
      <c r="E45" s="33">
        <v>210196</v>
      </c>
      <c r="F45" s="1">
        <v>2880468</v>
      </c>
      <c r="G45" s="1">
        <f t="shared" si="0"/>
        <v>7923581</v>
      </c>
      <c r="H45" s="1">
        <f t="shared" si="1"/>
        <v>27415082</v>
      </c>
      <c r="I45" s="33">
        <f t="shared" si="2"/>
        <v>778249</v>
      </c>
      <c r="J45" s="21">
        <f t="shared" si="3"/>
        <v>7145332</v>
      </c>
      <c r="K45" s="1">
        <v>10945</v>
      </c>
      <c r="L45" s="33">
        <v>107452</v>
      </c>
      <c r="M45" s="1">
        <v>5901</v>
      </c>
      <c r="N45" s="33">
        <v>16098</v>
      </c>
      <c r="O45" s="1">
        <v>14951</v>
      </c>
      <c r="P45" s="33">
        <v>344048</v>
      </c>
      <c r="Q45" s="1">
        <v>20976</v>
      </c>
      <c r="R45" s="33">
        <v>365</v>
      </c>
      <c r="S45" s="1">
        <v>2124</v>
      </c>
      <c r="T45" s="33">
        <v>5490</v>
      </c>
      <c r="U45" s="1">
        <v>1079</v>
      </c>
      <c r="V45" s="33">
        <v>554</v>
      </c>
      <c r="W45" s="1">
        <v>36182</v>
      </c>
      <c r="X45" s="33">
        <v>471</v>
      </c>
      <c r="Y45" s="1">
        <v>305</v>
      </c>
      <c r="Z45" s="33">
        <v>988</v>
      </c>
      <c r="AA45" s="1">
        <v>833</v>
      </c>
      <c r="AB45" s="33">
        <v>201</v>
      </c>
      <c r="AC45" s="1">
        <v>84870</v>
      </c>
      <c r="AD45" s="33">
        <v>73870</v>
      </c>
      <c r="AE45" s="1">
        <v>262</v>
      </c>
      <c r="AF45" s="33">
        <v>210</v>
      </c>
      <c r="AG45" s="1">
        <v>409</v>
      </c>
      <c r="AH45" s="33">
        <v>27</v>
      </c>
      <c r="AI45" s="1">
        <v>266</v>
      </c>
      <c r="AJ45" s="33">
        <v>364</v>
      </c>
      <c r="AK45" s="1">
        <v>4758</v>
      </c>
      <c r="AL45" s="33">
        <v>1571</v>
      </c>
      <c r="AM45" s="1">
        <v>704</v>
      </c>
      <c r="AN45" s="33">
        <v>4230</v>
      </c>
      <c r="AO45" s="1">
        <v>98</v>
      </c>
      <c r="AP45" s="33">
        <v>2134</v>
      </c>
      <c r="AQ45" s="1">
        <v>4293</v>
      </c>
      <c r="AR45" s="33">
        <v>28168</v>
      </c>
      <c r="AS45" s="1">
        <v>1447</v>
      </c>
      <c r="AT45" s="33">
        <v>901</v>
      </c>
      <c r="AU45" s="21">
        <v>704</v>
      </c>
      <c r="AV45" s="18">
        <f t="shared" si="4"/>
        <v>140396</v>
      </c>
      <c r="AW45" s="18">
        <f t="shared" si="5"/>
        <v>358999</v>
      </c>
      <c r="AX45" s="18">
        <f t="shared" si="6"/>
        <v>28955</v>
      </c>
      <c r="AY45" s="18">
        <f t="shared" si="7"/>
        <v>249899</v>
      </c>
      <c r="AZ45" s="18">
        <f t="shared" si="8"/>
        <v>590409</v>
      </c>
      <c r="BA45" s="18">
        <f t="shared" si="9"/>
        <v>3743113</v>
      </c>
      <c r="BB45" s="18">
        <f t="shared" si="10"/>
        <v>181241</v>
      </c>
      <c r="BC45" s="19">
        <f t="shared" si="11"/>
        <v>2630569</v>
      </c>
      <c r="BD45" s="18">
        <f t="shared" si="12"/>
        <v>758451</v>
      </c>
      <c r="BE45" s="18">
        <f t="shared" si="13"/>
        <v>344048</v>
      </c>
      <c r="BF45" s="18">
        <f t="shared" si="14"/>
        <v>14951</v>
      </c>
      <c r="BG45" s="18">
        <f t="shared" si="15"/>
        <v>16098</v>
      </c>
      <c r="BH45" s="18">
        <f t="shared" si="16"/>
        <v>113353</v>
      </c>
      <c r="BI45" s="18">
        <f t="shared" si="17"/>
        <v>10945</v>
      </c>
      <c r="BJ45" s="18">
        <f t="shared" si="18"/>
        <v>106108</v>
      </c>
      <c r="BK45" s="18">
        <f t="shared" si="19"/>
        <v>4293</v>
      </c>
      <c r="BL45" s="18">
        <f t="shared" si="20"/>
        <v>4758</v>
      </c>
      <c r="BM45" s="18">
        <f t="shared" si="21"/>
        <v>28168</v>
      </c>
      <c r="BN45" s="18">
        <f t="shared" si="22"/>
        <v>78100</v>
      </c>
      <c r="BO45" s="18">
        <f t="shared" si="23"/>
        <v>37629</v>
      </c>
    </row>
    <row r="46" spans="1:67">
      <c r="A46" t="s">
        <v>7</v>
      </c>
      <c r="B46" s="1">
        <v>162320</v>
      </c>
      <c r="C46" s="33">
        <v>2137</v>
      </c>
      <c r="D46" s="1">
        <v>17016</v>
      </c>
      <c r="E46" s="33">
        <v>3059</v>
      </c>
      <c r="F46" s="1">
        <v>33996</v>
      </c>
      <c r="G46" s="1">
        <f t="shared" si="0"/>
        <v>56208</v>
      </c>
      <c r="H46" s="1">
        <f t="shared" si="1"/>
        <v>106112</v>
      </c>
      <c r="I46" s="33">
        <f t="shared" si="2"/>
        <v>3461</v>
      </c>
      <c r="J46" s="21">
        <f t="shared" si="3"/>
        <v>52747</v>
      </c>
      <c r="K46" s="1">
        <v>67</v>
      </c>
      <c r="L46" s="33">
        <v>185</v>
      </c>
      <c r="M46" s="1">
        <v>16</v>
      </c>
      <c r="N46" s="33">
        <v>276</v>
      </c>
      <c r="O46" s="1">
        <v>240</v>
      </c>
      <c r="P46" s="33">
        <v>462</v>
      </c>
      <c r="Q46" s="1">
        <v>121</v>
      </c>
      <c r="R46" s="33">
        <v>0</v>
      </c>
      <c r="S46" s="1">
        <v>105</v>
      </c>
      <c r="T46" s="33">
        <v>40</v>
      </c>
      <c r="U46" s="1">
        <v>0</v>
      </c>
      <c r="V46" s="33">
        <v>54</v>
      </c>
      <c r="W46" s="1">
        <v>117</v>
      </c>
      <c r="X46" s="33">
        <v>103</v>
      </c>
      <c r="Y46" s="1">
        <v>22</v>
      </c>
      <c r="Z46" s="33">
        <v>240</v>
      </c>
      <c r="AA46" s="1">
        <v>172</v>
      </c>
      <c r="AB46" s="33">
        <v>18</v>
      </c>
      <c r="AC46" s="1">
        <v>250</v>
      </c>
      <c r="AD46" s="33">
        <v>371</v>
      </c>
      <c r="AE46" s="1">
        <v>3</v>
      </c>
      <c r="AF46" s="33">
        <v>8</v>
      </c>
      <c r="AG46" s="1">
        <v>63</v>
      </c>
      <c r="AH46" s="33">
        <v>13</v>
      </c>
      <c r="AI46" s="1">
        <v>5</v>
      </c>
      <c r="AJ46" s="33">
        <v>35</v>
      </c>
      <c r="AK46" s="1">
        <v>52</v>
      </c>
      <c r="AL46" s="33">
        <v>90</v>
      </c>
      <c r="AM46" s="1">
        <v>67</v>
      </c>
      <c r="AN46" s="33">
        <v>45</v>
      </c>
      <c r="AO46" s="1">
        <v>0</v>
      </c>
      <c r="AP46" s="33">
        <v>46</v>
      </c>
      <c r="AQ46" s="1">
        <v>0</v>
      </c>
      <c r="AR46" s="33">
        <v>65</v>
      </c>
      <c r="AS46" s="1">
        <v>10</v>
      </c>
      <c r="AT46" s="33">
        <v>48</v>
      </c>
      <c r="AU46" s="21">
        <v>52</v>
      </c>
      <c r="AV46" s="18">
        <f t="shared" si="4"/>
        <v>544</v>
      </c>
      <c r="AW46" s="18">
        <f t="shared" si="5"/>
        <v>702</v>
      </c>
      <c r="AX46" s="18">
        <f t="shared" si="6"/>
        <v>266</v>
      </c>
      <c r="AY46" s="18">
        <f t="shared" si="7"/>
        <v>1949</v>
      </c>
      <c r="AZ46" s="18">
        <f t="shared" si="8"/>
        <v>1593</v>
      </c>
      <c r="BA46" s="18">
        <f t="shared" si="9"/>
        <v>16314</v>
      </c>
      <c r="BB46" s="18">
        <f t="shared" si="10"/>
        <v>2793</v>
      </c>
      <c r="BC46" s="19">
        <f t="shared" si="11"/>
        <v>32047</v>
      </c>
      <c r="BD46" s="18">
        <f t="shared" si="12"/>
        <v>2280</v>
      </c>
      <c r="BE46" s="18">
        <f t="shared" si="13"/>
        <v>462</v>
      </c>
      <c r="BF46" s="18">
        <f t="shared" si="14"/>
        <v>240</v>
      </c>
      <c r="BG46" s="18">
        <f t="shared" si="15"/>
        <v>276</v>
      </c>
      <c r="BH46" s="18">
        <f t="shared" si="16"/>
        <v>201</v>
      </c>
      <c r="BI46" s="18">
        <f t="shared" si="17"/>
        <v>67</v>
      </c>
      <c r="BJ46" s="18">
        <f t="shared" si="18"/>
        <v>374</v>
      </c>
      <c r="BK46" s="18">
        <f t="shared" si="19"/>
        <v>0</v>
      </c>
      <c r="BL46" s="18">
        <f t="shared" si="20"/>
        <v>52</v>
      </c>
      <c r="BM46" s="18">
        <f t="shared" si="21"/>
        <v>65</v>
      </c>
      <c r="BN46" s="18">
        <f t="shared" si="22"/>
        <v>416</v>
      </c>
      <c r="BO46" s="18">
        <f t="shared" si="23"/>
        <v>127</v>
      </c>
    </row>
    <row r="47" spans="1:67">
      <c r="A47" t="s">
        <v>8</v>
      </c>
      <c r="B47" s="1">
        <v>604599</v>
      </c>
      <c r="C47" s="33">
        <v>15682</v>
      </c>
      <c r="D47" s="1">
        <v>67757</v>
      </c>
      <c r="E47" s="33">
        <v>3592</v>
      </c>
      <c r="F47" s="1">
        <v>57805</v>
      </c>
      <c r="G47" s="1">
        <f t="shared" si="0"/>
        <v>144836</v>
      </c>
      <c r="H47" s="1">
        <f t="shared" si="1"/>
        <v>459763</v>
      </c>
      <c r="I47" s="33">
        <f t="shared" si="2"/>
        <v>12920</v>
      </c>
      <c r="J47" s="21">
        <f t="shared" si="3"/>
        <v>131916</v>
      </c>
      <c r="K47" s="1">
        <v>154</v>
      </c>
      <c r="L47" s="33">
        <v>1900</v>
      </c>
      <c r="M47" s="1">
        <v>17</v>
      </c>
      <c r="N47" s="33">
        <v>269</v>
      </c>
      <c r="O47" s="1">
        <v>262</v>
      </c>
      <c r="P47" s="33">
        <v>6233</v>
      </c>
      <c r="Q47" s="1">
        <v>529</v>
      </c>
      <c r="R47" s="33">
        <v>3</v>
      </c>
      <c r="S47" s="1">
        <v>41</v>
      </c>
      <c r="T47" s="33">
        <v>188</v>
      </c>
      <c r="U47" s="1">
        <v>43</v>
      </c>
      <c r="V47" s="33">
        <v>22</v>
      </c>
      <c r="W47" s="1">
        <v>399</v>
      </c>
      <c r="X47" s="33">
        <v>0</v>
      </c>
      <c r="Y47" s="1">
        <v>0</v>
      </c>
      <c r="Z47" s="33">
        <v>23</v>
      </c>
      <c r="AA47" s="1">
        <v>15</v>
      </c>
      <c r="AB47" s="33">
        <v>8</v>
      </c>
      <c r="AC47" s="1">
        <v>1307</v>
      </c>
      <c r="AD47" s="33">
        <v>896</v>
      </c>
      <c r="AE47" s="1">
        <v>0</v>
      </c>
      <c r="AF47" s="33">
        <v>0</v>
      </c>
      <c r="AG47" s="1">
        <v>0</v>
      </c>
      <c r="AH47" s="33">
        <v>0</v>
      </c>
      <c r="AI47" s="1">
        <v>34</v>
      </c>
      <c r="AJ47" s="33">
        <v>0</v>
      </c>
      <c r="AK47" s="1">
        <v>50</v>
      </c>
      <c r="AL47" s="33">
        <v>19</v>
      </c>
      <c r="AM47" s="1">
        <v>0</v>
      </c>
      <c r="AN47" s="33">
        <v>56</v>
      </c>
      <c r="AO47" s="1">
        <v>0</v>
      </c>
      <c r="AP47" s="33">
        <v>18</v>
      </c>
      <c r="AQ47" s="1">
        <v>89</v>
      </c>
      <c r="AR47" s="33">
        <v>315</v>
      </c>
      <c r="AS47" s="1">
        <v>9</v>
      </c>
      <c r="AT47" s="33">
        <v>0</v>
      </c>
      <c r="AU47" s="21">
        <v>21</v>
      </c>
      <c r="AV47" s="18">
        <f t="shared" si="4"/>
        <v>2340</v>
      </c>
      <c r="AW47" s="18">
        <f t="shared" si="5"/>
        <v>6495</v>
      </c>
      <c r="AX47" s="18">
        <f t="shared" si="6"/>
        <v>761</v>
      </c>
      <c r="AY47" s="18">
        <f t="shared" si="7"/>
        <v>3324</v>
      </c>
      <c r="AZ47" s="18">
        <f t="shared" si="8"/>
        <v>13342</v>
      </c>
      <c r="BA47" s="18">
        <f t="shared" si="9"/>
        <v>61262</v>
      </c>
      <c r="BB47" s="18">
        <f t="shared" si="10"/>
        <v>2831</v>
      </c>
      <c r="BC47" s="19">
        <f t="shared" si="11"/>
        <v>54481</v>
      </c>
      <c r="BD47" s="18">
        <f t="shared" si="12"/>
        <v>12485</v>
      </c>
      <c r="BE47" s="18">
        <f t="shared" si="13"/>
        <v>6233</v>
      </c>
      <c r="BF47" s="18">
        <f t="shared" si="14"/>
        <v>262</v>
      </c>
      <c r="BG47" s="18">
        <f t="shared" si="15"/>
        <v>269</v>
      </c>
      <c r="BH47" s="18">
        <f t="shared" si="16"/>
        <v>1917</v>
      </c>
      <c r="BI47" s="18">
        <f t="shared" si="17"/>
        <v>154</v>
      </c>
      <c r="BJ47" s="18">
        <f t="shared" si="18"/>
        <v>1836</v>
      </c>
      <c r="BK47" s="18">
        <f t="shared" si="19"/>
        <v>89</v>
      </c>
      <c r="BL47" s="18">
        <f t="shared" si="20"/>
        <v>50</v>
      </c>
      <c r="BM47" s="18">
        <f t="shared" si="21"/>
        <v>315</v>
      </c>
      <c r="BN47" s="18">
        <f t="shared" si="22"/>
        <v>952</v>
      </c>
      <c r="BO47" s="18">
        <f t="shared" si="23"/>
        <v>408</v>
      </c>
    </row>
    <row r="48" spans="1:67">
      <c r="A48" t="s">
        <v>9</v>
      </c>
      <c r="B48" s="1">
        <v>2116099</v>
      </c>
      <c r="C48" s="33">
        <v>28813</v>
      </c>
      <c r="D48" s="1">
        <v>250555</v>
      </c>
      <c r="E48" s="33">
        <v>5497</v>
      </c>
      <c r="F48" s="1">
        <v>158758</v>
      </c>
      <c r="G48" s="1">
        <f t="shared" si="0"/>
        <v>443623</v>
      </c>
      <c r="H48" s="1">
        <f t="shared" si="1"/>
        <v>1672476</v>
      </c>
      <c r="I48" s="33">
        <f t="shared" si="2"/>
        <v>33153</v>
      </c>
      <c r="J48" s="21">
        <f t="shared" si="3"/>
        <v>410470</v>
      </c>
      <c r="K48" s="1">
        <v>331</v>
      </c>
      <c r="L48" s="33">
        <v>3867</v>
      </c>
      <c r="M48" s="1">
        <v>148</v>
      </c>
      <c r="N48" s="33">
        <v>439</v>
      </c>
      <c r="O48" s="1">
        <v>396</v>
      </c>
      <c r="P48" s="33">
        <v>19684</v>
      </c>
      <c r="Q48" s="1">
        <v>458</v>
      </c>
      <c r="R48" s="33">
        <v>0</v>
      </c>
      <c r="S48" s="1">
        <v>7</v>
      </c>
      <c r="T48" s="33">
        <v>38</v>
      </c>
      <c r="U48" s="1">
        <v>4</v>
      </c>
      <c r="V48" s="33">
        <v>21</v>
      </c>
      <c r="W48" s="1">
        <v>889</v>
      </c>
      <c r="X48" s="33">
        <v>9</v>
      </c>
      <c r="Y48" s="1">
        <v>0</v>
      </c>
      <c r="Z48" s="33">
        <v>55</v>
      </c>
      <c r="AA48" s="1">
        <v>0</v>
      </c>
      <c r="AB48" s="33">
        <v>0</v>
      </c>
      <c r="AC48" s="1">
        <v>3739</v>
      </c>
      <c r="AD48" s="33">
        <v>1838</v>
      </c>
      <c r="AE48" s="1">
        <v>0</v>
      </c>
      <c r="AF48" s="33">
        <v>0</v>
      </c>
      <c r="AG48" s="1">
        <v>8</v>
      </c>
      <c r="AH48" s="33">
        <v>4</v>
      </c>
      <c r="AI48" s="1">
        <v>16</v>
      </c>
      <c r="AJ48" s="33">
        <v>0</v>
      </c>
      <c r="AK48" s="1">
        <v>114</v>
      </c>
      <c r="AL48" s="33">
        <v>11</v>
      </c>
      <c r="AM48" s="1">
        <v>68</v>
      </c>
      <c r="AN48" s="33">
        <v>91</v>
      </c>
      <c r="AO48" s="1">
        <v>0</v>
      </c>
      <c r="AP48" s="33">
        <v>107</v>
      </c>
      <c r="AQ48" s="1">
        <v>145</v>
      </c>
      <c r="AR48" s="33">
        <v>593</v>
      </c>
      <c r="AS48" s="1">
        <v>19</v>
      </c>
      <c r="AT48" s="33">
        <v>54</v>
      </c>
      <c r="AU48" s="21">
        <v>0</v>
      </c>
      <c r="AV48" s="18">
        <f t="shared" si="4"/>
        <v>4785</v>
      </c>
      <c r="AW48" s="18">
        <f t="shared" si="5"/>
        <v>20080</v>
      </c>
      <c r="AX48" s="18">
        <f t="shared" si="6"/>
        <v>503</v>
      </c>
      <c r="AY48" s="18">
        <f t="shared" si="7"/>
        <v>7785</v>
      </c>
      <c r="AZ48" s="18">
        <f t="shared" si="8"/>
        <v>24028</v>
      </c>
      <c r="BA48" s="18">
        <f t="shared" si="9"/>
        <v>230475</v>
      </c>
      <c r="BB48" s="18">
        <f t="shared" si="10"/>
        <v>4994</v>
      </c>
      <c r="BC48" s="19">
        <f t="shared" si="11"/>
        <v>150973</v>
      </c>
      <c r="BD48" s="18">
        <f t="shared" si="12"/>
        <v>32751</v>
      </c>
      <c r="BE48" s="18">
        <f t="shared" si="13"/>
        <v>19684</v>
      </c>
      <c r="BF48" s="18">
        <f t="shared" si="14"/>
        <v>396</v>
      </c>
      <c r="BG48" s="18">
        <f t="shared" si="15"/>
        <v>439</v>
      </c>
      <c r="BH48" s="18">
        <f t="shared" si="16"/>
        <v>4015</v>
      </c>
      <c r="BI48" s="18">
        <f t="shared" si="17"/>
        <v>331</v>
      </c>
      <c r="BJ48" s="18">
        <f t="shared" si="18"/>
        <v>4197</v>
      </c>
      <c r="BK48" s="18">
        <f t="shared" si="19"/>
        <v>145</v>
      </c>
      <c r="BL48" s="18">
        <f t="shared" si="20"/>
        <v>114</v>
      </c>
      <c r="BM48" s="18">
        <f t="shared" si="21"/>
        <v>593</v>
      </c>
      <c r="BN48" s="18">
        <f t="shared" si="22"/>
        <v>1929</v>
      </c>
      <c r="BO48" s="18">
        <f t="shared" si="23"/>
        <v>908</v>
      </c>
    </row>
    <row r="49" spans="1:67">
      <c r="A49" t="s">
        <v>10</v>
      </c>
      <c r="B49" s="1">
        <v>2139015</v>
      </c>
      <c r="C49" s="33">
        <v>38333</v>
      </c>
      <c r="D49" s="1">
        <v>276685</v>
      </c>
      <c r="E49" s="33">
        <v>9775</v>
      </c>
      <c r="F49" s="1">
        <v>184094</v>
      </c>
      <c r="G49" s="1">
        <f t="shared" si="0"/>
        <v>508887</v>
      </c>
      <c r="H49" s="1">
        <f t="shared" si="1"/>
        <v>1630128</v>
      </c>
      <c r="I49" s="33">
        <f t="shared" si="2"/>
        <v>42298</v>
      </c>
      <c r="J49" s="21">
        <f t="shared" si="3"/>
        <v>466589</v>
      </c>
      <c r="K49" s="1">
        <v>160</v>
      </c>
      <c r="L49" s="33">
        <v>3982</v>
      </c>
      <c r="M49" s="1">
        <v>841</v>
      </c>
      <c r="N49" s="33">
        <v>1007</v>
      </c>
      <c r="O49" s="1">
        <v>675</v>
      </c>
      <c r="P49" s="33">
        <v>21227</v>
      </c>
      <c r="Q49" s="1">
        <v>800</v>
      </c>
      <c r="R49" s="33">
        <v>3</v>
      </c>
      <c r="S49" s="1">
        <v>79</v>
      </c>
      <c r="T49" s="33">
        <v>84</v>
      </c>
      <c r="U49" s="1">
        <v>44</v>
      </c>
      <c r="V49" s="33">
        <v>0</v>
      </c>
      <c r="W49" s="1">
        <v>2189</v>
      </c>
      <c r="X49" s="33">
        <v>9</v>
      </c>
      <c r="Y49" s="1">
        <v>17</v>
      </c>
      <c r="Z49" s="33">
        <v>32</v>
      </c>
      <c r="AA49" s="1">
        <v>40</v>
      </c>
      <c r="AB49" s="33">
        <v>10</v>
      </c>
      <c r="AC49" s="1">
        <v>4733</v>
      </c>
      <c r="AD49" s="33">
        <v>3939</v>
      </c>
      <c r="AE49" s="1">
        <v>3</v>
      </c>
      <c r="AF49" s="33">
        <v>3</v>
      </c>
      <c r="AG49" s="1">
        <v>0</v>
      </c>
      <c r="AH49" s="33">
        <v>0</v>
      </c>
      <c r="AI49" s="1">
        <v>0</v>
      </c>
      <c r="AJ49" s="33">
        <v>6</v>
      </c>
      <c r="AK49" s="1">
        <v>254</v>
      </c>
      <c r="AL49" s="33">
        <v>17</v>
      </c>
      <c r="AM49" s="1">
        <v>20</v>
      </c>
      <c r="AN49" s="33">
        <v>175</v>
      </c>
      <c r="AO49" s="1">
        <v>0</v>
      </c>
      <c r="AP49" s="33">
        <v>77</v>
      </c>
      <c r="AQ49" s="1">
        <v>95</v>
      </c>
      <c r="AR49" s="33">
        <v>1714</v>
      </c>
      <c r="AS49" s="1">
        <v>29</v>
      </c>
      <c r="AT49" s="33">
        <v>29</v>
      </c>
      <c r="AU49" s="21">
        <v>5</v>
      </c>
      <c r="AV49" s="18">
        <f t="shared" si="4"/>
        <v>5990</v>
      </c>
      <c r="AW49" s="18">
        <f t="shared" si="5"/>
        <v>21902</v>
      </c>
      <c r="AX49" s="18">
        <f t="shared" si="6"/>
        <v>966</v>
      </c>
      <c r="AY49" s="18">
        <f t="shared" si="7"/>
        <v>13440</v>
      </c>
      <c r="AZ49" s="18">
        <f t="shared" si="8"/>
        <v>32343</v>
      </c>
      <c r="BA49" s="18">
        <f t="shared" si="9"/>
        <v>254783</v>
      </c>
      <c r="BB49" s="18">
        <f t="shared" si="10"/>
        <v>8809</v>
      </c>
      <c r="BC49" s="19">
        <f t="shared" si="11"/>
        <v>170654</v>
      </c>
      <c r="BD49" s="18">
        <f t="shared" si="12"/>
        <v>41823</v>
      </c>
      <c r="BE49" s="18">
        <f t="shared" si="13"/>
        <v>21227</v>
      </c>
      <c r="BF49" s="18">
        <f t="shared" si="14"/>
        <v>675</v>
      </c>
      <c r="BG49" s="18">
        <f t="shared" si="15"/>
        <v>1007</v>
      </c>
      <c r="BH49" s="18">
        <f t="shared" si="16"/>
        <v>4823</v>
      </c>
      <c r="BI49" s="18">
        <f t="shared" si="17"/>
        <v>160</v>
      </c>
      <c r="BJ49" s="18">
        <f t="shared" si="18"/>
        <v>5536</v>
      </c>
      <c r="BK49" s="18">
        <f t="shared" si="19"/>
        <v>95</v>
      </c>
      <c r="BL49" s="18">
        <f t="shared" si="20"/>
        <v>254</v>
      </c>
      <c r="BM49" s="18">
        <f t="shared" si="21"/>
        <v>1714</v>
      </c>
      <c r="BN49" s="18">
        <f t="shared" si="22"/>
        <v>4114</v>
      </c>
      <c r="BO49" s="18">
        <f t="shared" si="23"/>
        <v>2218</v>
      </c>
    </row>
    <row r="50" spans="1:67">
      <c r="A50" t="s">
        <v>11</v>
      </c>
      <c r="B50" s="1">
        <v>11530525</v>
      </c>
      <c r="C50" s="33">
        <v>236351</v>
      </c>
      <c r="D50" s="1">
        <v>1306057</v>
      </c>
      <c r="E50" s="33">
        <v>71388</v>
      </c>
      <c r="F50" s="1">
        <v>935437</v>
      </c>
      <c r="G50" s="1">
        <f t="shared" si="0"/>
        <v>2549233</v>
      </c>
      <c r="H50" s="1">
        <f t="shared" si="1"/>
        <v>8981292</v>
      </c>
      <c r="I50" s="33">
        <f t="shared" si="2"/>
        <v>269289</v>
      </c>
      <c r="J50" s="21">
        <f t="shared" si="3"/>
        <v>2279944</v>
      </c>
      <c r="K50" s="1">
        <v>3775</v>
      </c>
      <c r="L50" s="33">
        <v>35792</v>
      </c>
      <c r="M50" s="1">
        <v>2757</v>
      </c>
      <c r="N50" s="33">
        <v>5875</v>
      </c>
      <c r="O50" s="1">
        <v>6002</v>
      </c>
      <c r="P50" s="33">
        <v>111280</v>
      </c>
      <c r="Q50" s="1">
        <v>6815</v>
      </c>
      <c r="R50" s="33">
        <v>150</v>
      </c>
      <c r="S50" s="1">
        <v>893</v>
      </c>
      <c r="T50" s="33">
        <v>1876</v>
      </c>
      <c r="U50" s="1">
        <v>399</v>
      </c>
      <c r="V50" s="33">
        <v>205</v>
      </c>
      <c r="W50" s="1">
        <v>13483</v>
      </c>
      <c r="X50" s="33">
        <v>169</v>
      </c>
      <c r="Y50" s="1">
        <v>140</v>
      </c>
      <c r="Z50" s="33">
        <v>256</v>
      </c>
      <c r="AA50" s="1">
        <v>277</v>
      </c>
      <c r="AB50" s="33">
        <v>81</v>
      </c>
      <c r="AC50" s="1">
        <v>28869</v>
      </c>
      <c r="AD50" s="33">
        <v>31855</v>
      </c>
      <c r="AE50" s="1">
        <v>84</v>
      </c>
      <c r="AF50" s="33">
        <v>39</v>
      </c>
      <c r="AG50" s="1">
        <v>99</v>
      </c>
      <c r="AH50" s="33">
        <v>0</v>
      </c>
      <c r="AI50" s="1">
        <v>47</v>
      </c>
      <c r="AJ50" s="33">
        <v>117</v>
      </c>
      <c r="AK50" s="1">
        <v>1939</v>
      </c>
      <c r="AL50" s="33">
        <v>668</v>
      </c>
      <c r="AM50" s="1">
        <v>263</v>
      </c>
      <c r="AN50" s="33">
        <v>1667</v>
      </c>
      <c r="AO50" s="1">
        <v>37</v>
      </c>
      <c r="AP50" s="33">
        <v>790</v>
      </c>
      <c r="AQ50" s="1">
        <v>1620</v>
      </c>
      <c r="AR50" s="33">
        <v>9788</v>
      </c>
      <c r="AS50" s="1">
        <v>713</v>
      </c>
      <c r="AT50" s="33">
        <v>273</v>
      </c>
      <c r="AU50" s="21">
        <v>196</v>
      </c>
      <c r="AV50" s="18">
        <f t="shared" si="4"/>
        <v>48199</v>
      </c>
      <c r="AW50" s="18">
        <f t="shared" si="5"/>
        <v>117282</v>
      </c>
      <c r="AX50" s="18">
        <f t="shared" si="6"/>
        <v>9734</v>
      </c>
      <c r="AY50" s="18">
        <f t="shared" si="7"/>
        <v>94074</v>
      </c>
      <c r="AZ50" s="18">
        <f t="shared" si="8"/>
        <v>188152</v>
      </c>
      <c r="BA50" s="18">
        <f t="shared" si="9"/>
        <v>1188775</v>
      </c>
      <c r="BB50" s="18">
        <f t="shared" si="10"/>
        <v>61654</v>
      </c>
      <c r="BC50" s="19">
        <f t="shared" si="11"/>
        <v>841363</v>
      </c>
      <c r="BD50" s="18">
        <f t="shared" si="12"/>
        <v>262314</v>
      </c>
      <c r="BE50" s="18">
        <f t="shared" si="13"/>
        <v>111280</v>
      </c>
      <c r="BF50" s="18">
        <f t="shared" si="14"/>
        <v>6002</v>
      </c>
      <c r="BG50" s="18">
        <f t="shared" si="15"/>
        <v>5875</v>
      </c>
      <c r="BH50" s="18">
        <f t="shared" si="16"/>
        <v>38549</v>
      </c>
      <c r="BI50" s="18">
        <f t="shared" si="17"/>
        <v>3775</v>
      </c>
      <c r="BJ50" s="18">
        <f t="shared" si="18"/>
        <v>35768</v>
      </c>
      <c r="BK50" s="18">
        <f t="shared" si="19"/>
        <v>1620</v>
      </c>
      <c r="BL50" s="18">
        <f t="shared" si="20"/>
        <v>1939</v>
      </c>
      <c r="BM50" s="18">
        <f t="shared" si="21"/>
        <v>9788</v>
      </c>
      <c r="BN50" s="18">
        <f t="shared" si="22"/>
        <v>33522</v>
      </c>
      <c r="BO50" s="18">
        <f t="shared" si="23"/>
        <v>14196</v>
      </c>
    </row>
    <row r="51" spans="1:67">
      <c r="A51" t="s">
        <v>12</v>
      </c>
      <c r="B51" s="1">
        <v>1826354</v>
      </c>
      <c r="C51" s="33">
        <v>37676</v>
      </c>
      <c r="D51" s="1">
        <v>212965</v>
      </c>
      <c r="E51" s="33">
        <v>8580</v>
      </c>
      <c r="F51" s="1">
        <v>164479</v>
      </c>
      <c r="G51" s="1">
        <f t="shared" si="0"/>
        <v>423700</v>
      </c>
      <c r="H51" s="1">
        <f t="shared" si="1"/>
        <v>1402654</v>
      </c>
      <c r="I51" s="33">
        <f t="shared" si="2"/>
        <v>37312</v>
      </c>
      <c r="J51" s="21">
        <f t="shared" si="3"/>
        <v>386388</v>
      </c>
      <c r="K51" s="1">
        <v>411</v>
      </c>
      <c r="L51" s="33">
        <v>4978</v>
      </c>
      <c r="M51" s="1">
        <v>250</v>
      </c>
      <c r="N51" s="33">
        <v>547</v>
      </c>
      <c r="O51" s="1">
        <v>723</v>
      </c>
      <c r="P51" s="33">
        <v>14795</v>
      </c>
      <c r="Q51" s="1">
        <v>607</v>
      </c>
      <c r="R51" s="33">
        <v>14</v>
      </c>
      <c r="S51" s="1">
        <v>149</v>
      </c>
      <c r="T51" s="33">
        <v>182</v>
      </c>
      <c r="U51" s="1">
        <v>25</v>
      </c>
      <c r="V51" s="33">
        <v>13</v>
      </c>
      <c r="W51" s="1">
        <v>1591</v>
      </c>
      <c r="X51" s="33">
        <v>0</v>
      </c>
      <c r="Y51" s="1">
        <v>29</v>
      </c>
      <c r="Z51" s="33">
        <v>33</v>
      </c>
      <c r="AA51" s="1">
        <v>56</v>
      </c>
      <c r="AB51" s="33">
        <v>3</v>
      </c>
      <c r="AC51" s="1">
        <v>4354</v>
      </c>
      <c r="AD51" s="33">
        <v>3219</v>
      </c>
      <c r="AE51" s="1">
        <v>50</v>
      </c>
      <c r="AF51" s="33">
        <v>14</v>
      </c>
      <c r="AG51" s="1">
        <v>33</v>
      </c>
      <c r="AH51" s="33">
        <v>0</v>
      </c>
      <c r="AI51" s="1">
        <v>23</v>
      </c>
      <c r="AJ51" s="33">
        <v>0</v>
      </c>
      <c r="AK51" s="1">
        <v>197</v>
      </c>
      <c r="AL51" s="33">
        <v>102</v>
      </c>
      <c r="AM51" s="1">
        <v>11</v>
      </c>
      <c r="AN51" s="33">
        <v>185</v>
      </c>
      <c r="AO51" s="1">
        <v>3</v>
      </c>
      <c r="AP51" s="33">
        <v>68</v>
      </c>
      <c r="AQ51" s="1">
        <v>162</v>
      </c>
      <c r="AR51" s="33">
        <v>4367</v>
      </c>
      <c r="AS51" s="1">
        <v>66</v>
      </c>
      <c r="AT51" s="33">
        <v>21</v>
      </c>
      <c r="AU51" s="21">
        <v>31</v>
      </c>
      <c r="AV51" s="18">
        <f t="shared" si="4"/>
        <v>6186</v>
      </c>
      <c r="AW51" s="18">
        <f t="shared" si="5"/>
        <v>15518</v>
      </c>
      <c r="AX51" s="18">
        <f t="shared" si="6"/>
        <v>952</v>
      </c>
      <c r="AY51" s="18">
        <f t="shared" si="7"/>
        <v>14656</v>
      </c>
      <c r="AZ51" s="18">
        <f t="shared" si="8"/>
        <v>31490</v>
      </c>
      <c r="BA51" s="18">
        <f t="shared" si="9"/>
        <v>197447</v>
      </c>
      <c r="BB51" s="18">
        <f t="shared" si="10"/>
        <v>7628</v>
      </c>
      <c r="BC51" s="19">
        <f t="shared" si="11"/>
        <v>149823</v>
      </c>
      <c r="BD51" s="18">
        <f t="shared" si="12"/>
        <v>36502</v>
      </c>
      <c r="BE51" s="18">
        <f t="shared" si="13"/>
        <v>14795</v>
      </c>
      <c r="BF51" s="18">
        <f t="shared" si="14"/>
        <v>723</v>
      </c>
      <c r="BG51" s="18">
        <f t="shared" si="15"/>
        <v>547</v>
      </c>
      <c r="BH51" s="18">
        <f t="shared" si="16"/>
        <v>5228</v>
      </c>
      <c r="BI51" s="18">
        <f t="shared" si="17"/>
        <v>411</v>
      </c>
      <c r="BJ51" s="18">
        <f t="shared" si="18"/>
        <v>5011</v>
      </c>
      <c r="BK51" s="18">
        <f t="shared" si="19"/>
        <v>162</v>
      </c>
      <c r="BL51" s="18">
        <f t="shared" si="20"/>
        <v>197</v>
      </c>
      <c r="BM51" s="18">
        <f t="shared" si="21"/>
        <v>4367</v>
      </c>
      <c r="BN51" s="18">
        <f t="shared" si="22"/>
        <v>3404</v>
      </c>
      <c r="BO51" s="18">
        <f t="shared" si="23"/>
        <v>1657</v>
      </c>
    </row>
    <row r="52" spans="1:67">
      <c r="A52" t="s">
        <v>13</v>
      </c>
      <c r="B52" s="1">
        <v>996490</v>
      </c>
      <c r="C52" s="33">
        <v>18594</v>
      </c>
      <c r="D52" s="1">
        <v>122424</v>
      </c>
      <c r="E52" s="33">
        <v>5694</v>
      </c>
      <c r="F52" s="1">
        <v>76526</v>
      </c>
      <c r="G52" s="1">
        <f t="shared" si="0"/>
        <v>223238</v>
      </c>
      <c r="H52" s="1">
        <f t="shared" si="1"/>
        <v>773252</v>
      </c>
      <c r="I52" s="33">
        <f t="shared" si="2"/>
        <v>20519</v>
      </c>
      <c r="J52" s="21">
        <f t="shared" si="3"/>
        <v>202719</v>
      </c>
      <c r="K52" s="1">
        <v>169</v>
      </c>
      <c r="L52" s="33">
        <v>2335</v>
      </c>
      <c r="M52" s="1">
        <v>131</v>
      </c>
      <c r="N52" s="33">
        <v>442</v>
      </c>
      <c r="O52" s="1">
        <v>266</v>
      </c>
      <c r="P52" s="33">
        <v>8036</v>
      </c>
      <c r="Q52" s="1">
        <v>695</v>
      </c>
      <c r="R52" s="33">
        <v>12</v>
      </c>
      <c r="S52" s="1">
        <v>47</v>
      </c>
      <c r="T52" s="33">
        <v>149</v>
      </c>
      <c r="U52" s="1">
        <v>16</v>
      </c>
      <c r="V52" s="33">
        <v>11</v>
      </c>
      <c r="W52" s="1">
        <v>1445</v>
      </c>
      <c r="X52" s="33">
        <v>0</v>
      </c>
      <c r="Y52" s="1">
        <v>15</v>
      </c>
      <c r="Z52" s="33">
        <v>0</v>
      </c>
      <c r="AA52" s="1">
        <v>0</v>
      </c>
      <c r="AB52" s="33">
        <v>0</v>
      </c>
      <c r="AC52" s="1">
        <v>4365</v>
      </c>
      <c r="AD52" s="33">
        <v>1462</v>
      </c>
      <c r="AE52" s="1">
        <v>25</v>
      </c>
      <c r="AF52" s="33">
        <v>19</v>
      </c>
      <c r="AG52" s="1">
        <v>0</v>
      </c>
      <c r="AH52" s="33">
        <v>0</v>
      </c>
      <c r="AI52" s="1">
        <v>11</v>
      </c>
      <c r="AJ52" s="33">
        <v>0</v>
      </c>
      <c r="AK52" s="1">
        <v>102</v>
      </c>
      <c r="AL52" s="33">
        <v>41</v>
      </c>
      <c r="AM52" s="1">
        <v>0</v>
      </c>
      <c r="AN52" s="33">
        <v>9</v>
      </c>
      <c r="AO52" s="1">
        <v>0</v>
      </c>
      <c r="AP52" s="33">
        <v>30</v>
      </c>
      <c r="AQ52" s="1">
        <v>91</v>
      </c>
      <c r="AR52" s="33">
        <v>495</v>
      </c>
      <c r="AS52" s="1">
        <v>89</v>
      </c>
      <c r="AT52" s="33">
        <v>0</v>
      </c>
      <c r="AU52" s="21">
        <v>11</v>
      </c>
      <c r="AV52" s="18">
        <f t="shared" si="4"/>
        <v>3077</v>
      </c>
      <c r="AW52" s="18">
        <f t="shared" si="5"/>
        <v>8302</v>
      </c>
      <c r="AX52" s="18">
        <f t="shared" si="6"/>
        <v>903</v>
      </c>
      <c r="AY52" s="18">
        <f t="shared" si="7"/>
        <v>8237</v>
      </c>
      <c r="AZ52" s="18">
        <f t="shared" si="8"/>
        <v>15517</v>
      </c>
      <c r="BA52" s="18">
        <f t="shared" si="9"/>
        <v>114122</v>
      </c>
      <c r="BB52" s="18">
        <f t="shared" si="10"/>
        <v>4791</v>
      </c>
      <c r="BC52" s="19">
        <f t="shared" si="11"/>
        <v>68289</v>
      </c>
      <c r="BD52" s="18">
        <f t="shared" si="12"/>
        <v>20157</v>
      </c>
      <c r="BE52" s="18">
        <f t="shared" si="13"/>
        <v>8036</v>
      </c>
      <c r="BF52" s="18">
        <f t="shared" si="14"/>
        <v>266</v>
      </c>
      <c r="BG52" s="18">
        <f t="shared" si="15"/>
        <v>442</v>
      </c>
      <c r="BH52" s="18">
        <f t="shared" si="16"/>
        <v>2466</v>
      </c>
      <c r="BI52" s="18">
        <f t="shared" si="17"/>
        <v>169</v>
      </c>
      <c r="BJ52" s="18">
        <f t="shared" si="18"/>
        <v>5085</v>
      </c>
      <c r="BK52" s="18">
        <f t="shared" si="19"/>
        <v>91</v>
      </c>
      <c r="BL52" s="18">
        <f t="shared" si="20"/>
        <v>102</v>
      </c>
      <c r="BM52" s="18">
        <f t="shared" si="21"/>
        <v>495</v>
      </c>
      <c r="BN52" s="18">
        <f t="shared" si="22"/>
        <v>1471</v>
      </c>
      <c r="BO52" s="18">
        <f t="shared" si="23"/>
        <v>1534</v>
      </c>
    </row>
    <row r="53" spans="1:67">
      <c r="A53" t="s">
        <v>14</v>
      </c>
      <c r="B53" s="1">
        <v>4606829</v>
      </c>
      <c r="C53" s="33">
        <v>109604</v>
      </c>
      <c r="D53" s="1">
        <v>522549</v>
      </c>
      <c r="E53" s="33">
        <v>23008</v>
      </c>
      <c r="F53" s="1">
        <v>385762</v>
      </c>
      <c r="G53" s="1">
        <f t="shared" si="0"/>
        <v>1040923</v>
      </c>
      <c r="H53" s="1">
        <f t="shared" si="1"/>
        <v>3565906</v>
      </c>
      <c r="I53" s="33">
        <f t="shared" si="2"/>
        <v>91221</v>
      </c>
      <c r="J53" s="21">
        <f t="shared" si="3"/>
        <v>949702</v>
      </c>
      <c r="K53" s="1">
        <v>1240</v>
      </c>
      <c r="L53" s="33">
        <v>12414</v>
      </c>
      <c r="M53" s="1">
        <v>339</v>
      </c>
      <c r="N53" s="33">
        <v>1317</v>
      </c>
      <c r="O53" s="1">
        <v>1413</v>
      </c>
      <c r="P53" s="33">
        <v>47361</v>
      </c>
      <c r="Q53" s="1">
        <v>1863</v>
      </c>
      <c r="R53" s="33">
        <v>10</v>
      </c>
      <c r="S53" s="1">
        <v>126</v>
      </c>
      <c r="T53" s="33">
        <v>530</v>
      </c>
      <c r="U53" s="1">
        <v>135</v>
      </c>
      <c r="V53" s="33">
        <v>5</v>
      </c>
      <c r="W53" s="1">
        <v>3644</v>
      </c>
      <c r="X53" s="33">
        <v>131</v>
      </c>
      <c r="Y53" s="1">
        <v>8</v>
      </c>
      <c r="Z53" s="33">
        <v>59</v>
      </c>
      <c r="AA53" s="1">
        <v>65</v>
      </c>
      <c r="AB53" s="33">
        <v>54</v>
      </c>
      <c r="AC53" s="1">
        <v>8905</v>
      </c>
      <c r="AD53" s="33">
        <v>7334</v>
      </c>
      <c r="AE53" s="1">
        <v>15</v>
      </c>
      <c r="AF53" s="33">
        <v>64</v>
      </c>
      <c r="AG53" s="1">
        <v>58</v>
      </c>
      <c r="AH53" s="33">
        <v>0</v>
      </c>
      <c r="AI53" s="1">
        <v>35</v>
      </c>
      <c r="AJ53" s="33">
        <v>43</v>
      </c>
      <c r="AK53" s="1">
        <v>443</v>
      </c>
      <c r="AL53" s="33">
        <v>161</v>
      </c>
      <c r="AM53" s="1">
        <v>0</v>
      </c>
      <c r="AN53" s="33">
        <v>415</v>
      </c>
      <c r="AO53" s="1">
        <v>7</v>
      </c>
      <c r="AP53" s="33">
        <v>153</v>
      </c>
      <c r="AQ53" s="1">
        <v>380</v>
      </c>
      <c r="AR53" s="33">
        <v>2142</v>
      </c>
      <c r="AS53" s="1">
        <v>66</v>
      </c>
      <c r="AT53" s="33">
        <v>230</v>
      </c>
      <c r="AU53" s="21">
        <v>56</v>
      </c>
      <c r="AV53" s="18">
        <f t="shared" si="4"/>
        <v>15310</v>
      </c>
      <c r="AW53" s="18">
        <f t="shared" si="5"/>
        <v>48774</v>
      </c>
      <c r="AX53" s="18">
        <f t="shared" si="6"/>
        <v>2529</v>
      </c>
      <c r="AY53" s="18">
        <f t="shared" si="7"/>
        <v>24608</v>
      </c>
      <c r="AZ53" s="18">
        <f t="shared" si="8"/>
        <v>94294</v>
      </c>
      <c r="BA53" s="18">
        <f t="shared" si="9"/>
        <v>473775</v>
      </c>
      <c r="BB53" s="18">
        <f t="shared" si="10"/>
        <v>20479</v>
      </c>
      <c r="BC53" s="19">
        <f t="shared" si="11"/>
        <v>361154</v>
      </c>
      <c r="BD53" s="18">
        <f t="shared" si="12"/>
        <v>89291</v>
      </c>
      <c r="BE53" s="18">
        <f t="shared" si="13"/>
        <v>47361</v>
      </c>
      <c r="BF53" s="18">
        <f t="shared" si="14"/>
        <v>1413</v>
      </c>
      <c r="BG53" s="18">
        <f t="shared" si="15"/>
        <v>1317</v>
      </c>
      <c r="BH53" s="18">
        <f t="shared" si="16"/>
        <v>12753</v>
      </c>
      <c r="BI53" s="18">
        <f t="shared" si="17"/>
        <v>1240</v>
      </c>
      <c r="BJ53" s="18">
        <f t="shared" si="18"/>
        <v>10783</v>
      </c>
      <c r="BK53" s="18">
        <f t="shared" si="19"/>
        <v>380</v>
      </c>
      <c r="BL53" s="18">
        <f t="shared" si="20"/>
        <v>443</v>
      </c>
      <c r="BM53" s="18">
        <f t="shared" si="21"/>
        <v>2142</v>
      </c>
      <c r="BN53" s="18">
        <f t="shared" si="22"/>
        <v>7749</v>
      </c>
      <c r="BO53" s="18">
        <f t="shared" si="23"/>
        <v>3710</v>
      </c>
    </row>
    <row r="54" spans="1:67">
      <c r="A54" t="s">
        <v>15</v>
      </c>
      <c r="B54" s="1">
        <v>3030227</v>
      </c>
      <c r="C54" s="33">
        <v>69119</v>
      </c>
      <c r="D54" s="1">
        <v>367025</v>
      </c>
      <c r="E54" s="33">
        <v>17731</v>
      </c>
      <c r="F54" s="1">
        <v>258726</v>
      </c>
      <c r="G54" s="1">
        <f t="shared" si="0"/>
        <v>712601</v>
      </c>
      <c r="H54" s="1">
        <f t="shared" si="1"/>
        <v>2317626</v>
      </c>
      <c r="I54" s="33">
        <f t="shared" si="2"/>
        <v>71804</v>
      </c>
      <c r="J54" s="21">
        <f t="shared" si="3"/>
        <v>640797</v>
      </c>
      <c r="K54" s="1">
        <v>1108</v>
      </c>
      <c r="L54" s="33">
        <v>11520</v>
      </c>
      <c r="M54" s="1">
        <v>453</v>
      </c>
      <c r="N54" s="33">
        <v>1249</v>
      </c>
      <c r="O54" s="1">
        <v>748</v>
      </c>
      <c r="P54" s="33">
        <v>33220</v>
      </c>
      <c r="Q54" s="1">
        <v>2053</v>
      </c>
      <c r="R54" s="33">
        <v>17</v>
      </c>
      <c r="S54" s="1">
        <v>92</v>
      </c>
      <c r="T54" s="33">
        <v>295</v>
      </c>
      <c r="U54" s="1">
        <v>9</v>
      </c>
      <c r="V54" s="33">
        <v>24</v>
      </c>
      <c r="W54" s="1">
        <v>2854</v>
      </c>
      <c r="X54" s="33">
        <v>19</v>
      </c>
      <c r="Y54" s="1">
        <v>0</v>
      </c>
      <c r="Z54" s="33">
        <v>33</v>
      </c>
      <c r="AA54" s="1">
        <v>19</v>
      </c>
      <c r="AB54" s="33">
        <v>0</v>
      </c>
      <c r="AC54" s="1">
        <v>8892</v>
      </c>
      <c r="AD54" s="33">
        <v>5661</v>
      </c>
      <c r="AE54" s="1">
        <v>23</v>
      </c>
      <c r="AF54" s="33">
        <v>4</v>
      </c>
      <c r="AG54" s="1">
        <v>0</v>
      </c>
      <c r="AH54" s="33">
        <v>0</v>
      </c>
      <c r="AI54" s="1">
        <v>0</v>
      </c>
      <c r="AJ54" s="33">
        <v>57</v>
      </c>
      <c r="AK54" s="1">
        <v>263</v>
      </c>
      <c r="AL54" s="33">
        <v>18</v>
      </c>
      <c r="AM54" s="1">
        <v>0</v>
      </c>
      <c r="AN54" s="33">
        <v>289</v>
      </c>
      <c r="AO54" s="1">
        <v>7</v>
      </c>
      <c r="AP54" s="33">
        <v>46</v>
      </c>
      <c r="AQ54" s="1">
        <v>224</v>
      </c>
      <c r="AR54" s="33">
        <v>2457</v>
      </c>
      <c r="AS54" s="1">
        <v>90</v>
      </c>
      <c r="AT54" s="33">
        <v>0</v>
      </c>
      <c r="AU54" s="21">
        <v>60</v>
      </c>
      <c r="AV54" s="18">
        <f t="shared" si="4"/>
        <v>14330</v>
      </c>
      <c r="AW54" s="18">
        <f t="shared" si="5"/>
        <v>33968</v>
      </c>
      <c r="AX54" s="18">
        <f t="shared" si="6"/>
        <v>2457</v>
      </c>
      <c r="AY54" s="18">
        <f t="shared" si="7"/>
        <v>21049</v>
      </c>
      <c r="AZ54" s="18">
        <f t="shared" si="8"/>
        <v>54789</v>
      </c>
      <c r="BA54" s="18">
        <f t="shared" si="9"/>
        <v>333057</v>
      </c>
      <c r="BB54" s="18">
        <f t="shared" si="10"/>
        <v>15274</v>
      </c>
      <c r="BC54" s="19">
        <f t="shared" si="11"/>
        <v>237677</v>
      </c>
      <c r="BD54" s="18">
        <f t="shared" si="12"/>
        <v>71104</v>
      </c>
      <c r="BE54" s="18">
        <f t="shared" si="13"/>
        <v>33220</v>
      </c>
      <c r="BF54" s="18">
        <f t="shared" si="14"/>
        <v>748</v>
      </c>
      <c r="BG54" s="18">
        <f t="shared" si="15"/>
        <v>1249</v>
      </c>
      <c r="BH54" s="18">
        <f t="shared" si="16"/>
        <v>11973</v>
      </c>
      <c r="BI54" s="18">
        <f t="shared" si="17"/>
        <v>1108</v>
      </c>
      <c r="BJ54" s="18">
        <f t="shared" si="18"/>
        <v>10968</v>
      </c>
      <c r="BK54" s="18">
        <f t="shared" si="19"/>
        <v>224</v>
      </c>
      <c r="BL54" s="18">
        <f t="shared" si="20"/>
        <v>263</v>
      </c>
      <c r="BM54" s="18">
        <f t="shared" si="21"/>
        <v>2457</v>
      </c>
      <c r="BN54" s="18">
        <f t="shared" si="22"/>
        <v>5950</v>
      </c>
      <c r="BO54" s="18">
        <f t="shared" si="23"/>
        <v>2944</v>
      </c>
    </row>
    <row r="55" spans="1:67">
      <c r="A55" t="s">
        <v>20</v>
      </c>
      <c r="B55" s="1">
        <v>4089352</v>
      </c>
      <c r="C55" s="33">
        <v>82203</v>
      </c>
      <c r="D55" s="1">
        <v>445789</v>
      </c>
      <c r="E55" s="33">
        <v>27638</v>
      </c>
      <c r="F55" s="1">
        <v>302810</v>
      </c>
      <c r="G55" s="1">
        <f t="shared" si="0"/>
        <v>858440</v>
      </c>
      <c r="H55" s="1">
        <f t="shared" si="1"/>
        <v>3230912</v>
      </c>
      <c r="I55" s="33">
        <f t="shared" si="2"/>
        <v>90292</v>
      </c>
      <c r="J55" s="21">
        <f t="shared" si="3"/>
        <v>768148</v>
      </c>
      <c r="K55" s="1">
        <v>1269</v>
      </c>
      <c r="L55" s="33">
        <v>14539</v>
      </c>
      <c r="M55" s="1">
        <v>261</v>
      </c>
      <c r="N55" s="33">
        <v>1816</v>
      </c>
      <c r="O55" s="1">
        <v>2020</v>
      </c>
      <c r="P55" s="33">
        <v>34393</v>
      </c>
      <c r="Q55" s="1">
        <v>3653</v>
      </c>
      <c r="R55" s="33">
        <v>43</v>
      </c>
      <c r="S55" s="1">
        <v>171</v>
      </c>
      <c r="T55" s="33">
        <v>695</v>
      </c>
      <c r="U55" s="1">
        <v>170</v>
      </c>
      <c r="V55" s="33">
        <v>64</v>
      </c>
      <c r="W55" s="1">
        <v>4868</v>
      </c>
      <c r="X55" s="33">
        <v>0</v>
      </c>
      <c r="Y55" s="1">
        <v>25</v>
      </c>
      <c r="Z55" s="33">
        <v>216</v>
      </c>
      <c r="AA55" s="1">
        <v>46</v>
      </c>
      <c r="AB55" s="33">
        <v>27</v>
      </c>
      <c r="AC55" s="1">
        <v>9374</v>
      </c>
      <c r="AD55" s="33">
        <v>10511</v>
      </c>
      <c r="AE55" s="1">
        <v>11</v>
      </c>
      <c r="AF55" s="33">
        <v>0</v>
      </c>
      <c r="AG55" s="1">
        <v>17</v>
      </c>
      <c r="AH55" s="33">
        <v>2</v>
      </c>
      <c r="AI55" s="1">
        <v>13</v>
      </c>
      <c r="AJ55" s="33">
        <v>30</v>
      </c>
      <c r="AK55" s="1">
        <v>505</v>
      </c>
      <c r="AL55" s="33">
        <v>129</v>
      </c>
      <c r="AM55" s="1">
        <v>75</v>
      </c>
      <c r="AN55" s="33">
        <v>826</v>
      </c>
      <c r="AO55" s="1">
        <v>0</v>
      </c>
      <c r="AP55" s="33">
        <v>415</v>
      </c>
      <c r="AQ55" s="1">
        <v>662</v>
      </c>
      <c r="AR55" s="33">
        <v>3043</v>
      </c>
      <c r="AS55" s="1">
        <v>193</v>
      </c>
      <c r="AT55" s="33">
        <v>93</v>
      </c>
      <c r="AU55" s="21">
        <v>117</v>
      </c>
      <c r="AV55" s="18">
        <f t="shared" si="4"/>
        <v>17885</v>
      </c>
      <c r="AW55" s="18">
        <f t="shared" si="5"/>
        <v>36413</v>
      </c>
      <c r="AX55" s="18">
        <f t="shared" si="6"/>
        <v>4562</v>
      </c>
      <c r="AY55" s="18">
        <f t="shared" si="7"/>
        <v>31432</v>
      </c>
      <c r="AZ55" s="18">
        <f t="shared" si="8"/>
        <v>64318</v>
      </c>
      <c r="BA55" s="18">
        <f t="shared" si="9"/>
        <v>409376</v>
      </c>
      <c r="BB55" s="18">
        <f t="shared" si="10"/>
        <v>23076</v>
      </c>
      <c r="BC55" s="19">
        <f t="shared" si="11"/>
        <v>271378</v>
      </c>
      <c r="BD55" s="18">
        <f t="shared" si="12"/>
        <v>87944</v>
      </c>
      <c r="BE55" s="18">
        <f t="shared" si="13"/>
        <v>34393</v>
      </c>
      <c r="BF55" s="18">
        <f t="shared" si="14"/>
        <v>2020</v>
      </c>
      <c r="BG55" s="18">
        <f t="shared" si="15"/>
        <v>1816</v>
      </c>
      <c r="BH55" s="18">
        <f t="shared" si="16"/>
        <v>14800</v>
      </c>
      <c r="BI55" s="18">
        <f t="shared" si="17"/>
        <v>1269</v>
      </c>
      <c r="BJ55" s="18">
        <f t="shared" si="18"/>
        <v>13038</v>
      </c>
      <c r="BK55" s="18">
        <f t="shared" si="19"/>
        <v>662</v>
      </c>
      <c r="BL55" s="18">
        <f t="shared" si="20"/>
        <v>505</v>
      </c>
      <c r="BM55" s="18">
        <f t="shared" si="21"/>
        <v>3043</v>
      </c>
      <c r="BN55" s="18">
        <f t="shared" si="22"/>
        <v>11337</v>
      </c>
      <c r="BO55" s="18">
        <f t="shared" si="23"/>
        <v>5061</v>
      </c>
    </row>
    <row r="56" spans="1:67">
      <c r="A56" t="s">
        <v>17</v>
      </c>
      <c r="B56" s="1">
        <v>1729205</v>
      </c>
      <c r="C56" s="33">
        <v>38982</v>
      </c>
      <c r="D56" s="1">
        <v>235969</v>
      </c>
      <c r="E56" s="33">
        <v>12949</v>
      </c>
      <c r="F56" s="1">
        <v>133588</v>
      </c>
      <c r="G56" s="1">
        <f t="shared" si="0"/>
        <v>421488</v>
      </c>
      <c r="H56" s="1">
        <f t="shared" si="1"/>
        <v>1307717</v>
      </c>
      <c r="I56" s="33">
        <f t="shared" si="2"/>
        <v>46171</v>
      </c>
      <c r="J56" s="21">
        <f t="shared" si="3"/>
        <v>375317</v>
      </c>
      <c r="K56" s="1">
        <v>762</v>
      </c>
      <c r="L56" s="33">
        <v>7108</v>
      </c>
      <c r="M56" s="1">
        <v>210</v>
      </c>
      <c r="N56" s="33">
        <v>1171</v>
      </c>
      <c r="O56" s="1">
        <v>683</v>
      </c>
      <c r="P56" s="33">
        <v>22530</v>
      </c>
      <c r="Q56" s="1">
        <v>1281</v>
      </c>
      <c r="R56" s="33">
        <v>113</v>
      </c>
      <c r="S56" s="1">
        <v>192</v>
      </c>
      <c r="T56" s="33">
        <v>299</v>
      </c>
      <c r="U56" s="1">
        <v>90</v>
      </c>
      <c r="V56" s="33">
        <v>106</v>
      </c>
      <c r="W56" s="1">
        <v>2213</v>
      </c>
      <c r="X56" s="33">
        <v>25</v>
      </c>
      <c r="Y56" s="1">
        <v>29</v>
      </c>
      <c r="Z56" s="33">
        <v>0</v>
      </c>
      <c r="AA56" s="1">
        <v>37</v>
      </c>
      <c r="AB56" s="33">
        <v>0</v>
      </c>
      <c r="AC56" s="1">
        <v>3697</v>
      </c>
      <c r="AD56" s="33">
        <v>3046</v>
      </c>
      <c r="AE56" s="1">
        <v>0</v>
      </c>
      <c r="AF56" s="33">
        <v>53</v>
      </c>
      <c r="AG56" s="1">
        <v>101</v>
      </c>
      <c r="AH56" s="33">
        <v>0</v>
      </c>
      <c r="AI56" s="1">
        <v>40</v>
      </c>
      <c r="AJ56" s="33">
        <v>61</v>
      </c>
      <c r="AK56" s="1">
        <v>285</v>
      </c>
      <c r="AL56" s="33">
        <v>85</v>
      </c>
      <c r="AM56" s="1">
        <v>75</v>
      </c>
      <c r="AN56" s="33">
        <v>89</v>
      </c>
      <c r="AO56" s="1">
        <v>3</v>
      </c>
      <c r="AP56" s="33">
        <v>172</v>
      </c>
      <c r="AQ56" s="1">
        <v>199</v>
      </c>
      <c r="AR56" s="33">
        <v>1298</v>
      </c>
      <c r="AS56" s="1">
        <v>17</v>
      </c>
      <c r="AT56" s="33">
        <v>43</v>
      </c>
      <c r="AU56" s="21">
        <v>58</v>
      </c>
      <c r="AV56" s="18">
        <f t="shared" si="4"/>
        <v>9251</v>
      </c>
      <c r="AW56" s="18">
        <f t="shared" si="5"/>
        <v>23213</v>
      </c>
      <c r="AX56" s="18">
        <f t="shared" si="6"/>
        <v>1885</v>
      </c>
      <c r="AY56" s="18">
        <f t="shared" si="7"/>
        <v>11822</v>
      </c>
      <c r="AZ56" s="18">
        <f t="shared" si="8"/>
        <v>29731</v>
      </c>
      <c r="BA56" s="18">
        <f t="shared" si="9"/>
        <v>212756</v>
      </c>
      <c r="BB56" s="18">
        <f t="shared" si="10"/>
        <v>11064</v>
      </c>
      <c r="BC56" s="19">
        <f t="shared" si="11"/>
        <v>121766</v>
      </c>
      <c r="BD56" s="18">
        <f t="shared" si="12"/>
        <v>44589</v>
      </c>
      <c r="BE56" s="18">
        <f t="shared" si="13"/>
        <v>22530</v>
      </c>
      <c r="BF56" s="18">
        <f t="shared" si="14"/>
        <v>683</v>
      </c>
      <c r="BG56" s="18">
        <f t="shared" si="15"/>
        <v>1171</v>
      </c>
      <c r="BH56" s="18">
        <f t="shared" si="16"/>
        <v>7318</v>
      </c>
      <c r="BI56" s="18">
        <f t="shared" si="17"/>
        <v>762</v>
      </c>
      <c r="BJ56" s="18">
        <f t="shared" si="18"/>
        <v>4978</v>
      </c>
      <c r="BK56" s="18">
        <f t="shared" si="19"/>
        <v>199</v>
      </c>
      <c r="BL56" s="18">
        <f t="shared" si="20"/>
        <v>285</v>
      </c>
      <c r="BM56" s="18">
        <f t="shared" si="21"/>
        <v>1298</v>
      </c>
      <c r="BN56" s="18">
        <f t="shared" si="22"/>
        <v>3135</v>
      </c>
      <c r="BO56" s="18">
        <f t="shared" si="23"/>
        <v>2230</v>
      </c>
    </row>
    <row r="57" spans="1:67">
      <c r="A57" t="s">
        <v>18</v>
      </c>
      <c r="B57" s="1">
        <v>1023490</v>
      </c>
      <c r="C57" s="33">
        <v>20711</v>
      </c>
      <c r="D57" s="1">
        <v>112990</v>
      </c>
      <c r="E57" s="33">
        <v>5973</v>
      </c>
      <c r="F57" s="1">
        <v>86020</v>
      </c>
      <c r="G57" s="1">
        <f t="shared" si="0"/>
        <v>225694</v>
      </c>
      <c r="H57" s="1">
        <f t="shared" si="1"/>
        <v>797796</v>
      </c>
      <c r="I57" s="33">
        <f t="shared" si="2"/>
        <v>21113</v>
      </c>
      <c r="J57" s="21">
        <f t="shared" si="3"/>
        <v>204581</v>
      </c>
      <c r="K57" s="1">
        <v>349</v>
      </c>
      <c r="L57" s="33">
        <v>3003</v>
      </c>
      <c r="M57" s="1">
        <v>61</v>
      </c>
      <c r="N57" s="33">
        <v>539</v>
      </c>
      <c r="O57" s="1">
        <v>210</v>
      </c>
      <c r="P57" s="33">
        <v>9766</v>
      </c>
      <c r="Q57" s="1">
        <v>515</v>
      </c>
      <c r="R57" s="33">
        <v>0</v>
      </c>
      <c r="S57" s="1">
        <v>54</v>
      </c>
      <c r="T57" s="33">
        <v>241</v>
      </c>
      <c r="U57" s="1">
        <v>69</v>
      </c>
      <c r="V57" s="33">
        <v>9</v>
      </c>
      <c r="W57" s="1">
        <v>857</v>
      </c>
      <c r="X57" s="33">
        <v>6</v>
      </c>
      <c r="Y57" s="1">
        <v>9</v>
      </c>
      <c r="Z57" s="33">
        <v>29</v>
      </c>
      <c r="AA57" s="1">
        <v>66</v>
      </c>
      <c r="AB57" s="33">
        <v>0</v>
      </c>
      <c r="AC57" s="1">
        <v>2633</v>
      </c>
      <c r="AD57" s="33">
        <v>1492</v>
      </c>
      <c r="AE57" s="1">
        <v>0</v>
      </c>
      <c r="AF57" s="33">
        <v>3</v>
      </c>
      <c r="AG57" s="1">
        <v>0</v>
      </c>
      <c r="AH57" s="33">
        <v>0</v>
      </c>
      <c r="AI57" s="1">
        <v>0</v>
      </c>
      <c r="AJ57" s="33">
        <v>5</v>
      </c>
      <c r="AK57" s="1">
        <v>77</v>
      </c>
      <c r="AL57" s="33">
        <v>79</v>
      </c>
      <c r="AM57" s="1">
        <v>46</v>
      </c>
      <c r="AN57" s="33">
        <v>95</v>
      </c>
      <c r="AO57" s="1">
        <v>0</v>
      </c>
      <c r="AP57" s="33">
        <v>21</v>
      </c>
      <c r="AQ57" s="1">
        <v>58</v>
      </c>
      <c r="AR57" s="33">
        <v>748</v>
      </c>
      <c r="AS57" s="1">
        <v>9</v>
      </c>
      <c r="AT57" s="33">
        <v>64</v>
      </c>
      <c r="AU57" s="21">
        <v>0</v>
      </c>
      <c r="AV57" s="18">
        <f t="shared" si="4"/>
        <v>3952</v>
      </c>
      <c r="AW57" s="18">
        <f t="shared" si="5"/>
        <v>9976</v>
      </c>
      <c r="AX57" s="18">
        <f t="shared" si="6"/>
        <v>810</v>
      </c>
      <c r="AY57" s="18">
        <f t="shared" si="7"/>
        <v>6375</v>
      </c>
      <c r="AZ57" s="18">
        <f t="shared" si="8"/>
        <v>16759</v>
      </c>
      <c r="BA57" s="18">
        <f t="shared" si="9"/>
        <v>103014</v>
      </c>
      <c r="BB57" s="18">
        <f t="shared" si="10"/>
        <v>5163</v>
      </c>
      <c r="BC57" s="19">
        <f t="shared" si="11"/>
        <v>79645</v>
      </c>
      <c r="BD57" s="18">
        <f t="shared" si="12"/>
        <v>20412</v>
      </c>
      <c r="BE57" s="18">
        <f t="shared" si="13"/>
        <v>9766</v>
      </c>
      <c r="BF57" s="18">
        <f t="shared" si="14"/>
        <v>210</v>
      </c>
      <c r="BG57" s="18">
        <f t="shared" si="15"/>
        <v>539</v>
      </c>
      <c r="BH57" s="18">
        <f t="shared" si="16"/>
        <v>3064</v>
      </c>
      <c r="BI57" s="18">
        <f t="shared" si="17"/>
        <v>349</v>
      </c>
      <c r="BJ57" s="18">
        <f t="shared" si="18"/>
        <v>3148</v>
      </c>
      <c r="BK57" s="18">
        <f t="shared" si="19"/>
        <v>58</v>
      </c>
      <c r="BL57" s="18">
        <f t="shared" si="20"/>
        <v>77</v>
      </c>
      <c r="BM57" s="18">
        <f t="shared" si="21"/>
        <v>748</v>
      </c>
      <c r="BN57" s="18">
        <f t="shared" si="22"/>
        <v>1587</v>
      </c>
      <c r="BO57" s="18">
        <f t="shared" si="23"/>
        <v>866</v>
      </c>
    </row>
    <row r="58" spans="1:67">
      <c r="A58" t="s">
        <v>19</v>
      </c>
      <c r="B58" s="1">
        <v>1484158</v>
      </c>
      <c r="C58" s="33">
        <v>32600</v>
      </c>
      <c r="D58" s="1">
        <v>164331</v>
      </c>
      <c r="E58" s="33">
        <v>15312</v>
      </c>
      <c r="F58" s="1">
        <v>102467</v>
      </c>
      <c r="G58" s="1">
        <f t="shared" si="0"/>
        <v>314710</v>
      </c>
      <c r="H58" s="1">
        <f t="shared" si="1"/>
        <v>1169448</v>
      </c>
      <c r="I58" s="33">
        <f t="shared" si="2"/>
        <v>38696</v>
      </c>
      <c r="J58" s="21">
        <f t="shared" si="3"/>
        <v>276014</v>
      </c>
      <c r="K58" s="1">
        <v>1150</v>
      </c>
      <c r="L58" s="33">
        <v>5829</v>
      </c>
      <c r="M58" s="1">
        <v>417</v>
      </c>
      <c r="N58" s="33">
        <v>1151</v>
      </c>
      <c r="O58" s="1">
        <v>1313</v>
      </c>
      <c r="P58" s="33">
        <v>15061</v>
      </c>
      <c r="Q58" s="1">
        <v>1586</v>
      </c>
      <c r="R58" s="33">
        <v>0</v>
      </c>
      <c r="S58" s="1">
        <v>168</v>
      </c>
      <c r="T58" s="33">
        <v>873</v>
      </c>
      <c r="U58" s="1">
        <v>75</v>
      </c>
      <c r="V58" s="33">
        <v>20</v>
      </c>
      <c r="W58" s="1">
        <v>1633</v>
      </c>
      <c r="X58" s="33">
        <v>0</v>
      </c>
      <c r="Y58" s="1">
        <v>11</v>
      </c>
      <c r="Z58" s="33">
        <v>12</v>
      </c>
      <c r="AA58" s="1">
        <v>40</v>
      </c>
      <c r="AB58" s="33">
        <v>0</v>
      </c>
      <c r="AC58" s="1">
        <v>3752</v>
      </c>
      <c r="AD58" s="33">
        <v>2246</v>
      </c>
      <c r="AE58" s="1">
        <v>48</v>
      </c>
      <c r="AF58" s="33">
        <v>3</v>
      </c>
      <c r="AG58" s="1">
        <v>30</v>
      </c>
      <c r="AH58" s="33">
        <v>8</v>
      </c>
      <c r="AI58" s="1">
        <v>42</v>
      </c>
      <c r="AJ58" s="33">
        <v>10</v>
      </c>
      <c r="AK58" s="1">
        <v>477</v>
      </c>
      <c r="AL58" s="33">
        <v>151</v>
      </c>
      <c r="AM58" s="1">
        <v>79</v>
      </c>
      <c r="AN58" s="33">
        <v>288</v>
      </c>
      <c r="AO58" s="1">
        <v>41</v>
      </c>
      <c r="AP58" s="33">
        <v>191</v>
      </c>
      <c r="AQ58" s="1">
        <v>568</v>
      </c>
      <c r="AR58" s="33">
        <v>1143</v>
      </c>
      <c r="AS58" s="1">
        <v>137</v>
      </c>
      <c r="AT58" s="33">
        <v>46</v>
      </c>
      <c r="AU58" s="21">
        <v>97</v>
      </c>
      <c r="AV58" s="18">
        <f t="shared" si="4"/>
        <v>8547</v>
      </c>
      <c r="AW58" s="18">
        <f t="shared" si="5"/>
        <v>16374</v>
      </c>
      <c r="AX58" s="18">
        <f t="shared" si="6"/>
        <v>2627</v>
      </c>
      <c r="AY58" s="18">
        <f t="shared" si="7"/>
        <v>11148</v>
      </c>
      <c r="AZ58" s="18">
        <f t="shared" si="8"/>
        <v>24053</v>
      </c>
      <c r="BA58" s="18">
        <f t="shared" si="9"/>
        <v>147957</v>
      </c>
      <c r="BB58" s="18">
        <f t="shared" si="10"/>
        <v>12685</v>
      </c>
      <c r="BC58" s="19">
        <f t="shared" si="11"/>
        <v>91319</v>
      </c>
      <c r="BD58" s="18">
        <f t="shared" si="12"/>
        <v>36799</v>
      </c>
      <c r="BE58" s="18">
        <f t="shared" si="13"/>
        <v>15061</v>
      </c>
      <c r="BF58" s="18">
        <f t="shared" si="14"/>
        <v>1313</v>
      </c>
      <c r="BG58" s="18">
        <f t="shared" si="15"/>
        <v>1151</v>
      </c>
      <c r="BH58" s="18">
        <f t="shared" si="16"/>
        <v>6246</v>
      </c>
      <c r="BI58" s="18">
        <f t="shared" si="17"/>
        <v>1150</v>
      </c>
      <c r="BJ58" s="18">
        <f t="shared" si="18"/>
        <v>5386</v>
      </c>
      <c r="BK58" s="18">
        <f t="shared" si="19"/>
        <v>568</v>
      </c>
      <c r="BL58" s="18">
        <f t="shared" si="20"/>
        <v>477</v>
      </c>
      <c r="BM58" s="18">
        <f t="shared" si="21"/>
        <v>1143</v>
      </c>
      <c r="BN58" s="18">
        <f t="shared" si="22"/>
        <v>2534</v>
      </c>
      <c r="BO58" s="18">
        <f t="shared" si="23"/>
        <v>1770</v>
      </c>
    </row>
    <row r="59" spans="1:67">
      <c r="A59" t="s">
        <v>24</v>
      </c>
      <c r="B59" s="1">
        <v>13186262</v>
      </c>
      <c r="C59" s="33">
        <v>262307</v>
      </c>
      <c r="D59" s="1">
        <v>1552809</v>
      </c>
      <c r="E59" s="33">
        <v>105222</v>
      </c>
      <c r="F59" s="1">
        <v>1282484</v>
      </c>
      <c r="G59" s="1">
        <f t="shared" si="0"/>
        <v>3202822</v>
      </c>
      <c r="H59" s="1">
        <f t="shared" si="1"/>
        <v>9983440</v>
      </c>
      <c r="I59" s="33">
        <f t="shared" si="2"/>
        <v>304576</v>
      </c>
      <c r="J59" s="21">
        <f t="shared" si="3"/>
        <v>2898246</v>
      </c>
      <c r="K59" s="1">
        <v>4799</v>
      </c>
      <c r="L59" s="33">
        <v>37534</v>
      </c>
      <c r="M59" s="1">
        <v>1518</v>
      </c>
      <c r="N59" s="33">
        <v>11231</v>
      </c>
      <c r="O59" s="1">
        <v>8611</v>
      </c>
      <c r="P59" s="33">
        <v>111799</v>
      </c>
      <c r="Q59" s="1">
        <v>10406</v>
      </c>
      <c r="R59" s="33">
        <v>315</v>
      </c>
      <c r="S59" s="1">
        <v>1444</v>
      </c>
      <c r="T59" s="33">
        <v>3639</v>
      </c>
      <c r="U59" s="1">
        <v>746</v>
      </c>
      <c r="V59" s="33">
        <v>293</v>
      </c>
      <c r="W59" s="1">
        <v>15871</v>
      </c>
      <c r="X59" s="33">
        <v>372</v>
      </c>
      <c r="Y59" s="1">
        <v>111</v>
      </c>
      <c r="Z59" s="33">
        <v>855</v>
      </c>
      <c r="AA59" s="1">
        <v>878</v>
      </c>
      <c r="AB59" s="33">
        <v>200</v>
      </c>
      <c r="AC59" s="1">
        <v>32026</v>
      </c>
      <c r="AD59" s="33">
        <v>36928</v>
      </c>
      <c r="AE59" s="1">
        <v>225</v>
      </c>
      <c r="AF59" s="33">
        <v>272</v>
      </c>
      <c r="AG59" s="1">
        <v>665</v>
      </c>
      <c r="AH59" s="33">
        <v>52</v>
      </c>
      <c r="AI59" s="1">
        <v>297</v>
      </c>
      <c r="AJ59" s="33">
        <v>550</v>
      </c>
      <c r="AK59" s="1">
        <v>2320</v>
      </c>
      <c r="AL59" s="33">
        <v>1290</v>
      </c>
      <c r="AM59" s="1">
        <v>422</v>
      </c>
      <c r="AN59" s="33">
        <v>2855</v>
      </c>
      <c r="AO59" s="1">
        <v>120</v>
      </c>
      <c r="AP59" s="33">
        <v>1587</v>
      </c>
      <c r="AQ59" s="1">
        <v>2297</v>
      </c>
      <c r="AR59" s="33">
        <v>9688</v>
      </c>
      <c r="AS59" s="1">
        <v>594</v>
      </c>
      <c r="AT59" s="33">
        <v>973</v>
      </c>
      <c r="AU59" s="21">
        <v>793</v>
      </c>
      <c r="AV59" s="18">
        <f t="shared" si="4"/>
        <v>55082</v>
      </c>
      <c r="AW59" s="18">
        <f t="shared" si="5"/>
        <v>120410</v>
      </c>
      <c r="AX59" s="18">
        <f t="shared" si="6"/>
        <v>15804</v>
      </c>
      <c r="AY59" s="18">
        <f t="shared" si="7"/>
        <v>113280</v>
      </c>
      <c r="AZ59" s="18">
        <f t="shared" si="8"/>
        <v>207225</v>
      </c>
      <c r="BA59" s="18">
        <f t="shared" si="9"/>
        <v>1432399</v>
      </c>
      <c r="BB59" s="18">
        <f t="shared" si="10"/>
        <v>89418</v>
      </c>
      <c r="BC59" s="19">
        <f t="shared" si="11"/>
        <v>1169204</v>
      </c>
      <c r="BD59" s="18">
        <f t="shared" si="12"/>
        <v>288702</v>
      </c>
      <c r="BE59" s="18">
        <f t="shared" si="13"/>
        <v>111799</v>
      </c>
      <c r="BF59" s="18">
        <f t="shared" si="14"/>
        <v>8611</v>
      </c>
      <c r="BG59" s="18">
        <f t="shared" si="15"/>
        <v>11231</v>
      </c>
      <c r="BH59" s="18">
        <f t="shared" si="16"/>
        <v>39052</v>
      </c>
      <c r="BI59" s="18">
        <f t="shared" si="17"/>
        <v>4799</v>
      </c>
      <c r="BJ59" s="18">
        <f t="shared" si="18"/>
        <v>42657</v>
      </c>
      <c r="BK59" s="18">
        <f t="shared" si="19"/>
        <v>2297</v>
      </c>
      <c r="BL59" s="18">
        <f t="shared" si="20"/>
        <v>2320</v>
      </c>
      <c r="BM59" s="18">
        <f t="shared" si="21"/>
        <v>9688</v>
      </c>
      <c r="BN59" s="18">
        <f t="shared" si="22"/>
        <v>39783</v>
      </c>
      <c r="BO59" s="18">
        <f t="shared" si="23"/>
        <v>16465</v>
      </c>
    </row>
    <row r="60" spans="1:67">
      <c r="A60" t="s">
        <v>7</v>
      </c>
      <c r="B60" s="1">
        <v>1286095</v>
      </c>
      <c r="C60" s="33">
        <v>21017</v>
      </c>
      <c r="D60" s="1">
        <v>258315</v>
      </c>
      <c r="E60" s="33">
        <v>20944</v>
      </c>
      <c r="F60" s="1">
        <v>133462</v>
      </c>
      <c r="G60" s="1">
        <f t="shared" si="0"/>
        <v>433738</v>
      </c>
      <c r="H60" s="1">
        <f t="shared" si="1"/>
        <v>852357</v>
      </c>
      <c r="I60" s="33">
        <f t="shared" si="2"/>
        <v>38987</v>
      </c>
      <c r="J60" s="21">
        <f t="shared" si="3"/>
        <v>394751</v>
      </c>
      <c r="K60" s="1">
        <v>858</v>
      </c>
      <c r="L60" s="33">
        <v>1888</v>
      </c>
      <c r="M60" s="1">
        <v>117</v>
      </c>
      <c r="N60" s="33">
        <v>4143</v>
      </c>
      <c r="O60" s="1">
        <v>3784</v>
      </c>
      <c r="P60" s="33">
        <v>7585</v>
      </c>
      <c r="Q60" s="1">
        <v>2014</v>
      </c>
      <c r="R60" s="33">
        <v>158</v>
      </c>
      <c r="S60" s="1">
        <v>448</v>
      </c>
      <c r="T60" s="33">
        <v>226</v>
      </c>
      <c r="U60" s="1">
        <v>109</v>
      </c>
      <c r="V60" s="33">
        <v>172</v>
      </c>
      <c r="W60" s="1">
        <v>2315</v>
      </c>
      <c r="X60" s="33">
        <v>176</v>
      </c>
      <c r="Y60" s="1">
        <v>40</v>
      </c>
      <c r="Z60" s="33">
        <v>350</v>
      </c>
      <c r="AA60" s="1">
        <v>486</v>
      </c>
      <c r="AB60" s="33">
        <v>62</v>
      </c>
      <c r="AC60" s="1">
        <v>1504</v>
      </c>
      <c r="AD60" s="33">
        <v>6322</v>
      </c>
      <c r="AE60" s="1">
        <v>113</v>
      </c>
      <c r="AF60" s="33">
        <v>160</v>
      </c>
      <c r="AG60" s="1">
        <v>305</v>
      </c>
      <c r="AH60" s="33">
        <v>46</v>
      </c>
      <c r="AI60" s="1">
        <v>69</v>
      </c>
      <c r="AJ60" s="33">
        <v>305</v>
      </c>
      <c r="AK60" s="1">
        <v>551</v>
      </c>
      <c r="AL60" s="33">
        <v>636</v>
      </c>
      <c r="AM60" s="1">
        <v>225</v>
      </c>
      <c r="AN60" s="33">
        <v>640</v>
      </c>
      <c r="AO60" s="1">
        <v>47</v>
      </c>
      <c r="AP60" s="33">
        <v>466</v>
      </c>
      <c r="AQ60" s="1">
        <v>436</v>
      </c>
      <c r="AR60" s="33">
        <v>1243</v>
      </c>
      <c r="AS60" s="1">
        <v>263</v>
      </c>
      <c r="AT60" s="33">
        <v>390</v>
      </c>
      <c r="AU60" s="21">
        <v>335</v>
      </c>
      <c r="AV60" s="18">
        <f t="shared" si="4"/>
        <v>7006</v>
      </c>
      <c r="AW60" s="18">
        <f t="shared" si="5"/>
        <v>11369</v>
      </c>
      <c r="AX60" s="18">
        <f t="shared" si="6"/>
        <v>2846</v>
      </c>
      <c r="AY60" s="18">
        <f t="shared" si="7"/>
        <v>17766</v>
      </c>
      <c r="AZ60" s="18">
        <f t="shared" si="8"/>
        <v>14011</v>
      </c>
      <c r="BA60" s="18">
        <f t="shared" si="9"/>
        <v>246946</v>
      </c>
      <c r="BB60" s="18">
        <f t="shared" si="10"/>
        <v>18098</v>
      </c>
      <c r="BC60" s="19">
        <f t="shared" si="11"/>
        <v>115696</v>
      </c>
      <c r="BD60" s="18">
        <f t="shared" si="12"/>
        <v>33776</v>
      </c>
      <c r="BE60" s="18">
        <f t="shared" si="13"/>
        <v>7585</v>
      </c>
      <c r="BF60" s="18">
        <f t="shared" si="14"/>
        <v>3784</v>
      </c>
      <c r="BG60" s="18">
        <f t="shared" si="15"/>
        <v>4143</v>
      </c>
      <c r="BH60" s="18">
        <f t="shared" si="16"/>
        <v>2005</v>
      </c>
      <c r="BI60" s="18">
        <f t="shared" si="17"/>
        <v>858</v>
      </c>
      <c r="BJ60" s="18">
        <f t="shared" si="18"/>
        <v>3631</v>
      </c>
      <c r="BK60" s="18">
        <f t="shared" si="19"/>
        <v>436</v>
      </c>
      <c r="BL60" s="18">
        <f t="shared" si="20"/>
        <v>551</v>
      </c>
      <c r="BM60" s="18">
        <f t="shared" si="21"/>
        <v>1243</v>
      </c>
      <c r="BN60" s="18">
        <f t="shared" si="22"/>
        <v>6962</v>
      </c>
      <c r="BO60" s="18">
        <f t="shared" si="23"/>
        <v>2578</v>
      </c>
    </row>
    <row r="61" spans="1:67">
      <c r="A61" t="s">
        <v>8</v>
      </c>
      <c r="B61" s="1">
        <v>6620128</v>
      </c>
      <c r="C61" s="33">
        <v>137926</v>
      </c>
      <c r="D61" s="1">
        <v>734737</v>
      </c>
      <c r="E61" s="33">
        <v>48707</v>
      </c>
      <c r="F61" s="1">
        <v>678779</v>
      </c>
      <c r="G61" s="1">
        <f t="shared" si="0"/>
        <v>1600149</v>
      </c>
      <c r="H61" s="1">
        <f t="shared" si="1"/>
        <v>5019979</v>
      </c>
      <c r="I61" s="33">
        <f t="shared" si="2"/>
        <v>147252</v>
      </c>
      <c r="J61" s="21">
        <f t="shared" si="3"/>
        <v>1452897</v>
      </c>
      <c r="K61" s="1">
        <v>1706</v>
      </c>
      <c r="L61" s="33">
        <v>20441</v>
      </c>
      <c r="M61" s="1">
        <v>572</v>
      </c>
      <c r="N61" s="33">
        <v>3178</v>
      </c>
      <c r="O61" s="1">
        <v>2335</v>
      </c>
      <c r="P61" s="33">
        <v>58047</v>
      </c>
      <c r="Q61" s="1">
        <v>4455</v>
      </c>
      <c r="R61" s="33">
        <v>124</v>
      </c>
      <c r="S61" s="1">
        <v>373</v>
      </c>
      <c r="T61" s="33">
        <v>1915</v>
      </c>
      <c r="U61" s="1">
        <v>396</v>
      </c>
      <c r="V61" s="33">
        <v>57</v>
      </c>
      <c r="W61" s="1">
        <v>7890</v>
      </c>
      <c r="X61" s="33">
        <v>162</v>
      </c>
      <c r="Y61" s="1">
        <v>42</v>
      </c>
      <c r="Z61" s="33">
        <v>324</v>
      </c>
      <c r="AA61" s="1">
        <v>236</v>
      </c>
      <c r="AB61" s="33">
        <v>109</v>
      </c>
      <c r="AC61" s="1">
        <v>16193</v>
      </c>
      <c r="AD61" s="33">
        <v>18196</v>
      </c>
      <c r="AE61" s="1">
        <v>54</v>
      </c>
      <c r="AF61" s="33">
        <v>84</v>
      </c>
      <c r="AG61" s="1">
        <v>196</v>
      </c>
      <c r="AH61" s="33">
        <v>0</v>
      </c>
      <c r="AI61" s="1">
        <v>107</v>
      </c>
      <c r="AJ61" s="33">
        <v>159</v>
      </c>
      <c r="AK61" s="1">
        <v>996</v>
      </c>
      <c r="AL61" s="33">
        <v>302</v>
      </c>
      <c r="AM61" s="1">
        <v>75</v>
      </c>
      <c r="AN61" s="33">
        <v>1442</v>
      </c>
      <c r="AO61" s="1">
        <v>42</v>
      </c>
      <c r="AP61" s="33">
        <v>701</v>
      </c>
      <c r="AQ61" s="1">
        <v>830</v>
      </c>
      <c r="AR61" s="33">
        <v>4898</v>
      </c>
      <c r="AS61" s="1">
        <v>106</v>
      </c>
      <c r="AT61" s="33">
        <v>295</v>
      </c>
      <c r="AU61" s="21">
        <v>214</v>
      </c>
      <c r="AV61" s="18">
        <f t="shared" si="4"/>
        <v>25897</v>
      </c>
      <c r="AW61" s="18">
        <f t="shared" si="5"/>
        <v>60382</v>
      </c>
      <c r="AX61" s="18">
        <f t="shared" si="6"/>
        <v>6867</v>
      </c>
      <c r="AY61" s="18">
        <f t="shared" si="7"/>
        <v>54106</v>
      </c>
      <c r="AZ61" s="18">
        <f t="shared" si="8"/>
        <v>112029</v>
      </c>
      <c r="BA61" s="18">
        <f t="shared" si="9"/>
        <v>674355</v>
      </c>
      <c r="BB61" s="18">
        <f t="shared" si="10"/>
        <v>41840</v>
      </c>
      <c r="BC61" s="19">
        <f t="shared" si="11"/>
        <v>624673</v>
      </c>
      <c r="BD61" s="18">
        <f t="shared" si="12"/>
        <v>141339</v>
      </c>
      <c r="BE61" s="18">
        <f t="shared" si="13"/>
        <v>58047</v>
      </c>
      <c r="BF61" s="18">
        <f t="shared" si="14"/>
        <v>2335</v>
      </c>
      <c r="BG61" s="18">
        <f t="shared" si="15"/>
        <v>3178</v>
      </c>
      <c r="BH61" s="18">
        <f t="shared" si="16"/>
        <v>21013</v>
      </c>
      <c r="BI61" s="18">
        <f t="shared" si="17"/>
        <v>1706</v>
      </c>
      <c r="BJ61" s="18">
        <f t="shared" si="18"/>
        <v>20702</v>
      </c>
      <c r="BK61" s="18">
        <f t="shared" si="19"/>
        <v>830</v>
      </c>
      <c r="BL61" s="18">
        <f t="shared" si="20"/>
        <v>996</v>
      </c>
      <c r="BM61" s="18">
        <f t="shared" si="21"/>
        <v>4898</v>
      </c>
      <c r="BN61" s="18">
        <f t="shared" si="22"/>
        <v>19638</v>
      </c>
      <c r="BO61" s="18">
        <f t="shared" si="23"/>
        <v>7996</v>
      </c>
    </row>
    <row r="62" spans="1:67">
      <c r="A62" t="s">
        <v>9</v>
      </c>
      <c r="B62" s="1">
        <v>990616</v>
      </c>
      <c r="C62" s="33">
        <v>12966</v>
      </c>
      <c r="D62" s="1">
        <v>82370</v>
      </c>
      <c r="E62" s="33">
        <v>3968</v>
      </c>
      <c r="F62" s="1">
        <v>82282</v>
      </c>
      <c r="G62" s="1">
        <f t="shared" si="0"/>
        <v>181586</v>
      </c>
      <c r="H62" s="1">
        <f t="shared" si="1"/>
        <v>809030</v>
      </c>
      <c r="I62" s="33">
        <f t="shared" si="2"/>
        <v>13924</v>
      </c>
      <c r="J62" s="21">
        <f t="shared" si="3"/>
        <v>167662</v>
      </c>
      <c r="K62" s="1">
        <v>84</v>
      </c>
      <c r="L62" s="33">
        <v>1845</v>
      </c>
      <c r="M62" s="1">
        <v>48</v>
      </c>
      <c r="N62" s="33">
        <v>234</v>
      </c>
      <c r="O62" s="1">
        <v>308</v>
      </c>
      <c r="P62" s="33">
        <v>6881</v>
      </c>
      <c r="Q62" s="1">
        <v>265</v>
      </c>
      <c r="R62" s="33">
        <v>0</v>
      </c>
      <c r="S62" s="1">
        <v>36</v>
      </c>
      <c r="T62" s="33">
        <v>64</v>
      </c>
      <c r="U62" s="1">
        <v>5</v>
      </c>
      <c r="V62" s="33">
        <v>5</v>
      </c>
      <c r="W62" s="1">
        <v>587</v>
      </c>
      <c r="X62" s="33">
        <v>0</v>
      </c>
      <c r="Y62" s="1">
        <v>0</v>
      </c>
      <c r="Z62" s="33">
        <v>0</v>
      </c>
      <c r="AA62" s="1">
        <v>36</v>
      </c>
      <c r="AB62" s="33">
        <v>0</v>
      </c>
      <c r="AC62" s="1">
        <v>1716</v>
      </c>
      <c r="AD62" s="33">
        <v>1280</v>
      </c>
      <c r="AE62" s="1">
        <v>0</v>
      </c>
      <c r="AF62" s="33">
        <v>0</v>
      </c>
      <c r="AG62" s="1">
        <v>0</v>
      </c>
      <c r="AH62" s="33">
        <v>0</v>
      </c>
      <c r="AI62" s="1">
        <v>0</v>
      </c>
      <c r="AJ62" s="33">
        <v>21</v>
      </c>
      <c r="AK62" s="1">
        <v>36</v>
      </c>
      <c r="AL62" s="33">
        <v>7</v>
      </c>
      <c r="AM62" s="1">
        <v>22</v>
      </c>
      <c r="AN62" s="33">
        <v>86</v>
      </c>
      <c r="AO62" s="1">
        <v>0</v>
      </c>
      <c r="AP62" s="33">
        <v>23</v>
      </c>
      <c r="AQ62" s="1">
        <v>111</v>
      </c>
      <c r="AR62" s="33">
        <v>145</v>
      </c>
      <c r="AS62" s="1">
        <v>32</v>
      </c>
      <c r="AT62" s="33">
        <v>0</v>
      </c>
      <c r="AU62" s="21">
        <v>47</v>
      </c>
      <c r="AV62" s="18">
        <f t="shared" si="4"/>
        <v>2211</v>
      </c>
      <c r="AW62" s="18">
        <f t="shared" si="5"/>
        <v>7189</v>
      </c>
      <c r="AX62" s="18">
        <f t="shared" si="6"/>
        <v>365</v>
      </c>
      <c r="AY62" s="18">
        <f t="shared" si="7"/>
        <v>4159</v>
      </c>
      <c r="AZ62" s="18">
        <f t="shared" si="8"/>
        <v>10755</v>
      </c>
      <c r="BA62" s="18">
        <f t="shared" si="9"/>
        <v>75181</v>
      </c>
      <c r="BB62" s="18">
        <f t="shared" si="10"/>
        <v>3603</v>
      </c>
      <c r="BC62" s="19">
        <f t="shared" si="11"/>
        <v>78123</v>
      </c>
      <c r="BD62" s="18">
        <f t="shared" si="12"/>
        <v>13658</v>
      </c>
      <c r="BE62" s="18">
        <f t="shared" si="13"/>
        <v>6881</v>
      </c>
      <c r="BF62" s="18">
        <f t="shared" si="14"/>
        <v>308</v>
      </c>
      <c r="BG62" s="18">
        <f t="shared" si="15"/>
        <v>234</v>
      </c>
      <c r="BH62" s="18">
        <f t="shared" si="16"/>
        <v>1893</v>
      </c>
      <c r="BI62" s="18">
        <f t="shared" si="17"/>
        <v>84</v>
      </c>
      <c r="BJ62" s="18">
        <f t="shared" si="18"/>
        <v>1981</v>
      </c>
      <c r="BK62" s="18">
        <f t="shared" si="19"/>
        <v>111</v>
      </c>
      <c r="BL62" s="18">
        <f t="shared" si="20"/>
        <v>36</v>
      </c>
      <c r="BM62" s="18">
        <f t="shared" si="21"/>
        <v>145</v>
      </c>
      <c r="BN62" s="18">
        <f t="shared" si="22"/>
        <v>1366</v>
      </c>
      <c r="BO62" s="18">
        <f t="shared" si="23"/>
        <v>619</v>
      </c>
    </row>
    <row r="63" spans="1:67">
      <c r="A63" t="s">
        <v>10</v>
      </c>
      <c r="B63" s="1">
        <v>206780</v>
      </c>
      <c r="C63" s="33">
        <v>3706</v>
      </c>
      <c r="D63" s="1">
        <v>26357</v>
      </c>
      <c r="E63" s="33">
        <v>1309</v>
      </c>
      <c r="F63" s="1">
        <v>19117</v>
      </c>
      <c r="G63" s="1">
        <f t="shared" si="0"/>
        <v>50489</v>
      </c>
      <c r="H63" s="1">
        <f t="shared" si="1"/>
        <v>156291</v>
      </c>
      <c r="I63" s="33">
        <f t="shared" si="2"/>
        <v>4522</v>
      </c>
      <c r="J63" s="21">
        <f t="shared" si="3"/>
        <v>45967</v>
      </c>
      <c r="K63" s="1">
        <v>14</v>
      </c>
      <c r="L63" s="33">
        <v>336</v>
      </c>
      <c r="M63" s="1">
        <v>70</v>
      </c>
      <c r="N63" s="33">
        <v>351</v>
      </c>
      <c r="O63" s="1">
        <v>310</v>
      </c>
      <c r="P63" s="33">
        <v>1091</v>
      </c>
      <c r="Q63" s="1">
        <v>187</v>
      </c>
      <c r="R63" s="33">
        <v>0</v>
      </c>
      <c r="S63" s="1">
        <v>53</v>
      </c>
      <c r="T63" s="33">
        <v>49</v>
      </c>
      <c r="U63" s="1">
        <v>0</v>
      </c>
      <c r="V63" s="33">
        <v>0</v>
      </c>
      <c r="W63" s="1">
        <v>153</v>
      </c>
      <c r="X63" s="33">
        <v>0</v>
      </c>
      <c r="Y63" s="1">
        <v>0</v>
      </c>
      <c r="Z63" s="33">
        <v>0</v>
      </c>
      <c r="AA63" s="1">
        <v>0</v>
      </c>
      <c r="AB63" s="33">
        <v>0</v>
      </c>
      <c r="AC63" s="1">
        <v>617</v>
      </c>
      <c r="AD63" s="33">
        <v>978</v>
      </c>
      <c r="AE63" s="1">
        <v>0</v>
      </c>
      <c r="AF63" s="33">
        <v>0</v>
      </c>
      <c r="AG63" s="1">
        <v>0</v>
      </c>
      <c r="AH63" s="33">
        <v>0</v>
      </c>
      <c r="AI63" s="1">
        <v>0</v>
      </c>
      <c r="AJ63" s="33">
        <v>0</v>
      </c>
      <c r="AK63" s="1">
        <v>71</v>
      </c>
      <c r="AL63" s="33">
        <v>11</v>
      </c>
      <c r="AM63" s="1">
        <v>0</v>
      </c>
      <c r="AN63" s="33">
        <v>0</v>
      </c>
      <c r="AO63" s="1">
        <v>0</v>
      </c>
      <c r="AP63" s="33">
        <v>0</v>
      </c>
      <c r="AQ63" s="1">
        <v>57</v>
      </c>
      <c r="AR63" s="33">
        <v>162</v>
      </c>
      <c r="AS63" s="1">
        <v>0</v>
      </c>
      <c r="AT63" s="33">
        <v>0</v>
      </c>
      <c r="AU63" s="21">
        <v>12</v>
      </c>
      <c r="AV63" s="18">
        <f t="shared" si="4"/>
        <v>771</v>
      </c>
      <c r="AW63" s="18">
        <f t="shared" si="5"/>
        <v>1401</v>
      </c>
      <c r="AX63" s="18">
        <f t="shared" si="6"/>
        <v>289</v>
      </c>
      <c r="AY63" s="18">
        <f t="shared" si="7"/>
        <v>2061</v>
      </c>
      <c r="AZ63" s="18">
        <f t="shared" si="8"/>
        <v>2935</v>
      </c>
      <c r="BA63" s="18">
        <f t="shared" si="9"/>
        <v>24956</v>
      </c>
      <c r="BB63" s="18">
        <f t="shared" si="10"/>
        <v>1020</v>
      </c>
      <c r="BC63" s="19">
        <f t="shared" si="11"/>
        <v>17056</v>
      </c>
      <c r="BD63" s="18">
        <f t="shared" si="12"/>
        <v>4397</v>
      </c>
      <c r="BE63" s="18">
        <f t="shared" si="13"/>
        <v>1091</v>
      </c>
      <c r="BF63" s="18">
        <f t="shared" si="14"/>
        <v>310</v>
      </c>
      <c r="BG63" s="18">
        <f t="shared" si="15"/>
        <v>351</v>
      </c>
      <c r="BH63" s="18">
        <f t="shared" si="16"/>
        <v>406</v>
      </c>
      <c r="BI63" s="18">
        <f t="shared" si="17"/>
        <v>14</v>
      </c>
      <c r="BJ63" s="18">
        <f t="shared" si="18"/>
        <v>804</v>
      </c>
      <c r="BK63" s="18">
        <f t="shared" si="19"/>
        <v>57</v>
      </c>
      <c r="BL63" s="18">
        <f t="shared" si="20"/>
        <v>71</v>
      </c>
      <c r="BM63" s="18">
        <f t="shared" si="21"/>
        <v>162</v>
      </c>
      <c r="BN63" s="18">
        <f t="shared" si="22"/>
        <v>978</v>
      </c>
      <c r="BO63" s="18">
        <f t="shared" si="23"/>
        <v>153</v>
      </c>
    </row>
    <row r="64" spans="1:67">
      <c r="A64" t="s">
        <v>11</v>
      </c>
      <c r="B64" s="1">
        <v>673800</v>
      </c>
      <c r="C64" s="33">
        <v>13650</v>
      </c>
      <c r="D64" s="1">
        <v>67678</v>
      </c>
      <c r="E64" s="33">
        <v>4795</v>
      </c>
      <c r="F64" s="1">
        <v>59014</v>
      </c>
      <c r="G64" s="1">
        <f t="shared" si="0"/>
        <v>145137</v>
      </c>
      <c r="H64" s="1">
        <f t="shared" si="1"/>
        <v>528663</v>
      </c>
      <c r="I64" s="33">
        <f t="shared" si="2"/>
        <v>14209</v>
      </c>
      <c r="J64" s="21">
        <f t="shared" si="3"/>
        <v>130928</v>
      </c>
      <c r="K64" s="1">
        <v>370</v>
      </c>
      <c r="L64" s="33">
        <v>1831</v>
      </c>
      <c r="M64" s="1">
        <v>167</v>
      </c>
      <c r="N64" s="33">
        <v>475</v>
      </c>
      <c r="O64" s="1">
        <v>292</v>
      </c>
      <c r="P64" s="33">
        <v>5541</v>
      </c>
      <c r="Q64" s="1">
        <v>492</v>
      </c>
      <c r="R64" s="33">
        <v>0</v>
      </c>
      <c r="S64" s="1">
        <v>82</v>
      </c>
      <c r="T64" s="33">
        <v>91</v>
      </c>
      <c r="U64" s="1">
        <v>20</v>
      </c>
      <c r="V64" s="33">
        <v>0</v>
      </c>
      <c r="W64" s="1">
        <v>503</v>
      </c>
      <c r="X64" s="33">
        <v>0</v>
      </c>
      <c r="Y64" s="1">
        <v>0</v>
      </c>
      <c r="Z64" s="33">
        <v>32</v>
      </c>
      <c r="AA64" s="1">
        <v>4</v>
      </c>
      <c r="AB64" s="33">
        <v>13</v>
      </c>
      <c r="AC64" s="1">
        <v>1923</v>
      </c>
      <c r="AD64" s="33">
        <v>1408</v>
      </c>
      <c r="AE64" s="1">
        <v>22</v>
      </c>
      <c r="AF64" s="33">
        <v>0</v>
      </c>
      <c r="AG64" s="1">
        <v>86</v>
      </c>
      <c r="AH64" s="33">
        <v>0</v>
      </c>
      <c r="AI64" s="1">
        <v>6</v>
      </c>
      <c r="AJ64" s="33">
        <v>31</v>
      </c>
      <c r="AK64" s="1">
        <v>119</v>
      </c>
      <c r="AL64" s="33">
        <v>8</v>
      </c>
      <c r="AM64" s="1">
        <v>0</v>
      </c>
      <c r="AN64" s="33">
        <v>38</v>
      </c>
      <c r="AO64" s="1">
        <v>0</v>
      </c>
      <c r="AP64" s="33">
        <v>26</v>
      </c>
      <c r="AQ64" s="1">
        <v>72</v>
      </c>
      <c r="AR64" s="33">
        <v>532</v>
      </c>
      <c r="AS64" s="1">
        <v>4</v>
      </c>
      <c r="AT64" s="33">
        <v>17</v>
      </c>
      <c r="AU64" s="21">
        <v>4</v>
      </c>
      <c r="AV64" s="18">
        <f t="shared" si="4"/>
        <v>2843</v>
      </c>
      <c r="AW64" s="18">
        <f t="shared" si="5"/>
        <v>5833</v>
      </c>
      <c r="AX64" s="18">
        <f t="shared" si="6"/>
        <v>665</v>
      </c>
      <c r="AY64" s="18">
        <f t="shared" si="7"/>
        <v>4868</v>
      </c>
      <c r="AZ64" s="18">
        <f t="shared" si="8"/>
        <v>10807</v>
      </c>
      <c r="BA64" s="18">
        <f t="shared" si="9"/>
        <v>61845</v>
      </c>
      <c r="BB64" s="18">
        <f t="shared" si="10"/>
        <v>4130</v>
      </c>
      <c r="BC64" s="19">
        <f t="shared" si="11"/>
        <v>54146</v>
      </c>
      <c r="BD64" s="18">
        <f t="shared" si="12"/>
        <v>13789</v>
      </c>
      <c r="BE64" s="18">
        <f t="shared" si="13"/>
        <v>5541</v>
      </c>
      <c r="BF64" s="18">
        <f t="shared" si="14"/>
        <v>292</v>
      </c>
      <c r="BG64" s="18">
        <f t="shared" si="15"/>
        <v>475</v>
      </c>
      <c r="BH64" s="18">
        <f t="shared" si="16"/>
        <v>1998</v>
      </c>
      <c r="BI64" s="18">
        <f t="shared" si="17"/>
        <v>370</v>
      </c>
      <c r="BJ64" s="18">
        <f t="shared" si="18"/>
        <v>2437</v>
      </c>
      <c r="BK64" s="18">
        <f t="shared" si="19"/>
        <v>72</v>
      </c>
      <c r="BL64" s="18">
        <f t="shared" si="20"/>
        <v>119</v>
      </c>
      <c r="BM64" s="18">
        <f t="shared" si="21"/>
        <v>532</v>
      </c>
      <c r="BN64" s="18">
        <f t="shared" si="22"/>
        <v>1446</v>
      </c>
      <c r="BO64" s="18">
        <f t="shared" si="23"/>
        <v>507</v>
      </c>
    </row>
    <row r="65" spans="1:67">
      <c r="A65" t="s">
        <v>12</v>
      </c>
      <c r="B65" s="1">
        <v>663307</v>
      </c>
      <c r="C65" s="33">
        <v>12449</v>
      </c>
      <c r="D65" s="1">
        <v>59763</v>
      </c>
      <c r="E65" s="33">
        <v>5332</v>
      </c>
      <c r="F65" s="1">
        <v>60514</v>
      </c>
      <c r="G65" s="1">
        <f t="shared" si="0"/>
        <v>138058</v>
      </c>
      <c r="H65" s="1">
        <f t="shared" si="1"/>
        <v>525249</v>
      </c>
      <c r="I65" s="33">
        <f t="shared" si="2"/>
        <v>13696</v>
      </c>
      <c r="J65" s="21">
        <f t="shared" si="3"/>
        <v>124362</v>
      </c>
      <c r="K65" s="1">
        <v>337</v>
      </c>
      <c r="L65" s="33">
        <v>2010</v>
      </c>
      <c r="M65" s="1">
        <v>117</v>
      </c>
      <c r="N65" s="33">
        <v>450</v>
      </c>
      <c r="O65" s="1">
        <v>479</v>
      </c>
      <c r="P65" s="33">
        <v>4343</v>
      </c>
      <c r="Q65" s="1">
        <v>579</v>
      </c>
      <c r="R65" s="33">
        <v>8</v>
      </c>
      <c r="S65" s="1">
        <v>65</v>
      </c>
      <c r="T65" s="33">
        <v>140</v>
      </c>
      <c r="U65" s="1">
        <v>46</v>
      </c>
      <c r="V65" s="33">
        <v>51</v>
      </c>
      <c r="W65" s="1">
        <v>763</v>
      </c>
      <c r="X65" s="33">
        <v>15</v>
      </c>
      <c r="Y65" s="1">
        <v>11</v>
      </c>
      <c r="Z65" s="33">
        <v>3</v>
      </c>
      <c r="AA65" s="1">
        <v>40</v>
      </c>
      <c r="AB65" s="33">
        <v>0</v>
      </c>
      <c r="AC65" s="1">
        <v>1623</v>
      </c>
      <c r="AD65" s="33">
        <v>1326</v>
      </c>
      <c r="AE65" s="1">
        <v>10</v>
      </c>
      <c r="AF65" s="33">
        <v>0</v>
      </c>
      <c r="AG65" s="1">
        <v>0</v>
      </c>
      <c r="AH65" s="33">
        <v>6</v>
      </c>
      <c r="AI65" s="1">
        <v>64</v>
      </c>
      <c r="AJ65" s="33">
        <v>0</v>
      </c>
      <c r="AK65" s="1">
        <v>34</v>
      </c>
      <c r="AL65" s="33">
        <v>110</v>
      </c>
      <c r="AM65" s="1">
        <v>58</v>
      </c>
      <c r="AN65" s="33">
        <v>148</v>
      </c>
      <c r="AO65" s="1">
        <v>12</v>
      </c>
      <c r="AP65" s="33">
        <v>111</v>
      </c>
      <c r="AQ65" s="1">
        <v>182</v>
      </c>
      <c r="AR65" s="33">
        <v>476</v>
      </c>
      <c r="AS65" s="1">
        <v>54</v>
      </c>
      <c r="AT65" s="33">
        <v>20</v>
      </c>
      <c r="AU65" s="21">
        <v>5</v>
      </c>
      <c r="AV65" s="18">
        <f t="shared" si="4"/>
        <v>2914</v>
      </c>
      <c r="AW65" s="18">
        <f t="shared" si="5"/>
        <v>4822</v>
      </c>
      <c r="AX65" s="18">
        <f t="shared" si="6"/>
        <v>792</v>
      </c>
      <c r="AY65" s="18">
        <f t="shared" si="7"/>
        <v>5168</v>
      </c>
      <c r="AZ65" s="18">
        <f t="shared" si="8"/>
        <v>9535</v>
      </c>
      <c r="BA65" s="18">
        <f t="shared" si="9"/>
        <v>54941</v>
      </c>
      <c r="BB65" s="18">
        <f t="shared" si="10"/>
        <v>4540</v>
      </c>
      <c r="BC65" s="19">
        <f t="shared" si="11"/>
        <v>55346</v>
      </c>
      <c r="BD65" s="18">
        <f t="shared" si="12"/>
        <v>12931</v>
      </c>
      <c r="BE65" s="18">
        <f t="shared" si="13"/>
        <v>4343</v>
      </c>
      <c r="BF65" s="18">
        <f t="shared" si="14"/>
        <v>479</v>
      </c>
      <c r="BG65" s="18">
        <f t="shared" si="15"/>
        <v>450</v>
      </c>
      <c r="BH65" s="18">
        <f t="shared" si="16"/>
        <v>2127</v>
      </c>
      <c r="BI65" s="18">
        <f t="shared" si="17"/>
        <v>337</v>
      </c>
      <c r="BJ65" s="18">
        <f t="shared" si="18"/>
        <v>2212</v>
      </c>
      <c r="BK65" s="18">
        <f t="shared" si="19"/>
        <v>182</v>
      </c>
      <c r="BL65" s="18">
        <f t="shared" si="20"/>
        <v>34</v>
      </c>
      <c r="BM65" s="18">
        <f t="shared" si="21"/>
        <v>476</v>
      </c>
      <c r="BN65" s="18">
        <f t="shared" si="22"/>
        <v>1474</v>
      </c>
      <c r="BO65" s="18">
        <f t="shared" si="23"/>
        <v>817</v>
      </c>
    </row>
    <row r="66" spans="1:67">
      <c r="A66" t="s">
        <v>13</v>
      </c>
      <c r="B66" s="1">
        <v>310066</v>
      </c>
      <c r="C66" s="33">
        <v>4393</v>
      </c>
      <c r="D66" s="1">
        <v>39599</v>
      </c>
      <c r="E66" s="33">
        <v>1880</v>
      </c>
      <c r="F66" s="1">
        <v>27682</v>
      </c>
      <c r="G66" s="1">
        <f t="shared" si="0"/>
        <v>73554</v>
      </c>
      <c r="H66" s="1">
        <f t="shared" si="1"/>
        <v>236512</v>
      </c>
      <c r="I66" s="33">
        <f t="shared" si="2"/>
        <v>6724</v>
      </c>
      <c r="J66" s="21">
        <f t="shared" si="3"/>
        <v>66830</v>
      </c>
      <c r="K66" s="1">
        <v>88</v>
      </c>
      <c r="L66" s="33">
        <v>508</v>
      </c>
      <c r="M66" s="1">
        <v>55</v>
      </c>
      <c r="N66" s="33">
        <v>77</v>
      </c>
      <c r="O66" s="1">
        <v>149</v>
      </c>
      <c r="P66" s="33">
        <v>2821</v>
      </c>
      <c r="Q66" s="1">
        <v>295</v>
      </c>
      <c r="R66" s="33">
        <v>6</v>
      </c>
      <c r="S66" s="1">
        <v>7</v>
      </c>
      <c r="T66" s="33">
        <v>17</v>
      </c>
      <c r="U66" s="1">
        <v>35</v>
      </c>
      <c r="V66" s="33">
        <v>0</v>
      </c>
      <c r="W66" s="1">
        <v>292</v>
      </c>
      <c r="X66" s="33">
        <v>0</v>
      </c>
      <c r="Y66" s="1">
        <v>0</v>
      </c>
      <c r="Z66" s="33">
        <v>0</v>
      </c>
      <c r="AA66" s="1">
        <v>0</v>
      </c>
      <c r="AB66" s="33">
        <v>12</v>
      </c>
      <c r="AC66" s="1">
        <v>1225</v>
      </c>
      <c r="AD66" s="33">
        <v>665</v>
      </c>
      <c r="AE66" s="1">
        <v>6</v>
      </c>
      <c r="AF66" s="33">
        <v>0</v>
      </c>
      <c r="AG66" s="1">
        <v>9</v>
      </c>
      <c r="AH66" s="33">
        <v>0</v>
      </c>
      <c r="AI66" s="1">
        <v>10</v>
      </c>
      <c r="AJ66" s="33">
        <v>7</v>
      </c>
      <c r="AK66" s="1">
        <v>60</v>
      </c>
      <c r="AL66" s="33">
        <v>17</v>
      </c>
      <c r="AM66" s="1">
        <v>0</v>
      </c>
      <c r="AN66" s="33">
        <v>17</v>
      </c>
      <c r="AO66" s="1">
        <v>0</v>
      </c>
      <c r="AP66" s="33">
        <v>33</v>
      </c>
      <c r="AQ66" s="1">
        <v>47</v>
      </c>
      <c r="AR66" s="33">
        <v>244</v>
      </c>
      <c r="AS66" s="1">
        <v>6</v>
      </c>
      <c r="AT66" s="33">
        <v>0</v>
      </c>
      <c r="AU66" s="21">
        <v>16</v>
      </c>
      <c r="AV66" s="18">
        <f t="shared" si="4"/>
        <v>728</v>
      </c>
      <c r="AW66" s="18">
        <f t="shared" si="5"/>
        <v>2970</v>
      </c>
      <c r="AX66" s="18">
        <f t="shared" si="6"/>
        <v>325</v>
      </c>
      <c r="AY66" s="18">
        <f t="shared" si="7"/>
        <v>2701</v>
      </c>
      <c r="AZ66" s="18">
        <f t="shared" si="8"/>
        <v>3665</v>
      </c>
      <c r="BA66" s="18">
        <f t="shared" si="9"/>
        <v>36629</v>
      </c>
      <c r="BB66" s="18">
        <f t="shared" si="10"/>
        <v>1555</v>
      </c>
      <c r="BC66" s="19">
        <f t="shared" si="11"/>
        <v>24981</v>
      </c>
      <c r="BD66" s="18">
        <f t="shared" si="12"/>
        <v>6555</v>
      </c>
      <c r="BE66" s="18">
        <f t="shared" si="13"/>
        <v>2821</v>
      </c>
      <c r="BF66" s="18">
        <f t="shared" si="14"/>
        <v>149</v>
      </c>
      <c r="BG66" s="18">
        <f t="shared" si="15"/>
        <v>77</v>
      </c>
      <c r="BH66" s="18">
        <f t="shared" si="16"/>
        <v>563</v>
      </c>
      <c r="BI66" s="18">
        <f t="shared" si="17"/>
        <v>88</v>
      </c>
      <c r="BJ66" s="18">
        <f t="shared" si="18"/>
        <v>1526</v>
      </c>
      <c r="BK66" s="18">
        <f t="shared" si="19"/>
        <v>47</v>
      </c>
      <c r="BL66" s="18">
        <f t="shared" si="20"/>
        <v>60</v>
      </c>
      <c r="BM66" s="18">
        <f t="shared" si="21"/>
        <v>244</v>
      </c>
      <c r="BN66" s="18">
        <f t="shared" si="22"/>
        <v>682</v>
      </c>
      <c r="BO66" s="18">
        <f t="shared" si="23"/>
        <v>298</v>
      </c>
    </row>
    <row r="67" spans="1:67">
      <c r="A67" t="s">
        <v>14</v>
      </c>
      <c r="B67" s="1">
        <v>206014</v>
      </c>
      <c r="C67" s="33">
        <v>4851</v>
      </c>
      <c r="D67" s="1">
        <v>21939</v>
      </c>
      <c r="E67" s="33">
        <v>1766</v>
      </c>
      <c r="F67" s="1">
        <v>19957</v>
      </c>
      <c r="G67" s="1">
        <f t="shared" si="0"/>
        <v>48513</v>
      </c>
      <c r="H67" s="1">
        <f t="shared" si="1"/>
        <v>157501</v>
      </c>
      <c r="I67" s="33">
        <f t="shared" si="2"/>
        <v>4544</v>
      </c>
      <c r="J67" s="21">
        <f t="shared" si="3"/>
        <v>43969</v>
      </c>
      <c r="K67" s="1">
        <v>92</v>
      </c>
      <c r="L67" s="33">
        <v>497</v>
      </c>
      <c r="M67" s="1">
        <v>20</v>
      </c>
      <c r="N67" s="33">
        <v>119</v>
      </c>
      <c r="O67" s="1">
        <v>91</v>
      </c>
      <c r="P67" s="33">
        <v>1699</v>
      </c>
      <c r="Q67" s="1">
        <v>343</v>
      </c>
      <c r="R67" s="33">
        <v>0</v>
      </c>
      <c r="S67" s="1">
        <v>102</v>
      </c>
      <c r="T67" s="33">
        <v>60</v>
      </c>
      <c r="U67" s="1">
        <v>10</v>
      </c>
      <c r="V67" s="33">
        <v>0</v>
      </c>
      <c r="W67" s="1">
        <v>290</v>
      </c>
      <c r="X67" s="33">
        <v>0</v>
      </c>
      <c r="Y67" s="1">
        <v>0</v>
      </c>
      <c r="Z67" s="33">
        <v>0</v>
      </c>
      <c r="AA67" s="1">
        <v>0</v>
      </c>
      <c r="AB67" s="33">
        <v>0</v>
      </c>
      <c r="AC67" s="1">
        <v>635</v>
      </c>
      <c r="AD67" s="33">
        <v>215</v>
      </c>
      <c r="AE67" s="1">
        <v>0</v>
      </c>
      <c r="AF67" s="33">
        <v>0</v>
      </c>
      <c r="AG67" s="1">
        <v>0</v>
      </c>
      <c r="AH67" s="33">
        <v>0</v>
      </c>
      <c r="AI67" s="1">
        <v>0</v>
      </c>
      <c r="AJ67" s="33">
        <v>7</v>
      </c>
      <c r="AK67" s="1">
        <v>27</v>
      </c>
      <c r="AL67" s="33">
        <v>23</v>
      </c>
      <c r="AM67" s="1">
        <v>0</v>
      </c>
      <c r="AN67" s="33">
        <v>0</v>
      </c>
      <c r="AO67" s="1">
        <v>0</v>
      </c>
      <c r="AP67" s="33">
        <v>0</v>
      </c>
      <c r="AQ67" s="1">
        <v>31</v>
      </c>
      <c r="AR67" s="33">
        <v>181</v>
      </c>
      <c r="AS67" s="1">
        <v>14</v>
      </c>
      <c r="AT67" s="33">
        <v>55</v>
      </c>
      <c r="AU67" s="21">
        <v>33</v>
      </c>
      <c r="AV67" s="18">
        <f t="shared" si="4"/>
        <v>728</v>
      </c>
      <c r="AW67" s="18">
        <f t="shared" si="5"/>
        <v>1790</v>
      </c>
      <c r="AX67" s="18">
        <f t="shared" si="6"/>
        <v>505</v>
      </c>
      <c r="AY67" s="18">
        <f t="shared" si="7"/>
        <v>1521</v>
      </c>
      <c r="AZ67" s="18">
        <f t="shared" si="8"/>
        <v>4123</v>
      </c>
      <c r="BA67" s="18">
        <f t="shared" si="9"/>
        <v>20149</v>
      </c>
      <c r="BB67" s="18">
        <f t="shared" si="10"/>
        <v>1261</v>
      </c>
      <c r="BC67" s="19">
        <f t="shared" si="11"/>
        <v>18436</v>
      </c>
      <c r="BD67" s="18">
        <f t="shared" si="12"/>
        <v>4254</v>
      </c>
      <c r="BE67" s="18">
        <f t="shared" si="13"/>
        <v>1699</v>
      </c>
      <c r="BF67" s="18">
        <f t="shared" si="14"/>
        <v>91</v>
      </c>
      <c r="BG67" s="18">
        <f t="shared" si="15"/>
        <v>119</v>
      </c>
      <c r="BH67" s="18">
        <f t="shared" si="16"/>
        <v>517</v>
      </c>
      <c r="BI67" s="18">
        <f t="shared" si="17"/>
        <v>92</v>
      </c>
      <c r="BJ67" s="18">
        <f t="shared" si="18"/>
        <v>978</v>
      </c>
      <c r="BK67" s="18">
        <f t="shared" si="19"/>
        <v>31</v>
      </c>
      <c r="BL67" s="18">
        <f t="shared" si="20"/>
        <v>27</v>
      </c>
      <c r="BM67" s="18">
        <f t="shared" si="21"/>
        <v>181</v>
      </c>
      <c r="BN67" s="18">
        <f t="shared" si="22"/>
        <v>215</v>
      </c>
      <c r="BO67" s="18">
        <f t="shared" si="23"/>
        <v>304</v>
      </c>
    </row>
    <row r="68" spans="1:67">
      <c r="A68" t="s">
        <v>15</v>
      </c>
      <c r="B68" s="1">
        <v>402115</v>
      </c>
      <c r="C68" s="33">
        <v>10408</v>
      </c>
      <c r="D68" s="1">
        <v>55095</v>
      </c>
      <c r="E68" s="33">
        <v>2887</v>
      </c>
      <c r="F68" s="1">
        <v>38066</v>
      </c>
      <c r="G68" s="1">
        <f t="shared" ref="G68:G86" si="24">SUM(C68:F68)</f>
        <v>106456</v>
      </c>
      <c r="H68" s="1">
        <f t="shared" ref="H68:H86" si="25">B68-G68</f>
        <v>295659</v>
      </c>
      <c r="I68" s="33">
        <f t="shared" ref="I68:I86" si="26">SUM(K68:AU68)</f>
        <v>10500</v>
      </c>
      <c r="J68" s="21">
        <f t="shared" ref="J68:J86" si="27">G68-I68</f>
        <v>95956</v>
      </c>
      <c r="K68" s="1">
        <v>285</v>
      </c>
      <c r="L68" s="33">
        <v>1389</v>
      </c>
      <c r="M68" s="1">
        <v>77</v>
      </c>
      <c r="N68" s="33">
        <v>565</v>
      </c>
      <c r="O68" s="1">
        <v>74</v>
      </c>
      <c r="P68" s="33">
        <v>5012</v>
      </c>
      <c r="Q68" s="1">
        <v>299</v>
      </c>
      <c r="R68" s="33">
        <v>0</v>
      </c>
      <c r="S68" s="1">
        <v>60</v>
      </c>
      <c r="T68" s="33">
        <v>90</v>
      </c>
      <c r="U68" s="1">
        <v>7</v>
      </c>
      <c r="V68" s="33">
        <v>0</v>
      </c>
      <c r="W68" s="1">
        <v>334</v>
      </c>
      <c r="X68" s="33">
        <v>0</v>
      </c>
      <c r="Y68" s="1">
        <v>0</v>
      </c>
      <c r="Z68" s="33">
        <v>49</v>
      </c>
      <c r="AA68" s="1">
        <v>43</v>
      </c>
      <c r="AB68" s="33">
        <v>0</v>
      </c>
      <c r="AC68" s="1">
        <v>888</v>
      </c>
      <c r="AD68" s="33">
        <v>964</v>
      </c>
      <c r="AE68" s="1">
        <v>3</v>
      </c>
      <c r="AF68" s="33">
        <v>0</v>
      </c>
      <c r="AG68" s="1">
        <v>0</v>
      </c>
      <c r="AH68" s="33">
        <v>0</v>
      </c>
      <c r="AI68" s="1">
        <v>0</v>
      </c>
      <c r="AJ68" s="33">
        <v>0</v>
      </c>
      <c r="AK68" s="1">
        <v>55</v>
      </c>
      <c r="AL68" s="33">
        <v>33</v>
      </c>
      <c r="AM68" s="1">
        <v>0</v>
      </c>
      <c r="AN68" s="33">
        <v>33</v>
      </c>
      <c r="AO68" s="1">
        <v>4</v>
      </c>
      <c r="AP68" s="33">
        <v>39</v>
      </c>
      <c r="AQ68" s="1">
        <v>38</v>
      </c>
      <c r="AR68" s="33">
        <v>113</v>
      </c>
      <c r="AS68" s="1">
        <v>41</v>
      </c>
      <c r="AT68" s="33">
        <v>0</v>
      </c>
      <c r="AU68" s="21">
        <v>5</v>
      </c>
      <c r="AV68" s="18">
        <f t="shared" ref="AV68:AV86" si="28">SUM(K68:N68)</f>
        <v>2316</v>
      </c>
      <c r="AW68" s="18">
        <f t="shared" ref="AW68:AW86" si="29">SUM(O68:P68)</f>
        <v>5086</v>
      </c>
      <c r="AX68" s="18">
        <f t="shared" ref="AX68:AX86" si="30">SUM(Q68:T68)</f>
        <v>449</v>
      </c>
      <c r="AY68" s="18">
        <f t="shared" ref="AY68:AY86" si="31">SUM(U68:AU68)</f>
        <v>2649</v>
      </c>
      <c r="AZ68" s="18">
        <f t="shared" ref="AZ68:AZ86" si="32">C68-AV68</f>
        <v>8092</v>
      </c>
      <c r="BA68" s="18">
        <f t="shared" ref="BA68:BA86" si="33">D68-AW68</f>
        <v>50009</v>
      </c>
      <c r="BB68" s="18">
        <f t="shared" ref="BB68:BB86" si="34">E68-AX68</f>
        <v>2438</v>
      </c>
      <c r="BC68" s="19">
        <f t="shared" ref="BC68:BC86" si="35">F68-AY68</f>
        <v>35417</v>
      </c>
      <c r="BD68" s="18">
        <f t="shared" ref="BD68:BD86" si="36">SUM(BE68:BO68)</f>
        <v>10170</v>
      </c>
      <c r="BE68" s="18">
        <f t="shared" ref="BE68:BE86" si="37">P68</f>
        <v>5012</v>
      </c>
      <c r="BF68" s="18">
        <f t="shared" ref="BF68:BF86" si="38">O68</f>
        <v>74</v>
      </c>
      <c r="BG68" s="18">
        <f t="shared" ref="BG68:BG86" si="39">N68</f>
        <v>565</v>
      </c>
      <c r="BH68" s="18">
        <f t="shared" ref="BH68:BH86" si="40">L68+M68</f>
        <v>1466</v>
      </c>
      <c r="BI68" s="18">
        <f t="shared" ref="BI68:BI86" si="41">K68</f>
        <v>285</v>
      </c>
      <c r="BJ68" s="18">
        <f t="shared" ref="BJ68:BJ86" si="42">Q68+AC68+AE68</f>
        <v>1190</v>
      </c>
      <c r="BK68" s="18">
        <f t="shared" ref="BK68:BK86" si="43">AQ68</f>
        <v>38</v>
      </c>
      <c r="BL68" s="18">
        <f t="shared" ref="BL68:BL86" si="44">AK68</f>
        <v>55</v>
      </c>
      <c r="BM68" s="18">
        <f t="shared" ref="BM68:BM86" si="45">AR68</f>
        <v>113</v>
      </c>
      <c r="BN68" s="18">
        <f t="shared" ref="BN68:BN86" si="46">AD68+AN68</f>
        <v>997</v>
      </c>
      <c r="BO68" s="18">
        <f t="shared" ref="BO68:BO86" si="47">W68+AS68</f>
        <v>375</v>
      </c>
    </row>
    <row r="69" spans="1:67">
      <c r="A69" t="s">
        <v>20</v>
      </c>
      <c r="B69" s="1">
        <v>310880</v>
      </c>
      <c r="C69" s="33">
        <v>5882</v>
      </c>
      <c r="D69" s="1">
        <v>26951</v>
      </c>
      <c r="E69" s="33">
        <v>2255</v>
      </c>
      <c r="F69" s="1">
        <v>25488</v>
      </c>
      <c r="G69" s="1">
        <f t="shared" si="24"/>
        <v>60576</v>
      </c>
      <c r="H69" s="1">
        <f t="shared" si="25"/>
        <v>250304</v>
      </c>
      <c r="I69" s="33">
        <f t="shared" si="26"/>
        <v>7724</v>
      </c>
      <c r="J69" s="21">
        <f t="shared" si="27"/>
        <v>52852</v>
      </c>
      <c r="K69" s="1">
        <v>163</v>
      </c>
      <c r="L69" s="33">
        <v>1114</v>
      </c>
      <c r="M69" s="1">
        <v>88</v>
      </c>
      <c r="N69" s="33">
        <v>185</v>
      </c>
      <c r="O69" s="1">
        <v>97</v>
      </c>
      <c r="P69" s="33">
        <v>2311</v>
      </c>
      <c r="Q69" s="1">
        <v>291</v>
      </c>
      <c r="R69" s="33">
        <v>11</v>
      </c>
      <c r="S69" s="1">
        <v>0</v>
      </c>
      <c r="T69" s="33">
        <v>117</v>
      </c>
      <c r="U69" s="1">
        <v>33</v>
      </c>
      <c r="V69" s="33">
        <v>0</v>
      </c>
      <c r="W69" s="1">
        <v>667</v>
      </c>
      <c r="X69" s="33">
        <v>19</v>
      </c>
      <c r="Y69" s="1">
        <v>0</v>
      </c>
      <c r="Z69" s="33">
        <v>62</v>
      </c>
      <c r="AA69" s="1">
        <v>0</v>
      </c>
      <c r="AB69" s="33">
        <v>0</v>
      </c>
      <c r="AC69" s="1">
        <v>704</v>
      </c>
      <c r="AD69" s="33">
        <v>915</v>
      </c>
      <c r="AE69" s="1">
        <v>0</v>
      </c>
      <c r="AF69" s="33">
        <v>6</v>
      </c>
      <c r="AG69" s="1">
        <v>0</v>
      </c>
      <c r="AH69" s="33">
        <v>0</v>
      </c>
      <c r="AI69" s="1">
        <v>8</v>
      </c>
      <c r="AJ69" s="33">
        <v>7</v>
      </c>
      <c r="AK69" s="1">
        <v>85</v>
      </c>
      <c r="AL69" s="33">
        <v>43</v>
      </c>
      <c r="AM69" s="1">
        <v>0</v>
      </c>
      <c r="AN69" s="33">
        <v>140</v>
      </c>
      <c r="AO69" s="1">
        <v>0</v>
      </c>
      <c r="AP69" s="33">
        <v>42</v>
      </c>
      <c r="AQ69" s="1">
        <v>110</v>
      </c>
      <c r="AR69" s="33">
        <v>450</v>
      </c>
      <c r="AS69" s="1">
        <v>27</v>
      </c>
      <c r="AT69" s="33">
        <v>29</v>
      </c>
      <c r="AU69" s="21">
        <v>0</v>
      </c>
      <c r="AV69" s="18">
        <f t="shared" si="28"/>
        <v>1550</v>
      </c>
      <c r="AW69" s="18">
        <f t="shared" si="29"/>
        <v>2408</v>
      </c>
      <c r="AX69" s="18">
        <f t="shared" si="30"/>
        <v>419</v>
      </c>
      <c r="AY69" s="18">
        <f t="shared" si="31"/>
        <v>3347</v>
      </c>
      <c r="AZ69" s="18">
        <f t="shared" si="32"/>
        <v>4332</v>
      </c>
      <c r="BA69" s="18">
        <f t="shared" si="33"/>
        <v>24543</v>
      </c>
      <c r="BB69" s="18">
        <f t="shared" si="34"/>
        <v>1836</v>
      </c>
      <c r="BC69" s="19">
        <f t="shared" si="35"/>
        <v>22141</v>
      </c>
      <c r="BD69" s="18">
        <f t="shared" si="36"/>
        <v>7347</v>
      </c>
      <c r="BE69" s="18">
        <f t="shared" si="37"/>
        <v>2311</v>
      </c>
      <c r="BF69" s="18">
        <f t="shared" si="38"/>
        <v>97</v>
      </c>
      <c r="BG69" s="18">
        <f t="shared" si="39"/>
        <v>185</v>
      </c>
      <c r="BH69" s="18">
        <f t="shared" si="40"/>
        <v>1202</v>
      </c>
      <c r="BI69" s="18">
        <f t="shared" si="41"/>
        <v>163</v>
      </c>
      <c r="BJ69" s="18">
        <f t="shared" si="42"/>
        <v>995</v>
      </c>
      <c r="BK69" s="18">
        <f t="shared" si="43"/>
        <v>110</v>
      </c>
      <c r="BL69" s="18">
        <f t="shared" si="44"/>
        <v>85</v>
      </c>
      <c r="BM69" s="18">
        <f t="shared" si="45"/>
        <v>450</v>
      </c>
      <c r="BN69" s="18">
        <f t="shared" si="46"/>
        <v>1055</v>
      </c>
      <c r="BO69" s="18">
        <f t="shared" si="47"/>
        <v>694</v>
      </c>
    </row>
    <row r="70" spans="1:67">
      <c r="A70" t="s">
        <v>17</v>
      </c>
      <c r="B70" s="1">
        <v>151569</v>
      </c>
      <c r="C70" s="33">
        <v>4462</v>
      </c>
      <c r="D70" s="1">
        <v>17626</v>
      </c>
      <c r="E70" s="33">
        <v>1549</v>
      </c>
      <c r="F70" s="1">
        <v>9998</v>
      </c>
      <c r="G70" s="1">
        <f t="shared" si="24"/>
        <v>33635</v>
      </c>
      <c r="H70" s="1">
        <f t="shared" si="25"/>
        <v>117934</v>
      </c>
      <c r="I70" s="33">
        <f t="shared" si="26"/>
        <v>3474</v>
      </c>
      <c r="J70" s="21">
        <f t="shared" si="27"/>
        <v>30161</v>
      </c>
      <c r="K70" s="1">
        <v>11</v>
      </c>
      <c r="L70" s="33">
        <v>631</v>
      </c>
      <c r="M70" s="1">
        <v>36</v>
      </c>
      <c r="N70" s="33">
        <v>179</v>
      </c>
      <c r="O70" s="1">
        <v>63</v>
      </c>
      <c r="P70" s="33">
        <v>1574</v>
      </c>
      <c r="Q70" s="1">
        <v>107</v>
      </c>
      <c r="R70" s="33">
        <v>0</v>
      </c>
      <c r="S70" s="1">
        <v>41</v>
      </c>
      <c r="T70" s="33">
        <v>52</v>
      </c>
      <c r="U70" s="1">
        <v>13</v>
      </c>
      <c r="V70" s="33">
        <v>0</v>
      </c>
      <c r="W70" s="1">
        <v>164</v>
      </c>
      <c r="X70" s="33">
        <v>0</v>
      </c>
      <c r="Y70" s="1">
        <v>0</v>
      </c>
      <c r="Z70" s="33">
        <v>0</v>
      </c>
      <c r="AA70" s="1">
        <v>0</v>
      </c>
      <c r="AB70" s="33">
        <v>0</v>
      </c>
      <c r="AC70" s="1">
        <v>283</v>
      </c>
      <c r="AD70" s="33">
        <v>103</v>
      </c>
      <c r="AE70" s="1">
        <v>0</v>
      </c>
      <c r="AF70" s="33">
        <v>0</v>
      </c>
      <c r="AG70" s="1">
        <v>0</v>
      </c>
      <c r="AH70" s="33">
        <v>0</v>
      </c>
      <c r="AI70" s="1">
        <v>0</v>
      </c>
      <c r="AJ70" s="33">
        <v>0</v>
      </c>
      <c r="AK70" s="1">
        <v>25</v>
      </c>
      <c r="AL70" s="33">
        <v>11</v>
      </c>
      <c r="AM70" s="1">
        <v>0</v>
      </c>
      <c r="AN70" s="33">
        <v>44</v>
      </c>
      <c r="AO70" s="1">
        <v>5</v>
      </c>
      <c r="AP70" s="33">
        <v>24</v>
      </c>
      <c r="AQ70" s="1">
        <v>0</v>
      </c>
      <c r="AR70" s="33">
        <v>86</v>
      </c>
      <c r="AS70" s="1">
        <v>10</v>
      </c>
      <c r="AT70" s="33">
        <v>0</v>
      </c>
      <c r="AU70" s="21">
        <v>12</v>
      </c>
      <c r="AV70" s="18">
        <f t="shared" si="28"/>
        <v>857</v>
      </c>
      <c r="AW70" s="18">
        <f t="shared" si="29"/>
        <v>1637</v>
      </c>
      <c r="AX70" s="18">
        <f t="shared" si="30"/>
        <v>200</v>
      </c>
      <c r="AY70" s="18">
        <f t="shared" si="31"/>
        <v>780</v>
      </c>
      <c r="AZ70" s="18">
        <f t="shared" si="32"/>
        <v>3605</v>
      </c>
      <c r="BA70" s="18">
        <f t="shared" si="33"/>
        <v>15989</v>
      </c>
      <c r="BB70" s="18">
        <f t="shared" si="34"/>
        <v>1349</v>
      </c>
      <c r="BC70" s="19">
        <f t="shared" si="35"/>
        <v>9218</v>
      </c>
      <c r="BD70" s="18">
        <f t="shared" si="36"/>
        <v>3316</v>
      </c>
      <c r="BE70" s="18">
        <f t="shared" si="37"/>
        <v>1574</v>
      </c>
      <c r="BF70" s="18">
        <f t="shared" si="38"/>
        <v>63</v>
      </c>
      <c r="BG70" s="18">
        <f t="shared" si="39"/>
        <v>179</v>
      </c>
      <c r="BH70" s="18">
        <f t="shared" si="40"/>
        <v>667</v>
      </c>
      <c r="BI70" s="18">
        <f t="shared" si="41"/>
        <v>11</v>
      </c>
      <c r="BJ70" s="18">
        <f t="shared" si="42"/>
        <v>390</v>
      </c>
      <c r="BK70" s="18">
        <f t="shared" si="43"/>
        <v>0</v>
      </c>
      <c r="BL70" s="18">
        <f t="shared" si="44"/>
        <v>25</v>
      </c>
      <c r="BM70" s="18">
        <f t="shared" si="45"/>
        <v>86</v>
      </c>
      <c r="BN70" s="18">
        <f t="shared" si="46"/>
        <v>147</v>
      </c>
      <c r="BO70" s="18">
        <f t="shared" si="47"/>
        <v>174</v>
      </c>
    </row>
    <row r="71" spans="1:67">
      <c r="A71" t="s">
        <v>18</v>
      </c>
      <c r="B71" s="1">
        <v>1079427</v>
      </c>
      <c r="C71" s="33">
        <v>22549</v>
      </c>
      <c r="D71" s="1">
        <v>134549</v>
      </c>
      <c r="E71" s="33">
        <v>6537</v>
      </c>
      <c r="F71" s="1">
        <v>106147</v>
      </c>
      <c r="G71" s="1">
        <f t="shared" si="24"/>
        <v>269782</v>
      </c>
      <c r="H71" s="1">
        <f t="shared" si="25"/>
        <v>809645</v>
      </c>
      <c r="I71" s="33">
        <f t="shared" si="26"/>
        <v>28118</v>
      </c>
      <c r="J71" s="21">
        <f t="shared" si="27"/>
        <v>241664</v>
      </c>
      <c r="K71" s="1">
        <v>481</v>
      </c>
      <c r="L71" s="33">
        <v>3268</v>
      </c>
      <c r="M71" s="1">
        <v>58</v>
      </c>
      <c r="N71" s="33">
        <v>785</v>
      </c>
      <c r="O71" s="1">
        <v>392</v>
      </c>
      <c r="P71" s="33">
        <v>10441</v>
      </c>
      <c r="Q71" s="1">
        <v>707</v>
      </c>
      <c r="R71" s="33">
        <v>8</v>
      </c>
      <c r="S71" s="1">
        <v>164</v>
      </c>
      <c r="T71" s="33">
        <v>269</v>
      </c>
      <c r="U71" s="1">
        <v>54</v>
      </c>
      <c r="V71" s="33">
        <v>8</v>
      </c>
      <c r="W71" s="1">
        <v>1675</v>
      </c>
      <c r="X71" s="33">
        <v>0</v>
      </c>
      <c r="Y71" s="1">
        <v>18</v>
      </c>
      <c r="Z71" s="33">
        <v>14</v>
      </c>
      <c r="AA71" s="1">
        <v>28</v>
      </c>
      <c r="AB71" s="33">
        <v>4</v>
      </c>
      <c r="AC71" s="1">
        <v>3488</v>
      </c>
      <c r="AD71" s="33">
        <v>4260</v>
      </c>
      <c r="AE71" s="1">
        <v>14</v>
      </c>
      <c r="AF71" s="33">
        <v>18</v>
      </c>
      <c r="AG71" s="1">
        <v>40</v>
      </c>
      <c r="AH71" s="33">
        <v>0</v>
      </c>
      <c r="AI71" s="1">
        <v>12</v>
      </c>
      <c r="AJ71" s="33">
        <v>0</v>
      </c>
      <c r="AK71" s="1">
        <v>196</v>
      </c>
      <c r="AL71" s="33">
        <v>81</v>
      </c>
      <c r="AM71" s="1">
        <v>24</v>
      </c>
      <c r="AN71" s="33">
        <v>228</v>
      </c>
      <c r="AO71" s="1">
        <v>0</v>
      </c>
      <c r="AP71" s="33">
        <v>59</v>
      </c>
      <c r="AQ71" s="1">
        <v>62</v>
      </c>
      <c r="AR71" s="33">
        <v>1018</v>
      </c>
      <c r="AS71" s="1">
        <v>28</v>
      </c>
      <c r="AT71" s="33">
        <v>117</v>
      </c>
      <c r="AU71" s="21">
        <v>99</v>
      </c>
      <c r="AV71" s="18">
        <f t="shared" si="28"/>
        <v>4592</v>
      </c>
      <c r="AW71" s="18">
        <f t="shared" si="29"/>
        <v>10833</v>
      </c>
      <c r="AX71" s="18">
        <f t="shared" si="30"/>
        <v>1148</v>
      </c>
      <c r="AY71" s="18">
        <f t="shared" si="31"/>
        <v>11545</v>
      </c>
      <c r="AZ71" s="18">
        <f t="shared" si="32"/>
        <v>17957</v>
      </c>
      <c r="BA71" s="18">
        <f t="shared" si="33"/>
        <v>123716</v>
      </c>
      <c r="BB71" s="18">
        <f t="shared" si="34"/>
        <v>5389</v>
      </c>
      <c r="BC71" s="19">
        <f t="shared" si="35"/>
        <v>94602</v>
      </c>
      <c r="BD71" s="18">
        <f t="shared" si="36"/>
        <v>27101</v>
      </c>
      <c r="BE71" s="18">
        <f t="shared" si="37"/>
        <v>10441</v>
      </c>
      <c r="BF71" s="18">
        <f t="shared" si="38"/>
        <v>392</v>
      </c>
      <c r="BG71" s="18">
        <f t="shared" si="39"/>
        <v>785</v>
      </c>
      <c r="BH71" s="18">
        <f t="shared" si="40"/>
        <v>3326</v>
      </c>
      <c r="BI71" s="18">
        <f t="shared" si="41"/>
        <v>481</v>
      </c>
      <c r="BJ71" s="18">
        <f t="shared" si="42"/>
        <v>4209</v>
      </c>
      <c r="BK71" s="18">
        <f t="shared" si="43"/>
        <v>62</v>
      </c>
      <c r="BL71" s="18">
        <f t="shared" si="44"/>
        <v>196</v>
      </c>
      <c r="BM71" s="18">
        <f t="shared" si="45"/>
        <v>1018</v>
      </c>
      <c r="BN71" s="18">
        <f t="shared" si="46"/>
        <v>4488</v>
      </c>
      <c r="BO71" s="18">
        <f t="shared" si="47"/>
        <v>1703</v>
      </c>
    </row>
    <row r="72" spans="1:67">
      <c r="A72" t="s">
        <v>19</v>
      </c>
      <c r="B72" s="1">
        <v>285465</v>
      </c>
      <c r="C72" s="33">
        <v>8048</v>
      </c>
      <c r="D72" s="1">
        <v>27830</v>
      </c>
      <c r="E72" s="33">
        <v>3293</v>
      </c>
      <c r="F72" s="1">
        <v>21978</v>
      </c>
      <c r="G72" s="1">
        <f t="shared" si="24"/>
        <v>61149</v>
      </c>
      <c r="H72" s="1">
        <f t="shared" si="25"/>
        <v>224316</v>
      </c>
      <c r="I72" s="33">
        <f t="shared" si="26"/>
        <v>10902</v>
      </c>
      <c r="J72" s="21">
        <f t="shared" si="27"/>
        <v>50247</v>
      </c>
      <c r="K72" s="1">
        <v>310</v>
      </c>
      <c r="L72" s="33">
        <v>1776</v>
      </c>
      <c r="M72" s="1">
        <v>93</v>
      </c>
      <c r="N72" s="33">
        <v>490</v>
      </c>
      <c r="O72" s="1">
        <v>237</v>
      </c>
      <c r="P72" s="33">
        <v>4453</v>
      </c>
      <c r="Q72" s="1">
        <v>372</v>
      </c>
      <c r="R72" s="33">
        <v>0</v>
      </c>
      <c r="S72" s="1">
        <v>13</v>
      </c>
      <c r="T72" s="33">
        <v>549</v>
      </c>
      <c r="U72" s="1">
        <v>18</v>
      </c>
      <c r="V72" s="33">
        <v>0</v>
      </c>
      <c r="W72" s="1">
        <v>238</v>
      </c>
      <c r="X72" s="33">
        <v>0</v>
      </c>
      <c r="Y72" s="1">
        <v>0</v>
      </c>
      <c r="Z72" s="33">
        <v>21</v>
      </c>
      <c r="AA72" s="1">
        <v>5</v>
      </c>
      <c r="AB72" s="33">
        <v>0</v>
      </c>
      <c r="AC72" s="1">
        <v>1227</v>
      </c>
      <c r="AD72" s="33">
        <v>296</v>
      </c>
      <c r="AE72" s="1">
        <v>3</v>
      </c>
      <c r="AF72" s="33">
        <v>4</v>
      </c>
      <c r="AG72" s="1">
        <v>29</v>
      </c>
      <c r="AH72" s="33">
        <v>0</v>
      </c>
      <c r="AI72" s="1">
        <v>21</v>
      </c>
      <c r="AJ72" s="33">
        <v>13</v>
      </c>
      <c r="AK72" s="1">
        <v>65</v>
      </c>
      <c r="AL72" s="33">
        <v>8</v>
      </c>
      <c r="AM72" s="1">
        <v>18</v>
      </c>
      <c r="AN72" s="33">
        <v>39</v>
      </c>
      <c r="AO72" s="1">
        <v>10</v>
      </c>
      <c r="AP72" s="33">
        <v>63</v>
      </c>
      <c r="AQ72" s="1">
        <v>321</v>
      </c>
      <c r="AR72" s="33">
        <v>140</v>
      </c>
      <c r="AS72" s="1">
        <v>9</v>
      </c>
      <c r="AT72" s="33">
        <v>50</v>
      </c>
      <c r="AU72" s="21">
        <v>11</v>
      </c>
      <c r="AV72" s="18">
        <f t="shared" si="28"/>
        <v>2669</v>
      </c>
      <c r="AW72" s="18">
        <f t="shared" si="29"/>
        <v>4690</v>
      </c>
      <c r="AX72" s="18">
        <f t="shared" si="30"/>
        <v>934</v>
      </c>
      <c r="AY72" s="18">
        <f t="shared" si="31"/>
        <v>2609</v>
      </c>
      <c r="AZ72" s="18">
        <f t="shared" si="32"/>
        <v>5379</v>
      </c>
      <c r="BA72" s="18">
        <f t="shared" si="33"/>
        <v>23140</v>
      </c>
      <c r="BB72" s="18">
        <f t="shared" si="34"/>
        <v>2359</v>
      </c>
      <c r="BC72" s="19">
        <f t="shared" si="35"/>
        <v>19369</v>
      </c>
      <c r="BD72" s="18">
        <f t="shared" si="36"/>
        <v>10069</v>
      </c>
      <c r="BE72" s="18">
        <f t="shared" si="37"/>
        <v>4453</v>
      </c>
      <c r="BF72" s="18">
        <f t="shared" si="38"/>
        <v>237</v>
      </c>
      <c r="BG72" s="18">
        <f t="shared" si="39"/>
        <v>490</v>
      </c>
      <c r="BH72" s="18">
        <f t="shared" si="40"/>
        <v>1869</v>
      </c>
      <c r="BI72" s="18">
        <f t="shared" si="41"/>
        <v>310</v>
      </c>
      <c r="BJ72" s="18">
        <f t="shared" si="42"/>
        <v>1602</v>
      </c>
      <c r="BK72" s="18">
        <f t="shared" si="43"/>
        <v>321</v>
      </c>
      <c r="BL72" s="18">
        <f t="shared" si="44"/>
        <v>65</v>
      </c>
      <c r="BM72" s="18">
        <f t="shared" si="45"/>
        <v>140</v>
      </c>
      <c r="BN72" s="18">
        <f t="shared" si="46"/>
        <v>335</v>
      </c>
      <c r="BO72" s="18">
        <f t="shared" si="47"/>
        <v>247</v>
      </c>
    </row>
    <row r="73" spans="1:67">
      <c r="A73" t="s">
        <v>25</v>
      </c>
      <c r="B73" s="1">
        <v>17184392</v>
      </c>
      <c r="C73" s="33">
        <v>258124</v>
      </c>
      <c r="D73" s="1">
        <v>1811384</v>
      </c>
      <c r="E73" s="33">
        <v>81038</v>
      </c>
      <c r="F73" s="1">
        <v>1355206</v>
      </c>
      <c r="G73" s="1">
        <f t="shared" si="24"/>
        <v>3505752</v>
      </c>
      <c r="H73" s="1">
        <f t="shared" si="25"/>
        <v>13678640</v>
      </c>
      <c r="I73" s="33">
        <f t="shared" si="26"/>
        <v>290650</v>
      </c>
      <c r="J73" s="21">
        <f t="shared" si="27"/>
        <v>3215102</v>
      </c>
      <c r="K73" s="1">
        <v>3663</v>
      </c>
      <c r="L73" s="33">
        <v>34076</v>
      </c>
      <c r="M73" s="1">
        <v>2357</v>
      </c>
      <c r="N73" s="33">
        <v>6873</v>
      </c>
      <c r="O73" s="1">
        <v>6907</v>
      </c>
      <c r="P73" s="33">
        <v>112565</v>
      </c>
      <c r="Q73" s="1">
        <v>7757</v>
      </c>
      <c r="R73" s="33">
        <v>182</v>
      </c>
      <c r="S73" s="1">
        <v>1016</v>
      </c>
      <c r="T73" s="33">
        <v>1817</v>
      </c>
      <c r="U73" s="1">
        <v>186</v>
      </c>
      <c r="V73" s="33">
        <v>154</v>
      </c>
      <c r="W73" s="1">
        <v>16356</v>
      </c>
      <c r="X73" s="33">
        <v>383</v>
      </c>
      <c r="Y73" s="1">
        <v>93</v>
      </c>
      <c r="Z73" s="33">
        <v>487</v>
      </c>
      <c r="AA73" s="1">
        <v>749</v>
      </c>
      <c r="AB73" s="33">
        <v>99</v>
      </c>
      <c r="AC73" s="1">
        <v>40264</v>
      </c>
      <c r="AD73" s="33">
        <v>29529</v>
      </c>
      <c r="AE73" s="1">
        <v>173</v>
      </c>
      <c r="AF73" s="33">
        <v>45</v>
      </c>
      <c r="AG73" s="1">
        <v>380</v>
      </c>
      <c r="AH73" s="33">
        <v>3</v>
      </c>
      <c r="AI73" s="1">
        <v>46</v>
      </c>
      <c r="AJ73" s="33">
        <v>281</v>
      </c>
      <c r="AK73" s="1">
        <v>3210</v>
      </c>
      <c r="AL73" s="33">
        <v>792</v>
      </c>
      <c r="AM73" s="1">
        <v>200</v>
      </c>
      <c r="AN73" s="33">
        <v>2217</v>
      </c>
      <c r="AO73" s="1">
        <v>28</v>
      </c>
      <c r="AP73" s="33">
        <v>1213</v>
      </c>
      <c r="AQ73" s="1">
        <v>2615</v>
      </c>
      <c r="AR73" s="33">
        <v>12244</v>
      </c>
      <c r="AS73" s="1">
        <v>579</v>
      </c>
      <c r="AT73" s="33">
        <v>749</v>
      </c>
      <c r="AU73" s="21">
        <v>362</v>
      </c>
      <c r="AV73" s="18">
        <f t="shared" si="28"/>
        <v>46969</v>
      </c>
      <c r="AW73" s="18">
        <f t="shared" si="29"/>
        <v>119472</v>
      </c>
      <c r="AX73" s="18">
        <f t="shared" si="30"/>
        <v>10772</v>
      </c>
      <c r="AY73" s="18">
        <f t="shared" si="31"/>
        <v>113437</v>
      </c>
      <c r="AZ73" s="18">
        <f t="shared" si="32"/>
        <v>211155</v>
      </c>
      <c r="BA73" s="18">
        <f t="shared" si="33"/>
        <v>1691912</v>
      </c>
      <c r="BB73" s="18">
        <f t="shared" si="34"/>
        <v>70266</v>
      </c>
      <c r="BC73" s="19">
        <f t="shared" si="35"/>
        <v>1241769</v>
      </c>
      <c r="BD73" s="18">
        <f t="shared" si="36"/>
        <v>281385</v>
      </c>
      <c r="BE73" s="18">
        <f t="shared" si="37"/>
        <v>112565</v>
      </c>
      <c r="BF73" s="18">
        <f t="shared" si="38"/>
        <v>6907</v>
      </c>
      <c r="BG73" s="18">
        <f t="shared" si="39"/>
        <v>6873</v>
      </c>
      <c r="BH73" s="18">
        <f t="shared" si="40"/>
        <v>36433</v>
      </c>
      <c r="BI73" s="18">
        <f t="shared" si="41"/>
        <v>3663</v>
      </c>
      <c r="BJ73" s="18">
        <f t="shared" si="42"/>
        <v>48194</v>
      </c>
      <c r="BK73" s="18">
        <f t="shared" si="43"/>
        <v>2615</v>
      </c>
      <c r="BL73" s="18">
        <f t="shared" si="44"/>
        <v>3210</v>
      </c>
      <c r="BM73" s="18">
        <f t="shared" si="45"/>
        <v>12244</v>
      </c>
      <c r="BN73" s="18">
        <f t="shared" si="46"/>
        <v>31746</v>
      </c>
      <c r="BO73" s="18">
        <f t="shared" si="47"/>
        <v>16935</v>
      </c>
    </row>
    <row r="74" spans="1:67">
      <c r="A74" t="s">
        <v>7</v>
      </c>
      <c r="B74" s="1">
        <v>255666</v>
      </c>
      <c r="C74" s="33">
        <v>4475</v>
      </c>
      <c r="D74" s="1">
        <v>32501</v>
      </c>
      <c r="E74" s="33">
        <v>4437</v>
      </c>
      <c r="F74" s="1">
        <v>42468</v>
      </c>
      <c r="G74" s="1">
        <f t="shared" si="24"/>
        <v>83881</v>
      </c>
      <c r="H74" s="1">
        <f t="shared" si="25"/>
        <v>171785</v>
      </c>
      <c r="I74" s="33">
        <f t="shared" si="26"/>
        <v>8160</v>
      </c>
      <c r="J74" s="21">
        <f t="shared" si="27"/>
        <v>75721</v>
      </c>
      <c r="K74" s="1">
        <v>73</v>
      </c>
      <c r="L74" s="33">
        <v>502</v>
      </c>
      <c r="M74" s="1">
        <v>37</v>
      </c>
      <c r="N74" s="33">
        <v>850</v>
      </c>
      <c r="O74" s="1">
        <v>592</v>
      </c>
      <c r="P74" s="33">
        <v>779</v>
      </c>
      <c r="Q74" s="1">
        <v>198</v>
      </c>
      <c r="R74" s="33">
        <v>29</v>
      </c>
      <c r="S74" s="1">
        <v>71</v>
      </c>
      <c r="T74" s="33">
        <v>0</v>
      </c>
      <c r="U74" s="1">
        <v>0</v>
      </c>
      <c r="V74" s="33">
        <v>26</v>
      </c>
      <c r="W74" s="1">
        <v>560</v>
      </c>
      <c r="X74" s="33">
        <v>280</v>
      </c>
      <c r="Y74" s="1">
        <v>0</v>
      </c>
      <c r="Z74" s="33">
        <v>52</v>
      </c>
      <c r="AA74" s="1">
        <v>164</v>
      </c>
      <c r="AB74" s="33">
        <v>0</v>
      </c>
      <c r="AC74" s="1">
        <v>404</v>
      </c>
      <c r="AD74" s="33">
        <v>1333</v>
      </c>
      <c r="AE74" s="1">
        <v>0</v>
      </c>
      <c r="AF74" s="33">
        <v>8</v>
      </c>
      <c r="AG74" s="1">
        <v>58</v>
      </c>
      <c r="AH74" s="33">
        <v>0</v>
      </c>
      <c r="AI74" s="1">
        <v>0</v>
      </c>
      <c r="AJ74" s="33">
        <v>39</v>
      </c>
      <c r="AK74" s="1">
        <v>239</v>
      </c>
      <c r="AL74" s="33">
        <v>253</v>
      </c>
      <c r="AM74" s="1">
        <v>50</v>
      </c>
      <c r="AN74" s="33">
        <v>179</v>
      </c>
      <c r="AO74" s="1">
        <v>8</v>
      </c>
      <c r="AP74" s="33">
        <v>61</v>
      </c>
      <c r="AQ74" s="1">
        <v>160</v>
      </c>
      <c r="AR74" s="33">
        <v>757</v>
      </c>
      <c r="AS74" s="1">
        <v>22</v>
      </c>
      <c r="AT74" s="33">
        <v>275</v>
      </c>
      <c r="AU74" s="21">
        <v>101</v>
      </c>
      <c r="AV74" s="18">
        <f t="shared" si="28"/>
        <v>1462</v>
      </c>
      <c r="AW74" s="18">
        <f t="shared" si="29"/>
        <v>1371</v>
      </c>
      <c r="AX74" s="18">
        <f t="shared" si="30"/>
        <v>298</v>
      </c>
      <c r="AY74" s="18">
        <f t="shared" si="31"/>
        <v>5029</v>
      </c>
      <c r="AZ74" s="18">
        <f t="shared" si="32"/>
        <v>3013</v>
      </c>
      <c r="BA74" s="18">
        <f t="shared" si="33"/>
        <v>31130</v>
      </c>
      <c r="BB74" s="18">
        <f t="shared" si="34"/>
        <v>4139</v>
      </c>
      <c r="BC74" s="19">
        <f t="shared" si="35"/>
        <v>37439</v>
      </c>
      <c r="BD74" s="18">
        <f t="shared" si="36"/>
        <v>6685</v>
      </c>
      <c r="BE74" s="18">
        <f t="shared" si="37"/>
        <v>779</v>
      </c>
      <c r="BF74" s="18">
        <f t="shared" si="38"/>
        <v>592</v>
      </c>
      <c r="BG74" s="18">
        <f t="shared" si="39"/>
        <v>850</v>
      </c>
      <c r="BH74" s="18">
        <f t="shared" si="40"/>
        <v>539</v>
      </c>
      <c r="BI74" s="18">
        <f t="shared" si="41"/>
        <v>73</v>
      </c>
      <c r="BJ74" s="18">
        <f t="shared" si="42"/>
        <v>602</v>
      </c>
      <c r="BK74" s="18">
        <f t="shared" si="43"/>
        <v>160</v>
      </c>
      <c r="BL74" s="18">
        <f t="shared" si="44"/>
        <v>239</v>
      </c>
      <c r="BM74" s="18">
        <f t="shared" si="45"/>
        <v>757</v>
      </c>
      <c r="BN74" s="18">
        <f t="shared" si="46"/>
        <v>1512</v>
      </c>
      <c r="BO74" s="18">
        <f t="shared" si="47"/>
        <v>582</v>
      </c>
    </row>
    <row r="75" spans="1:67">
      <c r="A75" t="s">
        <v>8</v>
      </c>
      <c r="B75" s="1">
        <v>417829</v>
      </c>
      <c r="C75" s="33">
        <v>7511</v>
      </c>
      <c r="D75" s="1">
        <v>35652</v>
      </c>
      <c r="E75" s="33">
        <v>3737</v>
      </c>
      <c r="F75" s="1">
        <v>49969</v>
      </c>
      <c r="G75" s="1">
        <f t="shared" si="24"/>
        <v>96869</v>
      </c>
      <c r="H75" s="1">
        <f t="shared" si="25"/>
        <v>320960</v>
      </c>
      <c r="I75" s="33">
        <f t="shared" si="26"/>
        <v>8643</v>
      </c>
      <c r="J75" s="21">
        <f t="shared" si="27"/>
        <v>88226</v>
      </c>
      <c r="K75" s="1">
        <v>63</v>
      </c>
      <c r="L75" s="33">
        <v>922</v>
      </c>
      <c r="M75" s="1">
        <v>4</v>
      </c>
      <c r="N75" s="33">
        <v>317</v>
      </c>
      <c r="O75" s="1">
        <v>308</v>
      </c>
      <c r="P75" s="33">
        <v>2595</v>
      </c>
      <c r="Q75" s="1">
        <v>245</v>
      </c>
      <c r="R75" s="33">
        <v>5</v>
      </c>
      <c r="S75" s="1">
        <v>0</v>
      </c>
      <c r="T75" s="33">
        <v>151</v>
      </c>
      <c r="U75" s="1">
        <v>0</v>
      </c>
      <c r="V75" s="33">
        <v>0</v>
      </c>
      <c r="W75" s="1">
        <v>709</v>
      </c>
      <c r="X75" s="33">
        <v>10</v>
      </c>
      <c r="Y75" s="1">
        <v>0</v>
      </c>
      <c r="Z75" s="33">
        <v>41</v>
      </c>
      <c r="AA75" s="1">
        <v>92</v>
      </c>
      <c r="AB75" s="33">
        <v>14</v>
      </c>
      <c r="AC75" s="1">
        <v>1270</v>
      </c>
      <c r="AD75" s="33">
        <v>855</v>
      </c>
      <c r="AE75" s="1">
        <v>29</v>
      </c>
      <c r="AF75" s="33">
        <v>0</v>
      </c>
      <c r="AG75" s="1">
        <v>0</v>
      </c>
      <c r="AH75" s="33">
        <v>0</v>
      </c>
      <c r="AI75" s="1">
        <v>6</v>
      </c>
      <c r="AJ75" s="33">
        <v>36</v>
      </c>
      <c r="AK75" s="1">
        <v>119</v>
      </c>
      <c r="AL75" s="33">
        <v>69</v>
      </c>
      <c r="AM75" s="1">
        <v>0</v>
      </c>
      <c r="AN75" s="33">
        <v>81</v>
      </c>
      <c r="AO75" s="1">
        <v>7</v>
      </c>
      <c r="AP75" s="33">
        <v>114</v>
      </c>
      <c r="AQ75" s="1">
        <v>47</v>
      </c>
      <c r="AR75" s="33">
        <v>493</v>
      </c>
      <c r="AS75" s="1">
        <v>9</v>
      </c>
      <c r="AT75" s="33">
        <v>0</v>
      </c>
      <c r="AU75" s="21">
        <v>32</v>
      </c>
      <c r="AV75" s="18">
        <f t="shared" si="28"/>
        <v>1306</v>
      </c>
      <c r="AW75" s="18">
        <f t="shared" si="29"/>
        <v>2903</v>
      </c>
      <c r="AX75" s="18">
        <f t="shared" si="30"/>
        <v>401</v>
      </c>
      <c r="AY75" s="18">
        <f t="shared" si="31"/>
        <v>4033</v>
      </c>
      <c r="AZ75" s="18">
        <f t="shared" si="32"/>
        <v>6205</v>
      </c>
      <c r="BA75" s="18">
        <f t="shared" si="33"/>
        <v>32749</v>
      </c>
      <c r="BB75" s="18">
        <f t="shared" si="34"/>
        <v>3336</v>
      </c>
      <c r="BC75" s="19">
        <f t="shared" si="35"/>
        <v>45936</v>
      </c>
      <c r="BD75" s="18">
        <f t="shared" si="36"/>
        <v>8066</v>
      </c>
      <c r="BE75" s="18">
        <f t="shared" si="37"/>
        <v>2595</v>
      </c>
      <c r="BF75" s="18">
        <f t="shared" si="38"/>
        <v>308</v>
      </c>
      <c r="BG75" s="18">
        <f t="shared" si="39"/>
        <v>317</v>
      </c>
      <c r="BH75" s="18">
        <f t="shared" si="40"/>
        <v>926</v>
      </c>
      <c r="BI75" s="18">
        <f t="shared" si="41"/>
        <v>63</v>
      </c>
      <c r="BJ75" s="18">
        <f t="shared" si="42"/>
        <v>1544</v>
      </c>
      <c r="BK75" s="18">
        <f t="shared" si="43"/>
        <v>47</v>
      </c>
      <c r="BL75" s="18">
        <f t="shared" si="44"/>
        <v>119</v>
      </c>
      <c r="BM75" s="18">
        <f t="shared" si="45"/>
        <v>493</v>
      </c>
      <c r="BN75" s="18">
        <f t="shared" si="46"/>
        <v>936</v>
      </c>
      <c r="BO75" s="18">
        <f t="shared" si="47"/>
        <v>718</v>
      </c>
    </row>
    <row r="76" spans="1:67">
      <c r="A76" t="s">
        <v>9</v>
      </c>
      <c r="B76" s="1">
        <v>7369613</v>
      </c>
      <c r="C76" s="33">
        <v>77847</v>
      </c>
      <c r="D76" s="1">
        <v>701026</v>
      </c>
      <c r="E76" s="33">
        <v>21420</v>
      </c>
      <c r="F76" s="1">
        <v>490507</v>
      </c>
      <c r="G76" s="1">
        <f t="shared" si="24"/>
        <v>1290800</v>
      </c>
      <c r="H76" s="1">
        <f t="shared" si="25"/>
        <v>6078813</v>
      </c>
      <c r="I76" s="33">
        <f t="shared" si="26"/>
        <v>86399</v>
      </c>
      <c r="J76" s="21">
        <f t="shared" si="27"/>
        <v>1204401</v>
      </c>
      <c r="K76" s="1">
        <v>420</v>
      </c>
      <c r="L76" s="33">
        <v>9621</v>
      </c>
      <c r="M76" s="1">
        <v>360</v>
      </c>
      <c r="N76" s="33">
        <v>1424</v>
      </c>
      <c r="O76" s="1">
        <v>1560</v>
      </c>
      <c r="P76" s="33">
        <v>40598</v>
      </c>
      <c r="Q76" s="1">
        <v>2465</v>
      </c>
      <c r="R76" s="33">
        <v>0</v>
      </c>
      <c r="S76" s="1">
        <v>417</v>
      </c>
      <c r="T76" s="33">
        <v>432</v>
      </c>
      <c r="U76" s="1">
        <v>22</v>
      </c>
      <c r="V76" s="33">
        <v>11</v>
      </c>
      <c r="W76" s="1">
        <v>4588</v>
      </c>
      <c r="X76" s="33">
        <v>10</v>
      </c>
      <c r="Y76" s="1">
        <v>5</v>
      </c>
      <c r="Z76" s="33">
        <v>22</v>
      </c>
      <c r="AA76" s="1">
        <v>83</v>
      </c>
      <c r="AB76" s="33">
        <v>0</v>
      </c>
      <c r="AC76" s="1">
        <v>13433</v>
      </c>
      <c r="AD76" s="33">
        <v>6771</v>
      </c>
      <c r="AE76" s="1">
        <v>61</v>
      </c>
      <c r="AF76" s="33">
        <v>0</v>
      </c>
      <c r="AG76" s="1">
        <v>151</v>
      </c>
      <c r="AH76" s="33">
        <v>0</v>
      </c>
      <c r="AI76" s="1">
        <v>0</v>
      </c>
      <c r="AJ76" s="33">
        <v>0</v>
      </c>
      <c r="AK76" s="1">
        <v>693</v>
      </c>
      <c r="AL76" s="33">
        <v>21</v>
      </c>
      <c r="AM76" s="1">
        <v>19</v>
      </c>
      <c r="AN76" s="33">
        <v>353</v>
      </c>
      <c r="AO76" s="1">
        <v>2</v>
      </c>
      <c r="AP76" s="33">
        <v>252</v>
      </c>
      <c r="AQ76" s="1">
        <v>1019</v>
      </c>
      <c r="AR76" s="33">
        <v>1255</v>
      </c>
      <c r="AS76" s="1">
        <v>187</v>
      </c>
      <c r="AT76" s="33">
        <v>72</v>
      </c>
      <c r="AU76" s="21">
        <v>72</v>
      </c>
      <c r="AV76" s="18">
        <f t="shared" si="28"/>
        <v>11825</v>
      </c>
      <c r="AW76" s="18">
        <f t="shared" si="29"/>
        <v>42158</v>
      </c>
      <c r="AX76" s="18">
        <f t="shared" si="30"/>
        <v>3314</v>
      </c>
      <c r="AY76" s="18">
        <f t="shared" si="31"/>
        <v>29102</v>
      </c>
      <c r="AZ76" s="18">
        <f t="shared" si="32"/>
        <v>66022</v>
      </c>
      <c r="BA76" s="18">
        <f t="shared" si="33"/>
        <v>658868</v>
      </c>
      <c r="BB76" s="18">
        <f t="shared" si="34"/>
        <v>18106</v>
      </c>
      <c r="BC76" s="19">
        <f t="shared" si="35"/>
        <v>461405</v>
      </c>
      <c r="BD76" s="18">
        <f t="shared" si="36"/>
        <v>84808</v>
      </c>
      <c r="BE76" s="18">
        <f t="shared" si="37"/>
        <v>40598</v>
      </c>
      <c r="BF76" s="18">
        <f t="shared" si="38"/>
        <v>1560</v>
      </c>
      <c r="BG76" s="18">
        <f t="shared" si="39"/>
        <v>1424</v>
      </c>
      <c r="BH76" s="18">
        <f t="shared" si="40"/>
        <v>9981</v>
      </c>
      <c r="BI76" s="18">
        <f t="shared" si="41"/>
        <v>420</v>
      </c>
      <c r="BJ76" s="18">
        <f t="shared" si="42"/>
        <v>15959</v>
      </c>
      <c r="BK76" s="18">
        <f t="shared" si="43"/>
        <v>1019</v>
      </c>
      <c r="BL76" s="18">
        <f t="shared" si="44"/>
        <v>693</v>
      </c>
      <c r="BM76" s="18">
        <f t="shared" si="45"/>
        <v>1255</v>
      </c>
      <c r="BN76" s="18">
        <f t="shared" si="46"/>
        <v>7124</v>
      </c>
      <c r="BO76" s="18">
        <f t="shared" si="47"/>
        <v>4775</v>
      </c>
    </row>
    <row r="77" spans="1:67">
      <c r="A77" t="s">
        <v>10</v>
      </c>
      <c r="B77" s="1">
        <v>907146</v>
      </c>
      <c r="C77" s="33">
        <v>13443</v>
      </c>
      <c r="D77" s="1">
        <v>120867</v>
      </c>
      <c r="E77" s="33">
        <v>4502</v>
      </c>
      <c r="F77" s="1">
        <v>75337</v>
      </c>
      <c r="G77" s="1">
        <f t="shared" si="24"/>
        <v>214149</v>
      </c>
      <c r="H77" s="1">
        <f t="shared" si="25"/>
        <v>692997</v>
      </c>
      <c r="I77" s="33">
        <f t="shared" si="26"/>
        <v>17002</v>
      </c>
      <c r="J77" s="21">
        <f t="shared" si="27"/>
        <v>197147</v>
      </c>
      <c r="K77" s="1">
        <v>473</v>
      </c>
      <c r="L77" s="33">
        <v>1568</v>
      </c>
      <c r="M77" s="1">
        <v>554</v>
      </c>
      <c r="N77" s="33">
        <v>396</v>
      </c>
      <c r="O77" s="1">
        <v>542</v>
      </c>
      <c r="P77" s="33">
        <v>5511</v>
      </c>
      <c r="Q77" s="1">
        <v>440</v>
      </c>
      <c r="R77" s="33">
        <v>8</v>
      </c>
      <c r="S77" s="1">
        <v>216</v>
      </c>
      <c r="T77" s="33">
        <v>124</v>
      </c>
      <c r="U77" s="1">
        <v>30</v>
      </c>
      <c r="V77" s="33">
        <v>0</v>
      </c>
      <c r="W77" s="1">
        <v>972</v>
      </c>
      <c r="X77" s="33">
        <v>0</v>
      </c>
      <c r="Y77" s="1">
        <v>0</v>
      </c>
      <c r="Z77" s="33">
        <v>20</v>
      </c>
      <c r="AA77" s="1">
        <v>41</v>
      </c>
      <c r="AB77" s="33">
        <v>0</v>
      </c>
      <c r="AC77" s="1">
        <v>2089</v>
      </c>
      <c r="AD77" s="33">
        <v>2472</v>
      </c>
      <c r="AE77" s="1">
        <v>0</v>
      </c>
      <c r="AF77" s="33">
        <v>5</v>
      </c>
      <c r="AG77" s="1">
        <v>0</v>
      </c>
      <c r="AH77" s="33">
        <v>0</v>
      </c>
      <c r="AI77" s="1">
        <v>0</v>
      </c>
      <c r="AJ77" s="33">
        <v>19</v>
      </c>
      <c r="AK77" s="1">
        <v>291</v>
      </c>
      <c r="AL77" s="33">
        <v>3</v>
      </c>
      <c r="AM77" s="1">
        <v>0</v>
      </c>
      <c r="AN77" s="33">
        <v>192</v>
      </c>
      <c r="AO77" s="1">
        <v>0</v>
      </c>
      <c r="AP77" s="33">
        <v>83</v>
      </c>
      <c r="AQ77" s="1">
        <v>121</v>
      </c>
      <c r="AR77" s="33">
        <v>819</v>
      </c>
      <c r="AS77" s="1">
        <v>13</v>
      </c>
      <c r="AT77" s="33">
        <v>0</v>
      </c>
      <c r="AU77" s="21">
        <v>0</v>
      </c>
      <c r="AV77" s="18">
        <f t="shared" si="28"/>
        <v>2991</v>
      </c>
      <c r="AW77" s="18">
        <f t="shared" si="29"/>
        <v>6053</v>
      </c>
      <c r="AX77" s="18">
        <f t="shared" si="30"/>
        <v>788</v>
      </c>
      <c r="AY77" s="18">
        <f t="shared" si="31"/>
        <v>7170</v>
      </c>
      <c r="AZ77" s="18">
        <f t="shared" si="32"/>
        <v>10452</v>
      </c>
      <c r="BA77" s="18">
        <f t="shared" si="33"/>
        <v>114814</v>
      </c>
      <c r="BB77" s="18">
        <f t="shared" si="34"/>
        <v>3714</v>
      </c>
      <c r="BC77" s="19">
        <f t="shared" si="35"/>
        <v>68167</v>
      </c>
      <c r="BD77" s="18">
        <f t="shared" si="36"/>
        <v>16453</v>
      </c>
      <c r="BE77" s="18">
        <f t="shared" si="37"/>
        <v>5511</v>
      </c>
      <c r="BF77" s="18">
        <f t="shared" si="38"/>
        <v>542</v>
      </c>
      <c r="BG77" s="18">
        <f t="shared" si="39"/>
        <v>396</v>
      </c>
      <c r="BH77" s="18">
        <f t="shared" si="40"/>
        <v>2122</v>
      </c>
      <c r="BI77" s="18">
        <f t="shared" si="41"/>
        <v>473</v>
      </c>
      <c r="BJ77" s="18">
        <f t="shared" si="42"/>
        <v>2529</v>
      </c>
      <c r="BK77" s="18">
        <f t="shared" si="43"/>
        <v>121</v>
      </c>
      <c r="BL77" s="18">
        <f t="shared" si="44"/>
        <v>291</v>
      </c>
      <c r="BM77" s="18">
        <f t="shared" si="45"/>
        <v>819</v>
      </c>
      <c r="BN77" s="18">
        <f t="shared" si="46"/>
        <v>2664</v>
      </c>
      <c r="BO77" s="18">
        <f t="shared" si="47"/>
        <v>985</v>
      </c>
    </row>
    <row r="78" spans="1:67">
      <c r="A78" t="s">
        <v>11</v>
      </c>
      <c r="B78" s="1">
        <v>1749711</v>
      </c>
      <c r="C78" s="33">
        <v>37366</v>
      </c>
      <c r="D78" s="1">
        <v>190135</v>
      </c>
      <c r="E78" s="33">
        <v>10764</v>
      </c>
      <c r="F78" s="1">
        <v>141085</v>
      </c>
      <c r="G78" s="1">
        <f t="shared" si="24"/>
        <v>379350</v>
      </c>
      <c r="H78" s="1">
        <f t="shared" si="25"/>
        <v>1370361</v>
      </c>
      <c r="I78" s="33">
        <f t="shared" si="26"/>
        <v>33917</v>
      </c>
      <c r="J78" s="21">
        <f t="shared" si="27"/>
        <v>345433</v>
      </c>
      <c r="K78" s="1">
        <v>639</v>
      </c>
      <c r="L78" s="33">
        <v>5509</v>
      </c>
      <c r="M78" s="1">
        <v>322</v>
      </c>
      <c r="N78" s="33">
        <v>865</v>
      </c>
      <c r="O78" s="1">
        <v>698</v>
      </c>
      <c r="P78" s="33">
        <v>13293</v>
      </c>
      <c r="Q78" s="1">
        <v>992</v>
      </c>
      <c r="R78" s="33">
        <v>0</v>
      </c>
      <c r="S78" s="1">
        <v>40</v>
      </c>
      <c r="T78" s="33">
        <v>369</v>
      </c>
      <c r="U78" s="1">
        <v>79</v>
      </c>
      <c r="V78" s="33">
        <v>11</v>
      </c>
      <c r="W78" s="1">
        <v>1613</v>
      </c>
      <c r="X78" s="33">
        <v>0</v>
      </c>
      <c r="Y78" s="1">
        <v>13</v>
      </c>
      <c r="Z78" s="33">
        <v>145</v>
      </c>
      <c r="AA78" s="1">
        <v>102</v>
      </c>
      <c r="AB78" s="33">
        <v>16</v>
      </c>
      <c r="AC78" s="1">
        <v>3631</v>
      </c>
      <c r="AD78" s="33">
        <v>3469</v>
      </c>
      <c r="AE78" s="1">
        <v>13</v>
      </c>
      <c r="AF78" s="33">
        <v>0</v>
      </c>
      <c r="AG78" s="1">
        <v>0</v>
      </c>
      <c r="AH78" s="33">
        <v>0</v>
      </c>
      <c r="AI78" s="1">
        <v>0</v>
      </c>
      <c r="AJ78" s="33">
        <v>15</v>
      </c>
      <c r="AK78" s="1">
        <v>281</v>
      </c>
      <c r="AL78" s="33">
        <v>154</v>
      </c>
      <c r="AM78" s="1">
        <v>0</v>
      </c>
      <c r="AN78" s="33">
        <v>199</v>
      </c>
      <c r="AO78" s="1">
        <v>0</v>
      </c>
      <c r="AP78" s="33">
        <v>109</v>
      </c>
      <c r="AQ78" s="1">
        <v>224</v>
      </c>
      <c r="AR78" s="33">
        <v>1089</v>
      </c>
      <c r="AS78" s="1">
        <v>6</v>
      </c>
      <c r="AT78" s="33">
        <v>0</v>
      </c>
      <c r="AU78" s="21">
        <v>21</v>
      </c>
      <c r="AV78" s="18">
        <f t="shared" si="28"/>
        <v>7335</v>
      </c>
      <c r="AW78" s="18">
        <f t="shared" si="29"/>
        <v>13991</v>
      </c>
      <c r="AX78" s="18">
        <f t="shared" si="30"/>
        <v>1401</v>
      </c>
      <c r="AY78" s="18">
        <f t="shared" si="31"/>
        <v>11190</v>
      </c>
      <c r="AZ78" s="18">
        <f t="shared" si="32"/>
        <v>30031</v>
      </c>
      <c r="BA78" s="18">
        <f t="shared" si="33"/>
        <v>176144</v>
      </c>
      <c r="BB78" s="18">
        <f t="shared" si="34"/>
        <v>9363</v>
      </c>
      <c r="BC78" s="19">
        <f t="shared" si="35"/>
        <v>129895</v>
      </c>
      <c r="BD78" s="18">
        <f t="shared" si="36"/>
        <v>32843</v>
      </c>
      <c r="BE78" s="18">
        <f t="shared" si="37"/>
        <v>13293</v>
      </c>
      <c r="BF78" s="18">
        <f t="shared" si="38"/>
        <v>698</v>
      </c>
      <c r="BG78" s="18">
        <f t="shared" si="39"/>
        <v>865</v>
      </c>
      <c r="BH78" s="18">
        <f t="shared" si="40"/>
        <v>5831</v>
      </c>
      <c r="BI78" s="18">
        <f t="shared" si="41"/>
        <v>639</v>
      </c>
      <c r="BJ78" s="18">
        <f t="shared" si="42"/>
        <v>4636</v>
      </c>
      <c r="BK78" s="18">
        <f t="shared" si="43"/>
        <v>224</v>
      </c>
      <c r="BL78" s="18">
        <f t="shared" si="44"/>
        <v>281</v>
      </c>
      <c r="BM78" s="18">
        <f t="shared" si="45"/>
        <v>1089</v>
      </c>
      <c r="BN78" s="18">
        <f t="shared" si="46"/>
        <v>3668</v>
      </c>
      <c r="BO78" s="18">
        <f t="shared" si="47"/>
        <v>1619</v>
      </c>
    </row>
    <row r="79" spans="1:67">
      <c r="A79" t="s">
        <v>12</v>
      </c>
      <c r="B79" s="1">
        <v>3411748</v>
      </c>
      <c r="C79" s="33">
        <v>59150</v>
      </c>
      <c r="D79" s="1">
        <v>369438</v>
      </c>
      <c r="E79" s="33">
        <v>19115</v>
      </c>
      <c r="F79" s="1">
        <v>298679</v>
      </c>
      <c r="G79" s="1">
        <f t="shared" si="24"/>
        <v>746382</v>
      </c>
      <c r="H79" s="1">
        <f t="shared" si="25"/>
        <v>2665366</v>
      </c>
      <c r="I79" s="33">
        <f t="shared" si="26"/>
        <v>70893</v>
      </c>
      <c r="J79" s="21">
        <f t="shared" si="27"/>
        <v>675489</v>
      </c>
      <c r="K79" s="1">
        <v>944</v>
      </c>
      <c r="L79" s="33">
        <v>6598</v>
      </c>
      <c r="M79" s="1">
        <v>659</v>
      </c>
      <c r="N79" s="33">
        <v>1434</v>
      </c>
      <c r="O79" s="1">
        <v>2023</v>
      </c>
      <c r="P79" s="33">
        <v>21818</v>
      </c>
      <c r="Q79" s="1">
        <v>1830</v>
      </c>
      <c r="R79" s="33">
        <v>15</v>
      </c>
      <c r="S79" s="1">
        <v>163</v>
      </c>
      <c r="T79" s="33">
        <v>393</v>
      </c>
      <c r="U79" s="1">
        <v>6</v>
      </c>
      <c r="V79" s="33">
        <v>75</v>
      </c>
      <c r="W79" s="1">
        <v>4461</v>
      </c>
      <c r="X79" s="33">
        <v>83</v>
      </c>
      <c r="Y79" s="1">
        <v>55</v>
      </c>
      <c r="Z79" s="33">
        <v>129</v>
      </c>
      <c r="AA79" s="1">
        <v>114</v>
      </c>
      <c r="AB79" s="33">
        <v>0</v>
      </c>
      <c r="AC79" s="1">
        <v>12405</v>
      </c>
      <c r="AD79" s="33">
        <v>7669</v>
      </c>
      <c r="AE79" s="1">
        <v>27</v>
      </c>
      <c r="AF79" s="33">
        <v>28</v>
      </c>
      <c r="AG79" s="1">
        <v>122</v>
      </c>
      <c r="AH79" s="33">
        <v>0</v>
      </c>
      <c r="AI79" s="1">
        <v>33</v>
      </c>
      <c r="AJ79" s="33">
        <v>119</v>
      </c>
      <c r="AK79" s="1">
        <v>1186</v>
      </c>
      <c r="AL79" s="33">
        <v>147</v>
      </c>
      <c r="AM79" s="1">
        <v>40</v>
      </c>
      <c r="AN79" s="33">
        <v>794</v>
      </c>
      <c r="AO79" s="1">
        <v>11</v>
      </c>
      <c r="AP79" s="33">
        <v>391</v>
      </c>
      <c r="AQ79" s="1">
        <v>681</v>
      </c>
      <c r="AR79" s="33">
        <v>5756</v>
      </c>
      <c r="AS79" s="1">
        <v>256</v>
      </c>
      <c r="AT79" s="33">
        <v>374</v>
      </c>
      <c r="AU79" s="21">
        <v>54</v>
      </c>
      <c r="AV79" s="18">
        <f t="shared" si="28"/>
        <v>9635</v>
      </c>
      <c r="AW79" s="18">
        <f t="shared" si="29"/>
        <v>23841</v>
      </c>
      <c r="AX79" s="18">
        <f t="shared" si="30"/>
        <v>2401</v>
      </c>
      <c r="AY79" s="18">
        <f t="shared" si="31"/>
        <v>35016</v>
      </c>
      <c r="AZ79" s="18">
        <f t="shared" si="32"/>
        <v>49515</v>
      </c>
      <c r="BA79" s="18">
        <f t="shared" si="33"/>
        <v>345597</v>
      </c>
      <c r="BB79" s="18">
        <f t="shared" si="34"/>
        <v>16714</v>
      </c>
      <c r="BC79" s="19">
        <f t="shared" si="35"/>
        <v>263663</v>
      </c>
      <c r="BD79" s="18">
        <f t="shared" si="36"/>
        <v>68541</v>
      </c>
      <c r="BE79" s="18">
        <f t="shared" si="37"/>
        <v>21818</v>
      </c>
      <c r="BF79" s="18">
        <f t="shared" si="38"/>
        <v>2023</v>
      </c>
      <c r="BG79" s="18">
        <f t="shared" si="39"/>
        <v>1434</v>
      </c>
      <c r="BH79" s="18">
        <f t="shared" si="40"/>
        <v>7257</v>
      </c>
      <c r="BI79" s="18">
        <f t="shared" si="41"/>
        <v>944</v>
      </c>
      <c r="BJ79" s="18">
        <f t="shared" si="42"/>
        <v>14262</v>
      </c>
      <c r="BK79" s="18">
        <f t="shared" si="43"/>
        <v>681</v>
      </c>
      <c r="BL79" s="18">
        <f t="shared" si="44"/>
        <v>1186</v>
      </c>
      <c r="BM79" s="18">
        <f t="shared" si="45"/>
        <v>5756</v>
      </c>
      <c r="BN79" s="18">
        <f t="shared" si="46"/>
        <v>8463</v>
      </c>
      <c r="BO79" s="18">
        <f t="shared" si="47"/>
        <v>4717</v>
      </c>
    </row>
    <row r="80" spans="1:67">
      <c r="A80" t="s">
        <v>13</v>
      </c>
      <c r="B80" s="1">
        <v>127119</v>
      </c>
      <c r="C80" s="33">
        <v>1694</v>
      </c>
      <c r="D80" s="1">
        <v>18324</v>
      </c>
      <c r="E80" s="33">
        <v>448</v>
      </c>
      <c r="F80" s="1">
        <v>6876</v>
      </c>
      <c r="G80" s="1">
        <f t="shared" si="24"/>
        <v>27342</v>
      </c>
      <c r="H80" s="1">
        <f t="shared" si="25"/>
        <v>99777</v>
      </c>
      <c r="I80" s="33">
        <f t="shared" si="26"/>
        <v>2011</v>
      </c>
      <c r="J80" s="21">
        <f t="shared" si="27"/>
        <v>25331</v>
      </c>
      <c r="K80" s="1">
        <v>8</v>
      </c>
      <c r="L80" s="33">
        <v>368</v>
      </c>
      <c r="M80" s="1">
        <v>0</v>
      </c>
      <c r="N80" s="33">
        <v>20</v>
      </c>
      <c r="O80" s="1">
        <v>49</v>
      </c>
      <c r="P80" s="33">
        <v>1027</v>
      </c>
      <c r="Q80" s="1">
        <v>36</v>
      </c>
      <c r="R80" s="33">
        <v>0</v>
      </c>
      <c r="S80" s="1">
        <v>0</v>
      </c>
      <c r="T80" s="33">
        <v>13</v>
      </c>
      <c r="U80" s="1">
        <v>0</v>
      </c>
      <c r="V80" s="33">
        <v>0</v>
      </c>
      <c r="W80" s="1">
        <v>11</v>
      </c>
      <c r="X80" s="33">
        <v>0</v>
      </c>
      <c r="Y80" s="1">
        <v>0</v>
      </c>
      <c r="Z80" s="33">
        <v>0</v>
      </c>
      <c r="AA80" s="1">
        <v>0</v>
      </c>
      <c r="AB80" s="33">
        <v>0</v>
      </c>
      <c r="AC80" s="1">
        <v>358</v>
      </c>
      <c r="AD80" s="33">
        <v>112</v>
      </c>
      <c r="AE80" s="1">
        <v>0</v>
      </c>
      <c r="AF80" s="33">
        <v>0</v>
      </c>
      <c r="AG80" s="1">
        <v>0</v>
      </c>
      <c r="AH80" s="33">
        <v>0</v>
      </c>
      <c r="AI80" s="1">
        <v>0</v>
      </c>
      <c r="AJ80" s="33">
        <v>0</v>
      </c>
      <c r="AK80" s="1">
        <v>0</v>
      </c>
      <c r="AL80" s="33">
        <v>0</v>
      </c>
      <c r="AM80" s="1">
        <v>0</v>
      </c>
      <c r="AN80" s="33">
        <v>0</v>
      </c>
      <c r="AO80" s="1">
        <v>0</v>
      </c>
      <c r="AP80" s="33">
        <v>0</v>
      </c>
      <c r="AQ80" s="1">
        <v>0</v>
      </c>
      <c r="AR80" s="33">
        <v>0</v>
      </c>
      <c r="AS80" s="1">
        <v>9</v>
      </c>
      <c r="AT80" s="33">
        <v>0</v>
      </c>
      <c r="AU80" s="21">
        <v>0</v>
      </c>
      <c r="AV80" s="18">
        <f t="shared" si="28"/>
        <v>396</v>
      </c>
      <c r="AW80" s="18">
        <f t="shared" si="29"/>
        <v>1076</v>
      </c>
      <c r="AX80" s="18">
        <f t="shared" si="30"/>
        <v>49</v>
      </c>
      <c r="AY80" s="18">
        <f t="shared" si="31"/>
        <v>490</v>
      </c>
      <c r="AZ80" s="18">
        <f t="shared" si="32"/>
        <v>1298</v>
      </c>
      <c r="BA80" s="18">
        <f t="shared" si="33"/>
        <v>17248</v>
      </c>
      <c r="BB80" s="18">
        <f t="shared" si="34"/>
        <v>399</v>
      </c>
      <c r="BC80" s="19">
        <f t="shared" si="35"/>
        <v>6386</v>
      </c>
      <c r="BD80" s="18">
        <f t="shared" si="36"/>
        <v>1998</v>
      </c>
      <c r="BE80" s="18">
        <f t="shared" si="37"/>
        <v>1027</v>
      </c>
      <c r="BF80" s="18">
        <f t="shared" si="38"/>
        <v>49</v>
      </c>
      <c r="BG80" s="18">
        <f t="shared" si="39"/>
        <v>20</v>
      </c>
      <c r="BH80" s="18">
        <f t="shared" si="40"/>
        <v>368</v>
      </c>
      <c r="BI80" s="18">
        <f t="shared" si="41"/>
        <v>8</v>
      </c>
      <c r="BJ80" s="18">
        <f t="shared" si="42"/>
        <v>394</v>
      </c>
      <c r="BK80" s="18">
        <f t="shared" si="43"/>
        <v>0</v>
      </c>
      <c r="BL80" s="18">
        <f t="shared" si="44"/>
        <v>0</v>
      </c>
      <c r="BM80" s="18">
        <f t="shared" si="45"/>
        <v>0</v>
      </c>
      <c r="BN80" s="18">
        <f t="shared" si="46"/>
        <v>112</v>
      </c>
      <c r="BO80" s="18">
        <f t="shared" si="47"/>
        <v>20</v>
      </c>
    </row>
    <row r="81" spans="1:67">
      <c r="A81" t="s">
        <v>14</v>
      </c>
      <c r="B81" s="1">
        <v>143769</v>
      </c>
      <c r="C81" s="33">
        <v>3157</v>
      </c>
      <c r="D81" s="1">
        <v>17301</v>
      </c>
      <c r="E81" s="33">
        <v>583</v>
      </c>
      <c r="F81" s="1">
        <v>12113</v>
      </c>
      <c r="G81" s="1">
        <f t="shared" si="24"/>
        <v>33154</v>
      </c>
      <c r="H81" s="1">
        <f t="shared" si="25"/>
        <v>110615</v>
      </c>
      <c r="I81" s="33">
        <f t="shared" si="26"/>
        <v>2628</v>
      </c>
      <c r="J81" s="21">
        <f t="shared" si="27"/>
        <v>30526</v>
      </c>
      <c r="K81" s="1">
        <v>14</v>
      </c>
      <c r="L81" s="33">
        <v>343</v>
      </c>
      <c r="M81" s="1">
        <v>0</v>
      </c>
      <c r="N81" s="33">
        <v>71</v>
      </c>
      <c r="O81" s="1">
        <v>33</v>
      </c>
      <c r="P81" s="33">
        <v>1414</v>
      </c>
      <c r="Q81" s="1">
        <v>27</v>
      </c>
      <c r="R81" s="33">
        <v>0</v>
      </c>
      <c r="S81" s="1">
        <v>0</v>
      </c>
      <c r="T81" s="33">
        <v>2</v>
      </c>
      <c r="U81" s="1">
        <v>0</v>
      </c>
      <c r="V81" s="33">
        <v>0</v>
      </c>
      <c r="W81" s="1">
        <v>132</v>
      </c>
      <c r="X81" s="33">
        <v>0</v>
      </c>
      <c r="Y81" s="1">
        <v>0</v>
      </c>
      <c r="Z81" s="33">
        <v>0</v>
      </c>
      <c r="AA81" s="1">
        <v>0</v>
      </c>
      <c r="AB81" s="33">
        <v>0</v>
      </c>
      <c r="AC81" s="1">
        <v>267</v>
      </c>
      <c r="AD81" s="33">
        <v>165</v>
      </c>
      <c r="AE81" s="1">
        <v>0</v>
      </c>
      <c r="AF81" s="33">
        <v>0</v>
      </c>
      <c r="AG81" s="1">
        <v>0</v>
      </c>
      <c r="AH81" s="33">
        <v>0</v>
      </c>
      <c r="AI81" s="1">
        <v>0</v>
      </c>
      <c r="AJ81" s="33">
        <v>20</v>
      </c>
      <c r="AK81" s="1">
        <v>0</v>
      </c>
      <c r="AL81" s="33">
        <v>23</v>
      </c>
      <c r="AM81" s="1">
        <v>0</v>
      </c>
      <c r="AN81" s="33">
        <v>0</v>
      </c>
      <c r="AO81" s="1">
        <v>0</v>
      </c>
      <c r="AP81" s="33">
        <v>0</v>
      </c>
      <c r="AQ81" s="1">
        <v>0</v>
      </c>
      <c r="AR81" s="33">
        <v>96</v>
      </c>
      <c r="AS81" s="1">
        <v>0</v>
      </c>
      <c r="AT81" s="33">
        <v>0</v>
      </c>
      <c r="AU81" s="21">
        <v>21</v>
      </c>
      <c r="AV81" s="18">
        <f t="shared" si="28"/>
        <v>428</v>
      </c>
      <c r="AW81" s="18">
        <f t="shared" si="29"/>
        <v>1447</v>
      </c>
      <c r="AX81" s="18">
        <f t="shared" si="30"/>
        <v>29</v>
      </c>
      <c r="AY81" s="18">
        <f t="shared" si="31"/>
        <v>724</v>
      </c>
      <c r="AZ81" s="18">
        <f t="shared" si="32"/>
        <v>2729</v>
      </c>
      <c r="BA81" s="18">
        <f t="shared" si="33"/>
        <v>15854</v>
      </c>
      <c r="BB81" s="18">
        <f t="shared" si="34"/>
        <v>554</v>
      </c>
      <c r="BC81" s="19">
        <f t="shared" si="35"/>
        <v>11389</v>
      </c>
      <c r="BD81" s="18">
        <f t="shared" si="36"/>
        <v>2562</v>
      </c>
      <c r="BE81" s="18">
        <f t="shared" si="37"/>
        <v>1414</v>
      </c>
      <c r="BF81" s="18">
        <f t="shared" si="38"/>
        <v>33</v>
      </c>
      <c r="BG81" s="18">
        <f t="shared" si="39"/>
        <v>71</v>
      </c>
      <c r="BH81" s="18">
        <f t="shared" si="40"/>
        <v>343</v>
      </c>
      <c r="BI81" s="18">
        <f t="shared" si="41"/>
        <v>14</v>
      </c>
      <c r="BJ81" s="18">
        <f t="shared" si="42"/>
        <v>294</v>
      </c>
      <c r="BK81" s="18">
        <f t="shared" si="43"/>
        <v>0</v>
      </c>
      <c r="BL81" s="18">
        <f t="shared" si="44"/>
        <v>0</v>
      </c>
      <c r="BM81" s="18">
        <f t="shared" si="45"/>
        <v>96</v>
      </c>
      <c r="BN81" s="18">
        <f t="shared" si="46"/>
        <v>165</v>
      </c>
      <c r="BO81" s="18">
        <f t="shared" si="47"/>
        <v>132</v>
      </c>
    </row>
    <row r="82" spans="1:67">
      <c r="A82" t="s">
        <v>15</v>
      </c>
      <c r="B82" s="1">
        <v>844583</v>
      </c>
      <c r="C82" s="33">
        <v>15593</v>
      </c>
      <c r="D82" s="1">
        <v>108258</v>
      </c>
      <c r="E82" s="33">
        <v>4004</v>
      </c>
      <c r="F82" s="1">
        <v>68528</v>
      </c>
      <c r="G82" s="1">
        <f t="shared" si="24"/>
        <v>196383</v>
      </c>
      <c r="H82" s="1">
        <f t="shared" si="25"/>
        <v>648200</v>
      </c>
      <c r="I82" s="33">
        <f t="shared" si="26"/>
        <v>15665</v>
      </c>
      <c r="J82" s="21">
        <f t="shared" si="27"/>
        <v>180718</v>
      </c>
      <c r="K82" s="1">
        <v>408</v>
      </c>
      <c r="L82" s="33">
        <v>1821</v>
      </c>
      <c r="M82" s="1">
        <v>154</v>
      </c>
      <c r="N82" s="33">
        <v>392</v>
      </c>
      <c r="O82" s="1">
        <v>455</v>
      </c>
      <c r="P82" s="33">
        <v>7462</v>
      </c>
      <c r="Q82" s="1">
        <v>191</v>
      </c>
      <c r="R82" s="33">
        <v>8</v>
      </c>
      <c r="S82" s="1">
        <v>27</v>
      </c>
      <c r="T82" s="33">
        <v>67</v>
      </c>
      <c r="U82" s="1">
        <v>0</v>
      </c>
      <c r="V82" s="33">
        <v>0</v>
      </c>
      <c r="W82" s="1">
        <v>648</v>
      </c>
      <c r="X82" s="33">
        <v>0</v>
      </c>
      <c r="Y82" s="1">
        <v>8</v>
      </c>
      <c r="Z82" s="33">
        <v>8</v>
      </c>
      <c r="AA82" s="1">
        <v>32</v>
      </c>
      <c r="AB82" s="33">
        <v>46</v>
      </c>
      <c r="AC82" s="1">
        <v>1890</v>
      </c>
      <c r="AD82" s="33">
        <v>1155</v>
      </c>
      <c r="AE82" s="1">
        <v>22</v>
      </c>
      <c r="AF82" s="33">
        <v>4</v>
      </c>
      <c r="AG82" s="1">
        <v>0</v>
      </c>
      <c r="AH82" s="33">
        <v>0</v>
      </c>
      <c r="AI82" s="1">
        <v>0</v>
      </c>
      <c r="AJ82" s="33">
        <v>14</v>
      </c>
      <c r="AK82" s="1">
        <v>59</v>
      </c>
      <c r="AL82" s="33">
        <v>45</v>
      </c>
      <c r="AM82" s="1">
        <v>1</v>
      </c>
      <c r="AN82" s="33">
        <v>88</v>
      </c>
      <c r="AO82" s="1">
        <v>0</v>
      </c>
      <c r="AP82" s="33">
        <v>72</v>
      </c>
      <c r="AQ82" s="1">
        <v>89</v>
      </c>
      <c r="AR82" s="33">
        <v>463</v>
      </c>
      <c r="AS82" s="1">
        <v>14</v>
      </c>
      <c r="AT82" s="33">
        <v>21</v>
      </c>
      <c r="AU82" s="21">
        <v>1</v>
      </c>
      <c r="AV82" s="18">
        <f t="shared" si="28"/>
        <v>2775</v>
      </c>
      <c r="AW82" s="18">
        <f t="shared" si="29"/>
        <v>7917</v>
      </c>
      <c r="AX82" s="18">
        <f t="shared" si="30"/>
        <v>293</v>
      </c>
      <c r="AY82" s="18">
        <f t="shared" si="31"/>
        <v>4680</v>
      </c>
      <c r="AZ82" s="18">
        <f t="shared" si="32"/>
        <v>12818</v>
      </c>
      <c r="BA82" s="18">
        <f t="shared" si="33"/>
        <v>100341</v>
      </c>
      <c r="BB82" s="18">
        <f t="shared" si="34"/>
        <v>3711</v>
      </c>
      <c r="BC82" s="19">
        <f t="shared" si="35"/>
        <v>63848</v>
      </c>
      <c r="BD82" s="18">
        <f t="shared" si="36"/>
        <v>15311</v>
      </c>
      <c r="BE82" s="18">
        <f t="shared" si="37"/>
        <v>7462</v>
      </c>
      <c r="BF82" s="18">
        <f t="shared" si="38"/>
        <v>455</v>
      </c>
      <c r="BG82" s="18">
        <f t="shared" si="39"/>
        <v>392</v>
      </c>
      <c r="BH82" s="18">
        <f t="shared" si="40"/>
        <v>1975</v>
      </c>
      <c r="BI82" s="18">
        <f t="shared" si="41"/>
        <v>408</v>
      </c>
      <c r="BJ82" s="18">
        <f t="shared" si="42"/>
        <v>2103</v>
      </c>
      <c r="BK82" s="18">
        <f t="shared" si="43"/>
        <v>89</v>
      </c>
      <c r="BL82" s="18">
        <f t="shared" si="44"/>
        <v>59</v>
      </c>
      <c r="BM82" s="18">
        <f t="shared" si="45"/>
        <v>463</v>
      </c>
      <c r="BN82" s="18">
        <f t="shared" si="46"/>
        <v>1243</v>
      </c>
      <c r="BO82" s="18">
        <f t="shared" si="47"/>
        <v>662</v>
      </c>
    </row>
    <row r="83" spans="1:67">
      <c r="A83" t="s">
        <v>20</v>
      </c>
      <c r="B83" s="1">
        <v>638022</v>
      </c>
      <c r="C83" s="33">
        <v>12564</v>
      </c>
      <c r="D83" s="1">
        <v>51427</v>
      </c>
      <c r="E83" s="33">
        <v>3463</v>
      </c>
      <c r="F83" s="1">
        <v>48152</v>
      </c>
      <c r="G83" s="1">
        <f t="shared" si="24"/>
        <v>115606</v>
      </c>
      <c r="H83" s="1">
        <f t="shared" si="25"/>
        <v>522416</v>
      </c>
      <c r="I83" s="33">
        <f t="shared" si="26"/>
        <v>13919</v>
      </c>
      <c r="J83" s="21">
        <f t="shared" si="27"/>
        <v>101687</v>
      </c>
      <c r="K83" s="1">
        <v>263</v>
      </c>
      <c r="L83" s="33">
        <v>2122</v>
      </c>
      <c r="M83" s="1">
        <v>51</v>
      </c>
      <c r="N83" s="33">
        <v>328</v>
      </c>
      <c r="O83" s="1">
        <v>203</v>
      </c>
      <c r="P83" s="33">
        <v>4096</v>
      </c>
      <c r="Q83" s="1">
        <v>330</v>
      </c>
      <c r="R83" s="33">
        <v>56</v>
      </c>
      <c r="S83" s="1">
        <v>37</v>
      </c>
      <c r="T83" s="33">
        <v>32</v>
      </c>
      <c r="U83" s="1">
        <v>7</v>
      </c>
      <c r="V83" s="33">
        <v>22</v>
      </c>
      <c r="W83" s="1">
        <v>1066</v>
      </c>
      <c r="X83" s="33">
        <v>0</v>
      </c>
      <c r="Y83" s="1">
        <v>0</v>
      </c>
      <c r="Z83" s="33">
        <v>0</v>
      </c>
      <c r="AA83" s="1">
        <v>47</v>
      </c>
      <c r="AB83" s="33">
        <v>23</v>
      </c>
      <c r="AC83" s="1">
        <v>1356</v>
      </c>
      <c r="AD83" s="33">
        <v>2726</v>
      </c>
      <c r="AE83" s="1">
        <v>11</v>
      </c>
      <c r="AF83" s="33">
        <v>0</v>
      </c>
      <c r="AG83" s="1">
        <v>30</v>
      </c>
      <c r="AH83" s="33">
        <v>3</v>
      </c>
      <c r="AI83" s="1">
        <v>7</v>
      </c>
      <c r="AJ83" s="33">
        <v>14</v>
      </c>
      <c r="AK83" s="1">
        <v>228</v>
      </c>
      <c r="AL83" s="33">
        <v>8</v>
      </c>
      <c r="AM83" s="1">
        <v>0</v>
      </c>
      <c r="AN83" s="33">
        <v>195</v>
      </c>
      <c r="AO83" s="1">
        <v>0</v>
      </c>
      <c r="AP83" s="33">
        <v>0</v>
      </c>
      <c r="AQ83" s="1">
        <v>33</v>
      </c>
      <c r="AR83" s="33">
        <v>590</v>
      </c>
      <c r="AS83" s="1">
        <v>20</v>
      </c>
      <c r="AT83" s="33">
        <v>0</v>
      </c>
      <c r="AU83" s="21">
        <v>15</v>
      </c>
      <c r="AV83" s="18">
        <f t="shared" si="28"/>
        <v>2764</v>
      </c>
      <c r="AW83" s="18">
        <f t="shared" si="29"/>
        <v>4299</v>
      </c>
      <c r="AX83" s="18">
        <f t="shared" si="30"/>
        <v>455</v>
      </c>
      <c r="AY83" s="18">
        <f t="shared" si="31"/>
        <v>6401</v>
      </c>
      <c r="AZ83" s="18">
        <f t="shared" si="32"/>
        <v>9800</v>
      </c>
      <c r="BA83" s="18">
        <f t="shared" si="33"/>
        <v>47128</v>
      </c>
      <c r="BB83" s="18">
        <f t="shared" si="34"/>
        <v>3008</v>
      </c>
      <c r="BC83" s="19">
        <f t="shared" si="35"/>
        <v>41751</v>
      </c>
      <c r="BD83" s="18">
        <f t="shared" si="36"/>
        <v>13618</v>
      </c>
      <c r="BE83" s="18">
        <f t="shared" si="37"/>
        <v>4096</v>
      </c>
      <c r="BF83" s="18">
        <f t="shared" si="38"/>
        <v>203</v>
      </c>
      <c r="BG83" s="18">
        <f t="shared" si="39"/>
        <v>328</v>
      </c>
      <c r="BH83" s="18">
        <f t="shared" si="40"/>
        <v>2173</v>
      </c>
      <c r="BI83" s="18">
        <f t="shared" si="41"/>
        <v>263</v>
      </c>
      <c r="BJ83" s="18">
        <f t="shared" si="42"/>
        <v>1697</v>
      </c>
      <c r="BK83" s="18">
        <f t="shared" si="43"/>
        <v>33</v>
      </c>
      <c r="BL83" s="18">
        <f t="shared" si="44"/>
        <v>228</v>
      </c>
      <c r="BM83" s="18">
        <f t="shared" si="45"/>
        <v>590</v>
      </c>
      <c r="BN83" s="18">
        <f t="shared" si="46"/>
        <v>2921</v>
      </c>
      <c r="BO83" s="18">
        <f t="shared" si="47"/>
        <v>1086</v>
      </c>
    </row>
    <row r="84" spans="1:67">
      <c r="A84" t="s">
        <v>17</v>
      </c>
      <c r="B84" s="1">
        <v>408855</v>
      </c>
      <c r="C84" s="33">
        <v>8493</v>
      </c>
      <c r="D84" s="1">
        <v>44363</v>
      </c>
      <c r="E84" s="33">
        <v>2177</v>
      </c>
      <c r="F84" s="1">
        <v>29851</v>
      </c>
      <c r="G84" s="1">
        <f t="shared" si="24"/>
        <v>84884</v>
      </c>
      <c r="H84" s="1">
        <f t="shared" si="25"/>
        <v>323971</v>
      </c>
      <c r="I84" s="33">
        <f t="shared" si="26"/>
        <v>8207</v>
      </c>
      <c r="J84" s="21">
        <f t="shared" si="27"/>
        <v>76677</v>
      </c>
      <c r="K84" s="1">
        <v>98</v>
      </c>
      <c r="L84" s="33">
        <v>1583</v>
      </c>
      <c r="M84" s="1">
        <v>29</v>
      </c>
      <c r="N84" s="33">
        <v>135</v>
      </c>
      <c r="O84" s="1">
        <v>50</v>
      </c>
      <c r="P84" s="33">
        <v>4079</v>
      </c>
      <c r="Q84" s="1">
        <v>212</v>
      </c>
      <c r="R84" s="33">
        <v>8</v>
      </c>
      <c r="S84" s="1">
        <v>16</v>
      </c>
      <c r="T84" s="33">
        <v>45</v>
      </c>
      <c r="U84" s="1">
        <v>33</v>
      </c>
      <c r="V84" s="33">
        <v>0</v>
      </c>
      <c r="W84" s="1">
        <v>327</v>
      </c>
      <c r="X84" s="33">
        <v>0</v>
      </c>
      <c r="Y84" s="1">
        <v>0</v>
      </c>
      <c r="Z84" s="33">
        <v>0</v>
      </c>
      <c r="AA84" s="1">
        <v>0</v>
      </c>
      <c r="AB84" s="33">
        <v>0</v>
      </c>
      <c r="AC84" s="1">
        <v>752</v>
      </c>
      <c r="AD84" s="33">
        <v>536</v>
      </c>
      <c r="AE84" s="1">
        <v>0</v>
      </c>
      <c r="AF84" s="33">
        <v>0</v>
      </c>
      <c r="AG84" s="1">
        <v>0</v>
      </c>
      <c r="AH84" s="33">
        <v>0</v>
      </c>
      <c r="AI84" s="1">
        <v>0</v>
      </c>
      <c r="AJ84" s="33">
        <v>5</v>
      </c>
      <c r="AK84" s="1">
        <v>32</v>
      </c>
      <c r="AL84" s="33">
        <v>26</v>
      </c>
      <c r="AM84" s="1">
        <v>0</v>
      </c>
      <c r="AN84" s="33">
        <v>6</v>
      </c>
      <c r="AO84" s="1">
        <v>0</v>
      </c>
      <c r="AP84" s="33">
        <v>24</v>
      </c>
      <c r="AQ84" s="1">
        <v>15</v>
      </c>
      <c r="AR84" s="33">
        <v>190</v>
      </c>
      <c r="AS84" s="1">
        <v>0</v>
      </c>
      <c r="AT84" s="33">
        <v>0</v>
      </c>
      <c r="AU84" s="21">
        <v>6</v>
      </c>
      <c r="AV84" s="18">
        <f t="shared" si="28"/>
        <v>1845</v>
      </c>
      <c r="AW84" s="18">
        <f t="shared" si="29"/>
        <v>4129</v>
      </c>
      <c r="AX84" s="18">
        <f t="shared" si="30"/>
        <v>281</v>
      </c>
      <c r="AY84" s="18">
        <f t="shared" si="31"/>
        <v>1952</v>
      </c>
      <c r="AZ84" s="18">
        <f t="shared" si="32"/>
        <v>6648</v>
      </c>
      <c r="BA84" s="18">
        <f t="shared" si="33"/>
        <v>40234</v>
      </c>
      <c r="BB84" s="18">
        <f t="shared" si="34"/>
        <v>1896</v>
      </c>
      <c r="BC84" s="19">
        <f t="shared" si="35"/>
        <v>27899</v>
      </c>
      <c r="BD84" s="18">
        <f t="shared" si="36"/>
        <v>8044</v>
      </c>
      <c r="BE84" s="18">
        <f t="shared" si="37"/>
        <v>4079</v>
      </c>
      <c r="BF84" s="18">
        <f t="shared" si="38"/>
        <v>50</v>
      </c>
      <c r="BG84" s="18">
        <f t="shared" si="39"/>
        <v>135</v>
      </c>
      <c r="BH84" s="18">
        <f t="shared" si="40"/>
        <v>1612</v>
      </c>
      <c r="BI84" s="18">
        <f t="shared" si="41"/>
        <v>98</v>
      </c>
      <c r="BJ84" s="18">
        <f t="shared" si="42"/>
        <v>964</v>
      </c>
      <c r="BK84" s="18">
        <f t="shared" si="43"/>
        <v>15</v>
      </c>
      <c r="BL84" s="18">
        <f t="shared" si="44"/>
        <v>32</v>
      </c>
      <c r="BM84" s="18">
        <f t="shared" si="45"/>
        <v>190</v>
      </c>
      <c r="BN84" s="18">
        <f t="shared" si="46"/>
        <v>542</v>
      </c>
      <c r="BO84" s="18">
        <f t="shared" si="47"/>
        <v>327</v>
      </c>
    </row>
    <row r="85" spans="1:67">
      <c r="A85" t="s">
        <v>18</v>
      </c>
      <c r="B85" s="1">
        <v>739692</v>
      </c>
      <c r="C85" s="33">
        <v>13545</v>
      </c>
      <c r="D85" s="1">
        <v>106290</v>
      </c>
      <c r="E85" s="33">
        <v>4530</v>
      </c>
      <c r="F85" s="1">
        <v>77761</v>
      </c>
      <c r="G85" s="1">
        <f t="shared" si="24"/>
        <v>202126</v>
      </c>
      <c r="H85" s="1">
        <f t="shared" si="25"/>
        <v>537566</v>
      </c>
      <c r="I85" s="33">
        <f t="shared" si="26"/>
        <v>17078</v>
      </c>
      <c r="J85" s="21">
        <f t="shared" si="27"/>
        <v>185048</v>
      </c>
      <c r="K85" s="1">
        <v>143</v>
      </c>
      <c r="L85" s="33">
        <v>2367</v>
      </c>
      <c r="M85" s="1">
        <v>149</v>
      </c>
      <c r="N85" s="33">
        <v>432</v>
      </c>
      <c r="O85" s="1">
        <v>280</v>
      </c>
      <c r="P85" s="33">
        <v>7210</v>
      </c>
      <c r="Q85" s="1">
        <v>497</v>
      </c>
      <c r="R85" s="33">
        <v>51</v>
      </c>
      <c r="S85" s="1">
        <v>29</v>
      </c>
      <c r="T85" s="33">
        <v>74</v>
      </c>
      <c r="U85" s="1">
        <v>0</v>
      </c>
      <c r="V85" s="33">
        <v>9</v>
      </c>
      <c r="W85" s="1">
        <v>1109</v>
      </c>
      <c r="X85" s="33">
        <v>0</v>
      </c>
      <c r="Y85" s="1">
        <v>12</v>
      </c>
      <c r="Z85" s="33">
        <v>70</v>
      </c>
      <c r="AA85" s="1">
        <v>60</v>
      </c>
      <c r="AB85" s="33">
        <v>0</v>
      </c>
      <c r="AC85" s="1">
        <v>1759</v>
      </c>
      <c r="AD85" s="33">
        <v>1918</v>
      </c>
      <c r="AE85" s="1">
        <v>0</v>
      </c>
      <c r="AF85" s="33">
        <v>0</v>
      </c>
      <c r="AG85" s="1">
        <v>19</v>
      </c>
      <c r="AH85" s="33">
        <v>0</v>
      </c>
      <c r="AI85" s="1">
        <v>0</v>
      </c>
      <c r="AJ85" s="33">
        <v>0</v>
      </c>
      <c r="AK85" s="1">
        <v>28</v>
      </c>
      <c r="AL85" s="33">
        <v>33</v>
      </c>
      <c r="AM85" s="1">
        <v>0</v>
      </c>
      <c r="AN85" s="33">
        <v>113</v>
      </c>
      <c r="AO85" s="1">
        <v>0</v>
      </c>
      <c r="AP85" s="33">
        <v>107</v>
      </c>
      <c r="AQ85" s="1">
        <v>78</v>
      </c>
      <c r="AR85" s="33">
        <v>485</v>
      </c>
      <c r="AS85" s="1">
        <v>0</v>
      </c>
      <c r="AT85" s="33">
        <v>7</v>
      </c>
      <c r="AU85" s="21">
        <v>39</v>
      </c>
      <c r="AV85" s="18">
        <f t="shared" si="28"/>
        <v>3091</v>
      </c>
      <c r="AW85" s="18">
        <f t="shared" si="29"/>
        <v>7490</v>
      </c>
      <c r="AX85" s="18">
        <f t="shared" si="30"/>
        <v>651</v>
      </c>
      <c r="AY85" s="18">
        <f t="shared" si="31"/>
        <v>5846</v>
      </c>
      <c r="AZ85" s="18">
        <f t="shared" si="32"/>
        <v>10454</v>
      </c>
      <c r="BA85" s="18">
        <f t="shared" si="33"/>
        <v>98800</v>
      </c>
      <c r="BB85" s="18">
        <f t="shared" si="34"/>
        <v>3879</v>
      </c>
      <c r="BC85" s="19">
        <f t="shared" si="35"/>
        <v>71915</v>
      </c>
      <c r="BD85" s="18">
        <f t="shared" si="36"/>
        <v>16568</v>
      </c>
      <c r="BE85" s="18">
        <f t="shared" si="37"/>
        <v>7210</v>
      </c>
      <c r="BF85" s="18">
        <f t="shared" si="38"/>
        <v>280</v>
      </c>
      <c r="BG85" s="18">
        <f t="shared" si="39"/>
        <v>432</v>
      </c>
      <c r="BH85" s="18">
        <f t="shared" si="40"/>
        <v>2516</v>
      </c>
      <c r="BI85" s="18">
        <f t="shared" si="41"/>
        <v>143</v>
      </c>
      <c r="BJ85" s="18">
        <f t="shared" si="42"/>
        <v>2256</v>
      </c>
      <c r="BK85" s="18">
        <f t="shared" si="43"/>
        <v>78</v>
      </c>
      <c r="BL85" s="18">
        <f t="shared" si="44"/>
        <v>28</v>
      </c>
      <c r="BM85" s="18">
        <f t="shared" si="45"/>
        <v>485</v>
      </c>
      <c r="BN85" s="18">
        <f t="shared" si="46"/>
        <v>2031</v>
      </c>
      <c r="BO85" s="18">
        <f t="shared" si="47"/>
        <v>1109</v>
      </c>
    </row>
    <row r="86" spans="1:67">
      <c r="A86" t="s">
        <v>19</v>
      </c>
      <c r="B86" s="1">
        <v>170639</v>
      </c>
      <c r="C86" s="33">
        <v>3286</v>
      </c>
      <c r="D86" s="1">
        <v>15802</v>
      </c>
      <c r="E86" s="33">
        <v>1858</v>
      </c>
      <c r="F86" s="1">
        <v>13880</v>
      </c>
      <c r="G86" s="1">
        <f t="shared" si="24"/>
        <v>34826</v>
      </c>
      <c r="H86" s="1">
        <f t="shared" si="25"/>
        <v>135813</v>
      </c>
      <c r="I86" s="33">
        <f t="shared" si="26"/>
        <v>6128</v>
      </c>
      <c r="J86" s="21">
        <f t="shared" si="27"/>
        <v>28698</v>
      </c>
      <c r="K86" s="1">
        <v>117</v>
      </c>
      <c r="L86" s="33">
        <v>752</v>
      </c>
      <c r="M86" s="1">
        <v>38</v>
      </c>
      <c r="N86" s="33">
        <v>209</v>
      </c>
      <c r="O86" s="1">
        <v>114</v>
      </c>
      <c r="P86" s="33">
        <v>2683</v>
      </c>
      <c r="Q86" s="1">
        <v>294</v>
      </c>
      <c r="R86" s="33">
        <v>2</v>
      </c>
      <c r="S86" s="1">
        <v>0</v>
      </c>
      <c r="T86" s="33">
        <v>115</v>
      </c>
      <c r="U86" s="1">
        <v>9</v>
      </c>
      <c r="V86" s="33">
        <v>0</v>
      </c>
      <c r="W86" s="1">
        <v>160</v>
      </c>
      <c r="X86" s="33">
        <v>0</v>
      </c>
      <c r="Y86" s="1">
        <v>0</v>
      </c>
      <c r="Z86" s="33">
        <v>0</v>
      </c>
      <c r="AA86" s="1">
        <v>14</v>
      </c>
      <c r="AB86" s="33">
        <v>0</v>
      </c>
      <c r="AC86" s="1">
        <v>650</v>
      </c>
      <c r="AD86" s="33">
        <v>348</v>
      </c>
      <c r="AE86" s="1">
        <v>10</v>
      </c>
      <c r="AF86" s="33">
        <v>0</v>
      </c>
      <c r="AG86" s="1">
        <v>0</v>
      </c>
      <c r="AH86" s="33">
        <v>0</v>
      </c>
      <c r="AI86" s="1">
        <v>0</v>
      </c>
      <c r="AJ86" s="33">
        <v>0</v>
      </c>
      <c r="AK86" s="1">
        <v>54</v>
      </c>
      <c r="AL86" s="33">
        <v>10</v>
      </c>
      <c r="AM86" s="1">
        <v>90</v>
      </c>
      <c r="AN86" s="33">
        <v>17</v>
      </c>
      <c r="AO86" s="1">
        <v>0</v>
      </c>
      <c r="AP86" s="33">
        <v>0</v>
      </c>
      <c r="AQ86" s="1">
        <v>148</v>
      </c>
      <c r="AR86" s="33">
        <v>251</v>
      </c>
      <c r="AS86" s="1">
        <v>43</v>
      </c>
      <c r="AT86" s="33">
        <v>0</v>
      </c>
      <c r="AU86" s="21">
        <v>0</v>
      </c>
      <c r="AV86" s="18">
        <f t="shared" si="28"/>
        <v>1116</v>
      </c>
      <c r="AW86" s="18">
        <f t="shared" si="29"/>
        <v>2797</v>
      </c>
      <c r="AX86" s="18">
        <f t="shared" si="30"/>
        <v>411</v>
      </c>
      <c r="AY86" s="18">
        <f t="shared" si="31"/>
        <v>1804</v>
      </c>
      <c r="AZ86" s="18">
        <f t="shared" si="32"/>
        <v>2170</v>
      </c>
      <c r="BA86" s="18">
        <f t="shared" si="33"/>
        <v>13005</v>
      </c>
      <c r="BB86" s="18">
        <f t="shared" si="34"/>
        <v>1447</v>
      </c>
      <c r="BC86" s="19">
        <f t="shared" si="35"/>
        <v>12076</v>
      </c>
      <c r="BD86" s="18">
        <f t="shared" si="36"/>
        <v>5888</v>
      </c>
      <c r="BE86" s="18">
        <f t="shared" si="37"/>
        <v>2683</v>
      </c>
      <c r="BF86" s="18">
        <f t="shared" si="38"/>
        <v>114</v>
      </c>
      <c r="BG86" s="18">
        <f t="shared" si="39"/>
        <v>209</v>
      </c>
      <c r="BH86" s="18">
        <f t="shared" si="40"/>
        <v>790</v>
      </c>
      <c r="BI86" s="18">
        <f t="shared" si="41"/>
        <v>117</v>
      </c>
      <c r="BJ86" s="18">
        <f t="shared" si="42"/>
        <v>954</v>
      </c>
      <c r="BK86" s="18">
        <f t="shared" si="43"/>
        <v>148</v>
      </c>
      <c r="BL86" s="18">
        <f t="shared" si="44"/>
        <v>54</v>
      </c>
      <c r="BM86" s="18">
        <f t="shared" si="45"/>
        <v>251</v>
      </c>
      <c r="BN86" s="18">
        <f t="shared" si="46"/>
        <v>365</v>
      </c>
      <c r="BO86" s="18">
        <f t="shared" si="47"/>
        <v>203</v>
      </c>
    </row>
    <row r="87" spans="1:67">
      <c r="J87" s="22"/>
      <c r="AU87" s="22"/>
      <c r="BC87" s="22"/>
    </row>
    <row r="88" spans="1:67">
      <c r="A88" s="6" t="s">
        <v>276</v>
      </c>
      <c r="J88" s="22"/>
      <c r="AU88" s="22"/>
      <c r="BC88" s="22"/>
    </row>
    <row r="89" spans="1:67">
      <c r="A89" t="s">
        <v>39</v>
      </c>
      <c r="B89" s="4">
        <f t="shared" ref="B89:B102" si="48">B3/B$3*100</f>
        <v>100</v>
      </c>
      <c r="C89" s="4">
        <f t="shared" ref="C89:AU95" si="49">C3/C$3*100</f>
        <v>100</v>
      </c>
      <c r="D89" s="4">
        <f t="shared" si="49"/>
        <v>100</v>
      </c>
      <c r="E89" s="4">
        <f t="shared" si="49"/>
        <v>100</v>
      </c>
      <c r="F89" s="4">
        <f t="shared" si="49"/>
        <v>100</v>
      </c>
      <c r="G89" s="4">
        <f t="shared" si="49"/>
        <v>100</v>
      </c>
      <c r="H89" s="4">
        <f t="shared" si="49"/>
        <v>100</v>
      </c>
      <c r="I89" s="35">
        <f t="shared" si="49"/>
        <v>100</v>
      </c>
      <c r="J89" s="23">
        <f t="shared" ref="J89:J100" si="50">J3/J$3*100</f>
        <v>100</v>
      </c>
      <c r="K89" s="4">
        <f t="shared" si="49"/>
        <v>100</v>
      </c>
      <c r="L89" s="4">
        <f t="shared" si="49"/>
        <v>100</v>
      </c>
      <c r="M89" s="4">
        <f t="shared" si="49"/>
        <v>100</v>
      </c>
      <c r="N89" s="4">
        <f t="shared" si="49"/>
        <v>100</v>
      </c>
      <c r="O89" s="4">
        <f t="shared" si="49"/>
        <v>100</v>
      </c>
      <c r="P89" s="4">
        <f t="shared" si="49"/>
        <v>100</v>
      </c>
      <c r="Q89" s="4">
        <f t="shared" si="49"/>
        <v>100</v>
      </c>
      <c r="R89" s="4">
        <f t="shared" si="49"/>
        <v>100</v>
      </c>
      <c r="S89" s="4">
        <f t="shared" si="49"/>
        <v>100</v>
      </c>
      <c r="T89" s="4">
        <f t="shared" si="49"/>
        <v>100</v>
      </c>
      <c r="U89" s="4">
        <f t="shared" si="49"/>
        <v>100</v>
      </c>
      <c r="V89" s="4">
        <f t="shared" si="49"/>
        <v>100</v>
      </c>
      <c r="W89" s="4">
        <f t="shared" si="49"/>
        <v>100</v>
      </c>
      <c r="X89" s="4">
        <f t="shared" si="49"/>
        <v>100</v>
      </c>
      <c r="Y89" s="4">
        <f t="shared" si="49"/>
        <v>100</v>
      </c>
      <c r="Z89" s="4">
        <f t="shared" si="49"/>
        <v>100</v>
      </c>
      <c r="AA89" s="4">
        <f t="shared" si="49"/>
        <v>100</v>
      </c>
      <c r="AB89" s="4">
        <f t="shared" si="49"/>
        <v>100</v>
      </c>
      <c r="AC89" s="4">
        <f t="shared" si="49"/>
        <v>100</v>
      </c>
      <c r="AD89" s="4">
        <f t="shared" si="49"/>
        <v>100</v>
      </c>
      <c r="AE89" s="4">
        <f t="shared" si="49"/>
        <v>100</v>
      </c>
      <c r="AF89" s="4">
        <f t="shared" si="49"/>
        <v>100</v>
      </c>
      <c r="AG89" s="4">
        <f t="shared" si="49"/>
        <v>100</v>
      </c>
      <c r="AH89" s="4">
        <f t="shared" si="49"/>
        <v>100</v>
      </c>
      <c r="AI89" s="4">
        <f t="shared" si="49"/>
        <v>100</v>
      </c>
      <c r="AJ89" s="4">
        <f t="shared" si="49"/>
        <v>100</v>
      </c>
      <c r="AK89" s="4">
        <f t="shared" si="49"/>
        <v>100</v>
      </c>
      <c r="AL89" s="4">
        <f t="shared" si="49"/>
        <v>100</v>
      </c>
      <c r="AM89" s="4">
        <f t="shared" si="49"/>
        <v>100</v>
      </c>
      <c r="AN89" s="4">
        <f t="shared" si="49"/>
        <v>100</v>
      </c>
      <c r="AO89" s="4">
        <f t="shared" si="49"/>
        <v>100</v>
      </c>
      <c r="AP89" s="4">
        <f t="shared" si="49"/>
        <v>100</v>
      </c>
      <c r="AQ89" s="4">
        <f t="shared" si="49"/>
        <v>100</v>
      </c>
      <c r="AR89" s="4">
        <f t="shared" si="49"/>
        <v>100</v>
      </c>
      <c r="AS89" s="4">
        <f t="shared" si="49"/>
        <v>100</v>
      </c>
      <c r="AT89" s="4">
        <f t="shared" si="49"/>
        <v>100</v>
      </c>
      <c r="AU89" s="23">
        <f t="shared" si="49"/>
        <v>100</v>
      </c>
      <c r="AV89" s="4">
        <f t="shared" ref="AV89:BO99" si="51">AV3/AV$3*100</f>
        <v>100</v>
      </c>
      <c r="AW89" s="4">
        <f t="shared" si="51"/>
        <v>100</v>
      </c>
      <c r="AX89" s="4">
        <f t="shared" si="51"/>
        <v>100</v>
      </c>
      <c r="AY89" s="4">
        <f t="shared" si="51"/>
        <v>100</v>
      </c>
      <c r="AZ89" s="4">
        <f t="shared" si="51"/>
        <v>100</v>
      </c>
      <c r="BA89" s="4">
        <f t="shared" si="51"/>
        <v>100</v>
      </c>
      <c r="BB89" s="4">
        <f t="shared" si="51"/>
        <v>100</v>
      </c>
      <c r="BC89" s="23">
        <f t="shared" si="51"/>
        <v>100</v>
      </c>
      <c r="BD89" s="4">
        <f t="shared" si="51"/>
        <v>100</v>
      </c>
      <c r="BE89" s="4">
        <f t="shared" si="51"/>
        <v>100</v>
      </c>
      <c r="BF89" s="4">
        <f t="shared" si="51"/>
        <v>100</v>
      </c>
      <c r="BG89" s="4">
        <f t="shared" si="51"/>
        <v>100</v>
      </c>
      <c r="BH89" s="4">
        <f t="shared" si="51"/>
        <v>100</v>
      </c>
      <c r="BI89" s="4">
        <f t="shared" si="51"/>
        <v>100</v>
      </c>
      <c r="BJ89" s="4">
        <f t="shared" si="51"/>
        <v>100</v>
      </c>
      <c r="BK89" s="4">
        <f t="shared" si="51"/>
        <v>100</v>
      </c>
      <c r="BL89" s="4">
        <f t="shared" si="51"/>
        <v>100</v>
      </c>
      <c r="BM89" s="4">
        <f t="shared" si="51"/>
        <v>100</v>
      </c>
      <c r="BN89" s="4">
        <f t="shared" si="51"/>
        <v>100</v>
      </c>
      <c r="BO89" s="4">
        <f t="shared" si="51"/>
        <v>100</v>
      </c>
    </row>
    <row r="90" spans="1:67">
      <c r="A90" t="s">
        <v>7</v>
      </c>
      <c r="B90" s="4">
        <f t="shared" si="48"/>
        <v>1.9009264929454484</v>
      </c>
      <c r="C90" s="4">
        <f t="shared" ref="C90:R90" si="52">C4/C$3*100</f>
        <v>1.4414291813134412</v>
      </c>
      <c r="D90" s="4">
        <f t="shared" si="52"/>
        <v>2.2938948844379339</v>
      </c>
      <c r="E90" s="4">
        <f t="shared" si="52"/>
        <v>4.4712457547698996</v>
      </c>
      <c r="F90" s="4">
        <f t="shared" si="52"/>
        <v>3.0010429198399158</v>
      </c>
      <c r="G90" s="4">
        <f t="shared" si="52"/>
        <v>2.5364370713234647</v>
      </c>
      <c r="H90" s="4">
        <f t="shared" si="52"/>
        <v>1.718489021622905</v>
      </c>
      <c r="I90" s="35">
        <f t="shared" si="52"/>
        <v>2.1190338573254421</v>
      </c>
      <c r="J90" s="23">
        <f>J4/J$3*100</f>
        <v>2.581255936773621</v>
      </c>
      <c r="K90" s="4">
        <f t="shared" si="52"/>
        <v>3.2324171296980966</v>
      </c>
      <c r="L90" s="4">
        <f t="shared" si="52"/>
        <v>0.96455964977156428</v>
      </c>
      <c r="M90" s="4">
        <f t="shared" si="52"/>
        <v>1.7113620324629499</v>
      </c>
      <c r="N90" s="4">
        <f t="shared" si="52"/>
        <v>8.7789305666400637</v>
      </c>
      <c r="O90" s="4">
        <f t="shared" si="52"/>
        <v>9.4666323112599837</v>
      </c>
      <c r="P90" s="4">
        <f t="shared" si="52"/>
        <v>0.88893696032304004</v>
      </c>
      <c r="Q90" s="4">
        <f t="shared" si="52"/>
        <v>3.5131013770705528</v>
      </c>
      <c r="R90" s="4">
        <f t="shared" si="52"/>
        <v>16.759493670886076</v>
      </c>
      <c r="S90" s="4">
        <f t="shared" si="49"/>
        <v>9.536662168241115</v>
      </c>
      <c r="T90" s="4">
        <f t="shared" si="49"/>
        <v>1.720439521954209</v>
      </c>
      <c r="U90" s="4">
        <f t="shared" si="49"/>
        <v>5.7118499573742545</v>
      </c>
      <c r="V90" s="4">
        <f t="shared" si="49"/>
        <v>13.453111305872042</v>
      </c>
      <c r="W90" s="4">
        <f t="shared" si="49"/>
        <v>2.6590286075771421</v>
      </c>
      <c r="X90" s="4">
        <f t="shared" si="49"/>
        <v>34.941110487941671</v>
      </c>
      <c r="Y90" s="4">
        <f t="shared" si="49"/>
        <v>7.4402125775022139</v>
      </c>
      <c r="Z90" s="4">
        <f t="shared" si="49"/>
        <v>21.261444557477109</v>
      </c>
      <c r="AA90" s="4">
        <f t="shared" si="49"/>
        <v>22.458677685950413</v>
      </c>
      <c r="AB90" s="4">
        <f t="shared" si="49"/>
        <v>18.711018711018713</v>
      </c>
      <c r="AC90" s="4">
        <f t="shared" si="49"/>
        <v>0.86308643271393437</v>
      </c>
      <c r="AD90" s="4">
        <f t="shared" si="49"/>
        <v>3.3813689986575648</v>
      </c>
      <c r="AE90" s="4">
        <f t="shared" si="49"/>
        <v>13.778877887788779</v>
      </c>
      <c r="AF90" s="4">
        <f t="shared" si="49"/>
        <v>22.903516681695223</v>
      </c>
      <c r="AG90" s="4">
        <f t="shared" si="49"/>
        <v>18.503118503118504</v>
      </c>
      <c r="AH90" s="4">
        <f t="shared" si="49"/>
        <v>46.961325966850829</v>
      </c>
      <c r="AI90" s="4">
        <f t="shared" si="49"/>
        <v>11.091549295774648</v>
      </c>
      <c r="AJ90" s="4">
        <f t="shared" si="49"/>
        <v>23.979825767996331</v>
      </c>
      <c r="AK90" s="4">
        <f t="shared" si="49"/>
        <v>5.3993707500253727</v>
      </c>
      <c r="AL90" s="4">
        <f t="shared" si="49"/>
        <v>18.2626647609973</v>
      </c>
      <c r="AM90" s="4">
        <f t="shared" si="49"/>
        <v>16.612271540469976</v>
      </c>
      <c r="AN90" s="4">
        <f t="shared" si="49"/>
        <v>6.3584971734453948</v>
      </c>
      <c r="AO90" s="4">
        <f t="shared" si="49"/>
        <v>17.330210772833723</v>
      </c>
      <c r="AP90" s="4">
        <f t="shared" si="49"/>
        <v>7.712107712107712</v>
      </c>
      <c r="AQ90" s="4">
        <f t="shared" si="49"/>
        <v>3.6476584899649569</v>
      </c>
      <c r="AR90" s="4">
        <f t="shared" si="49"/>
        <v>2.5584923575490492</v>
      </c>
      <c r="AS90" s="4">
        <f t="shared" si="49"/>
        <v>7.5760302321396438</v>
      </c>
      <c r="AT90" s="4">
        <f t="shared" si="49"/>
        <v>17.438000390548723</v>
      </c>
      <c r="AU90" s="23">
        <f t="shared" si="49"/>
        <v>13.826779748136724</v>
      </c>
      <c r="AV90" s="4">
        <f t="shared" si="51"/>
        <v>2.1416881670095833</v>
      </c>
      <c r="AW90" s="4">
        <f t="shared" si="51"/>
        <v>1.2344986989979516</v>
      </c>
      <c r="AX90" s="4">
        <f t="shared" si="51"/>
        <v>3.8372472140247624</v>
      </c>
      <c r="AY90" s="4">
        <f t="shared" si="51"/>
        <v>3.2289742913258874</v>
      </c>
      <c r="AZ90" s="4">
        <f t="shared" si="51"/>
        <v>1.2645809649360356</v>
      </c>
      <c r="BA90" s="4">
        <f t="shared" si="51"/>
        <v>2.394813690420706</v>
      </c>
      <c r="BB90" s="4">
        <f t="shared" si="51"/>
        <v>4.5706592697851729</v>
      </c>
      <c r="BC90" s="23">
        <f t="shared" si="51"/>
        <v>2.9802803641346309</v>
      </c>
      <c r="BD90" s="4">
        <f t="shared" si="51"/>
        <v>1.8359128184558506</v>
      </c>
      <c r="BE90" s="4">
        <f t="shared" si="51"/>
        <v>0.88893696032304004</v>
      </c>
      <c r="BF90" s="4">
        <f t="shared" si="51"/>
        <v>9.4666323112599837</v>
      </c>
      <c r="BG90" s="4">
        <f t="shared" si="51"/>
        <v>8.7789305666400637</v>
      </c>
      <c r="BH90" s="4">
        <f t="shared" si="51"/>
        <v>0.99367432518874999</v>
      </c>
      <c r="BI90" s="4">
        <f t="shared" si="51"/>
        <v>3.2324171296980966</v>
      </c>
      <c r="BJ90" s="4">
        <f t="shared" si="51"/>
        <v>1.4691522856801242</v>
      </c>
      <c r="BK90" s="4">
        <f t="shared" si="51"/>
        <v>3.6476584899649569</v>
      </c>
      <c r="BL90" s="4">
        <f t="shared" si="51"/>
        <v>5.3993707500253727</v>
      </c>
      <c r="BM90" s="4">
        <f t="shared" si="51"/>
        <v>2.5584923575490492</v>
      </c>
      <c r="BN90" s="4">
        <f t="shared" si="51"/>
        <v>3.5791930111494508</v>
      </c>
      <c r="BO90" s="4">
        <f t="shared" si="51"/>
        <v>2.8438647878939571</v>
      </c>
    </row>
    <row r="91" spans="1:67">
      <c r="A91" t="s">
        <v>8</v>
      </c>
      <c r="B91" s="4">
        <f t="shared" si="48"/>
        <v>6.4944381605671149</v>
      </c>
      <c r="C91" s="4">
        <f t="shared" si="49"/>
        <v>7.2198400826475009</v>
      </c>
      <c r="D91" s="4">
        <f t="shared" si="49"/>
        <v>6.1854737485556175</v>
      </c>
      <c r="E91" s="4">
        <f t="shared" si="49"/>
        <v>7.5572744857846406</v>
      </c>
      <c r="F91" s="4">
        <f t="shared" si="49"/>
        <v>8.1162273502319202</v>
      </c>
      <c r="G91" s="4">
        <f t="shared" si="49"/>
        <v>7.0104380885214868</v>
      </c>
      <c r="H91" s="4">
        <f t="shared" si="49"/>
        <v>6.3463088842632116</v>
      </c>
      <c r="I91" s="35">
        <f t="shared" si="49"/>
        <v>6.5956902937992004</v>
      </c>
      <c r="J91" s="23">
        <f t="shared" si="50"/>
        <v>7.0549718270841595</v>
      </c>
      <c r="K91" s="4">
        <f t="shared" si="49"/>
        <v>5.288065408911331</v>
      </c>
      <c r="L91" s="4">
        <f t="shared" si="49"/>
        <v>6.7543033006882895</v>
      </c>
      <c r="M91" s="4">
        <f t="shared" si="49"/>
        <v>4.3695601035050577</v>
      </c>
      <c r="N91" s="4">
        <f t="shared" si="49"/>
        <v>6.3181697259909546</v>
      </c>
      <c r="O91" s="4">
        <f t="shared" si="49"/>
        <v>5.48999398780383</v>
      </c>
      <c r="P91" s="4">
        <f t="shared" si="49"/>
        <v>6.0810844915544493</v>
      </c>
      <c r="Q91" s="4">
        <f t="shared" si="49"/>
        <v>7.1973180299626334</v>
      </c>
      <c r="R91" s="4">
        <f t="shared" si="49"/>
        <v>8.5063291139240516</v>
      </c>
      <c r="S91" s="4">
        <f t="shared" si="49"/>
        <v>5.6230319388214127</v>
      </c>
      <c r="T91" s="4">
        <f t="shared" si="49"/>
        <v>10.856717594011295</v>
      </c>
      <c r="U91" s="4">
        <f t="shared" si="49"/>
        <v>11.84995737425405</v>
      </c>
      <c r="V91" s="4">
        <f t="shared" si="49"/>
        <v>3.724802804557406</v>
      </c>
      <c r="W91" s="4">
        <f t="shared" si="49"/>
        <v>7.1497856188936533</v>
      </c>
      <c r="X91" s="4">
        <f t="shared" si="49"/>
        <v>9.6466629276500271</v>
      </c>
      <c r="Y91" s="4">
        <f t="shared" si="49"/>
        <v>4.2515500442869794</v>
      </c>
      <c r="Z91" s="4">
        <f t="shared" si="49"/>
        <v>9.8677517802644967</v>
      </c>
      <c r="AA91" s="4">
        <f t="shared" si="49"/>
        <v>7.0867768595041323</v>
      </c>
      <c r="AB91" s="4">
        <f t="shared" si="49"/>
        <v>14.241164241164242</v>
      </c>
      <c r="AC91" s="4">
        <f t="shared" si="49"/>
        <v>7.0478499190359392</v>
      </c>
      <c r="AD91" s="4">
        <f t="shared" si="49"/>
        <v>7.9915821858542264</v>
      </c>
      <c r="AE91" s="4">
        <f t="shared" si="49"/>
        <v>7.673267326732673</v>
      </c>
      <c r="AF91" s="4">
        <f t="shared" si="49"/>
        <v>8.3859332732191163</v>
      </c>
      <c r="AG91" s="4">
        <f t="shared" si="49"/>
        <v>8.1496881496881493</v>
      </c>
      <c r="AH91" s="4">
        <f t="shared" si="49"/>
        <v>0</v>
      </c>
      <c r="AI91" s="4">
        <f t="shared" si="49"/>
        <v>15.933098591549296</v>
      </c>
      <c r="AJ91" s="4">
        <f t="shared" si="49"/>
        <v>9.7203117835855117</v>
      </c>
      <c r="AK91" s="4">
        <f t="shared" si="49"/>
        <v>7.175479549375825</v>
      </c>
      <c r="AL91" s="4">
        <f t="shared" si="49"/>
        <v>7.1462601238685082</v>
      </c>
      <c r="AM91" s="4">
        <f t="shared" si="49"/>
        <v>4.4712793733681462</v>
      </c>
      <c r="AN91" s="4">
        <f t="shared" si="49"/>
        <v>8.464655560558306</v>
      </c>
      <c r="AO91" s="4">
        <f t="shared" si="49"/>
        <v>14.051522248243559</v>
      </c>
      <c r="AP91" s="4">
        <f t="shared" si="49"/>
        <v>8.7516087516087513</v>
      </c>
      <c r="AQ91" s="4">
        <f t="shared" si="49"/>
        <v>5.7874057555484759</v>
      </c>
      <c r="AR91" s="4">
        <f t="shared" si="49"/>
        <v>6.3059250926279509</v>
      </c>
      <c r="AS91" s="4">
        <f t="shared" si="49"/>
        <v>2.6093215763901387</v>
      </c>
      <c r="AT91" s="4">
        <f t="shared" si="49"/>
        <v>6.5807459480570207</v>
      </c>
      <c r="AU91" s="23">
        <f t="shared" si="49"/>
        <v>6.8619892058596772</v>
      </c>
      <c r="AV91" s="4">
        <f t="shared" si="51"/>
        <v>6.5012682480758563</v>
      </c>
      <c r="AW91" s="4">
        <f t="shared" si="51"/>
        <v>6.0572717710236397</v>
      </c>
      <c r="AX91" s="4">
        <f t="shared" si="51"/>
        <v>7.800730665373651</v>
      </c>
      <c r="AY91" s="4">
        <f t="shared" si="51"/>
        <v>7.313822547750962</v>
      </c>
      <c r="AZ91" s="4">
        <f t="shared" si="51"/>
        <v>7.4013131517245148</v>
      </c>
      <c r="BA91" s="4">
        <f t="shared" si="51"/>
        <v>6.1976863567138993</v>
      </c>
      <c r="BB91" s="4">
        <f t="shared" si="51"/>
        <v>7.5190995799927638</v>
      </c>
      <c r="BC91" s="23">
        <f t="shared" si="51"/>
        <v>8.1893194143084287</v>
      </c>
      <c r="BD91" s="4">
        <f t="shared" si="51"/>
        <v>6.5350608304166835</v>
      </c>
      <c r="BE91" s="4">
        <f t="shared" si="51"/>
        <v>6.0810844915544493</v>
      </c>
      <c r="BF91" s="4">
        <f t="shared" si="51"/>
        <v>5.48999398780383</v>
      </c>
      <c r="BG91" s="4">
        <f t="shared" si="51"/>
        <v>6.3181697259909546</v>
      </c>
      <c r="BH91" s="4">
        <f t="shared" si="51"/>
        <v>6.6613322205892809</v>
      </c>
      <c r="BI91" s="4">
        <f t="shared" si="51"/>
        <v>5.288065408911331</v>
      </c>
      <c r="BJ91" s="4">
        <f t="shared" si="51"/>
        <v>7.0817225299908335</v>
      </c>
      <c r="BK91" s="4">
        <f t="shared" si="51"/>
        <v>5.7874057555484759</v>
      </c>
      <c r="BL91" s="4">
        <f t="shared" si="51"/>
        <v>7.175479549375825</v>
      </c>
      <c r="BM91" s="4">
        <f t="shared" si="51"/>
        <v>6.3059250926279509</v>
      </c>
      <c r="BN91" s="4">
        <f t="shared" si="51"/>
        <v>8.0230169336019319</v>
      </c>
      <c r="BO91" s="4">
        <f t="shared" si="51"/>
        <v>6.9791039525932339</v>
      </c>
    </row>
    <row r="92" spans="1:67">
      <c r="A92" t="s">
        <v>9</v>
      </c>
      <c r="B92" s="4">
        <f t="shared" si="48"/>
        <v>10.619973663021725</v>
      </c>
      <c r="C92" s="4">
        <f t="shared" si="49"/>
        <v>7.5322192456147476</v>
      </c>
      <c r="D92" s="4">
        <f t="shared" si="49"/>
        <v>10.108477231927413</v>
      </c>
      <c r="E92" s="4">
        <f t="shared" si="49"/>
        <v>5.1399438615417559</v>
      </c>
      <c r="F92" s="4">
        <f t="shared" si="49"/>
        <v>9.4935335823335052</v>
      </c>
      <c r="G92" s="4">
        <f t="shared" si="49"/>
        <v>9.5255403975003752</v>
      </c>
      <c r="H92" s="4">
        <f t="shared" si="49"/>
        <v>10.934155116936441</v>
      </c>
      <c r="I92" s="35">
        <f t="shared" si="49"/>
        <v>7.4162440267341809</v>
      </c>
      <c r="J92" s="23">
        <f t="shared" si="50"/>
        <v>9.7520270824742958</v>
      </c>
      <c r="K92" s="4">
        <f t="shared" si="49"/>
        <v>2.8964992711216277</v>
      </c>
      <c r="L92" s="4">
        <f t="shared" si="49"/>
        <v>7.4017964714723679</v>
      </c>
      <c r="M92" s="4">
        <f t="shared" si="49"/>
        <v>5.1576099741237353</v>
      </c>
      <c r="N92" s="4">
        <f t="shared" si="49"/>
        <v>4.0613638379001502</v>
      </c>
      <c r="O92" s="4">
        <f t="shared" si="49"/>
        <v>5.0880357296229493</v>
      </c>
      <c r="P92" s="4">
        <f t="shared" si="49"/>
        <v>9.3918122329782054</v>
      </c>
      <c r="Q92" s="4">
        <f t="shared" si="49"/>
        <v>5.1823483534519887</v>
      </c>
      <c r="R92" s="4">
        <f t="shared" si="49"/>
        <v>0.30379746835443039</v>
      </c>
      <c r="S92" s="4">
        <f t="shared" si="49"/>
        <v>5.8816914080071978</v>
      </c>
      <c r="T92" s="4">
        <f t="shared" si="49"/>
        <v>2.8104889900626011</v>
      </c>
      <c r="U92" s="4">
        <f t="shared" si="49"/>
        <v>0.93776641091219104</v>
      </c>
      <c r="V92" s="4">
        <f t="shared" si="49"/>
        <v>2.6292725679228743</v>
      </c>
      <c r="W92" s="4">
        <f t="shared" si="49"/>
        <v>5.3405496590988966</v>
      </c>
      <c r="X92" s="4">
        <f t="shared" si="49"/>
        <v>1.0656197420078519</v>
      </c>
      <c r="Y92" s="4">
        <f t="shared" si="49"/>
        <v>0.44286979627989376</v>
      </c>
      <c r="Z92" s="4">
        <f t="shared" si="49"/>
        <v>2.3906408952187186</v>
      </c>
      <c r="AA92" s="4">
        <f t="shared" si="49"/>
        <v>4.276859504132231</v>
      </c>
      <c r="AB92" s="4">
        <f t="shared" si="49"/>
        <v>1.3513513513513513</v>
      </c>
      <c r="AC92" s="4">
        <f t="shared" si="49"/>
        <v>8.0566398483156618</v>
      </c>
      <c r="AD92" s="4">
        <f t="shared" si="49"/>
        <v>4.4948421303764166</v>
      </c>
      <c r="AE92" s="4">
        <f t="shared" si="49"/>
        <v>5.0330033003300327</v>
      </c>
      <c r="AF92" s="4">
        <f t="shared" si="49"/>
        <v>0.45085662759242562</v>
      </c>
      <c r="AG92" s="4">
        <f t="shared" si="49"/>
        <v>6.6112266112266118</v>
      </c>
      <c r="AH92" s="4">
        <f t="shared" si="49"/>
        <v>2.2099447513812152</v>
      </c>
      <c r="AI92" s="4">
        <f t="shared" si="49"/>
        <v>1.4084507042253522</v>
      </c>
      <c r="AJ92" s="4">
        <f t="shared" si="49"/>
        <v>0.96286107290233847</v>
      </c>
      <c r="AK92" s="4">
        <f t="shared" si="49"/>
        <v>5.3029534152034916</v>
      </c>
      <c r="AL92" s="4">
        <f t="shared" si="49"/>
        <v>0.82579005875813882</v>
      </c>
      <c r="AM92" s="4">
        <f t="shared" si="49"/>
        <v>4.3080939947780683</v>
      </c>
      <c r="AN92" s="4">
        <f t="shared" si="49"/>
        <v>2.8415628595727651</v>
      </c>
      <c r="AO92" s="4">
        <f t="shared" si="49"/>
        <v>0.46838407494145201</v>
      </c>
      <c r="AP92" s="4">
        <f t="shared" si="49"/>
        <v>4.1580041580041582</v>
      </c>
      <c r="AQ92" s="4">
        <f t="shared" si="49"/>
        <v>7.7519379844961236</v>
      </c>
      <c r="AR92" s="4">
        <f t="shared" si="49"/>
        <v>2.4893439154531287</v>
      </c>
      <c r="AS92" s="4">
        <f t="shared" si="49"/>
        <v>4.3908583768220257</v>
      </c>
      <c r="AT92" s="4">
        <f t="shared" si="49"/>
        <v>2.7533684827182192</v>
      </c>
      <c r="AU92" s="23">
        <f t="shared" si="49"/>
        <v>4.2919557954253404</v>
      </c>
      <c r="AV92" s="4">
        <f t="shared" si="51"/>
        <v>6.5355599342470523</v>
      </c>
      <c r="AW92" s="4">
        <f t="shared" si="51"/>
        <v>9.2184299396556497</v>
      </c>
      <c r="AX92" s="4">
        <f t="shared" si="51"/>
        <v>4.7008368375732541</v>
      </c>
      <c r="AY92" s="4">
        <f t="shared" si="51"/>
        <v>5.5380018509910336</v>
      </c>
      <c r="AZ92" s="4">
        <f t="shared" si="51"/>
        <v>7.7839224370791005</v>
      </c>
      <c r="BA92" s="4">
        <f t="shared" si="51"/>
        <v>10.193263746395521</v>
      </c>
      <c r="BB92" s="4">
        <f t="shared" si="51"/>
        <v>5.2087976047527418</v>
      </c>
      <c r="BC92" s="23">
        <f t="shared" si="51"/>
        <v>9.8538479496827698</v>
      </c>
      <c r="BD92" s="4">
        <f t="shared" si="51"/>
        <v>7.5465870172101308</v>
      </c>
      <c r="BE92" s="4">
        <f t="shared" si="51"/>
        <v>9.3918122329782054</v>
      </c>
      <c r="BF92" s="4">
        <f t="shared" si="51"/>
        <v>5.0880357296229493</v>
      </c>
      <c r="BG92" s="4">
        <f t="shared" si="51"/>
        <v>4.0613638379001502</v>
      </c>
      <c r="BH92" s="4">
        <f t="shared" si="51"/>
        <v>7.3143051043312184</v>
      </c>
      <c r="BI92" s="4">
        <f t="shared" si="51"/>
        <v>2.8964992711216277</v>
      </c>
      <c r="BJ92" s="4">
        <f t="shared" si="51"/>
        <v>7.432445896935155</v>
      </c>
      <c r="BK92" s="4">
        <f t="shared" si="51"/>
        <v>7.7519379844961236</v>
      </c>
      <c r="BL92" s="4">
        <f t="shared" si="51"/>
        <v>5.3029534152034916</v>
      </c>
      <c r="BM92" s="4">
        <f t="shared" si="51"/>
        <v>2.4893439154531287</v>
      </c>
      <c r="BN92" s="4">
        <f t="shared" si="51"/>
        <v>4.3849851407144422</v>
      </c>
      <c r="BO92" s="4">
        <f t="shared" si="51"/>
        <v>5.3048495876937229</v>
      </c>
    </row>
    <row r="93" spans="1:67">
      <c r="A93" t="s">
        <v>10</v>
      </c>
      <c r="B93" s="4">
        <f t="shared" si="48"/>
        <v>2.8301828858543798</v>
      </c>
      <c r="C93" s="4">
        <f t="shared" si="49"/>
        <v>2.4620116720571188</v>
      </c>
      <c r="D93" s="4">
        <f t="shared" si="49"/>
        <v>3.2006405060874439</v>
      </c>
      <c r="E93" s="4">
        <f t="shared" si="49"/>
        <v>2.1432108614431686</v>
      </c>
      <c r="F93" s="4">
        <f t="shared" si="49"/>
        <v>3.0553041196906974</v>
      </c>
      <c r="G93" s="4">
        <f t="shared" si="49"/>
        <v>3.0549251568832823</v>
      </c>
      <c r="H93" s="4">
        <f t="shared" si="49"/>
        <v>2.7656656094772591</v>
      </c>
      <c r="I93" s="35">
        <f t="shared" si="49"/>
        <v>2.5097892363174563</v>
      </c>
      <c r="J93" s="23">
        <f t="shared" si="50"/>
        <v>3.1134593814808009</v>
      </c>
      <c r="K93" s="4">
        <f t="shared" si="49"/>
        <v>1.5464897640124227</v>
      </c>
      <c r="L93" s="4">
        <f t="shared" si="49"/>
        <v>1.7346804881249178</v>
      </c>
      <c r="M93" s="4">
        <f t="shared" si="49"/>
        <v>10.538696777228887</v>
      </c>
      <c r="N93" s="4">
        <f t="shared" si="49"/>
        <v>2.7726050072418786</v>
      </c>
      <c r="O93" s="4">
        <f t="shared" si="49"/>
        <v>2.7776346302499357</v>
      </c>
      <c r="P93" s="4">
        <f t="shared" si="49"/>
        <v>2.5602365114560239</v>
      </c>
      <c r="Q93" s="4">
        <f t="shared" si="49"/>
        <v>1.8531667966521936</v>
      </c>
      <c r="R93" s="4">
        <f t="shared" si="49"/>
        <v>0.55696202531645567</v>
      </c>
      <c r="S93" s="4">
        <f t="shared" si="49"/>
        <v>4.2622582096266308</v>
      </c>
      <c r="T93" s="4">
        <f t="shared" si="49"/>
        <v>1.2958017773497352</v>
      </c>
      <c r="U93" s="4">
        <f t="shared" si="49"/>
        <v>2.0034100596760442</v>
      </c>
      <c r="V93" s="4">
        <f t="shared" si="49"/>
        <v>0.48203330411919365</v>
      </c>
      <c r="W93" s="4">
        <f t="shared" si="49"/>
        <v>2.7307232726505939</v>
      </c>
      <c r="X93" s="4">
        <f t="shared" si="49"/>
        <v>0.50476724621424562</v>
      </c>
      <c r="Y93" s="4">
        <f t="shared" si="49"/>
        <v>1.5057573073516386</v>
      </c>
      <c r="Z93" s="4">
        <f t="shared" si="49"/>
        <v>1.3224821973550356</v>
      </c>
      <c r="AA93" s="4">
        <f t="shared" si="49"/>
        <v>1.6735537190082646</v>
      </c>
      <c r="AB93" s="4">
        <f t="shared" si="49"/>
        <v>1.0395010395010396</v>
      </c>
      <c r="AC93" s="4">
        <f t="shared" si="49"/>
        <v>2.8090870626111464</v>
      </c>
      <c r="AD93" s="4">
        <f t="shared" si="49"/>
        <v>2.939113280846624</v>
      </c>
      <c r="AE93" s="4">
        <f t="shared" si="49"/>
        <v>0.49504950495049505</v>
      </c>
      <c r="AF93" s="4">
        <f t="shared" si="49"/>
        <v>0.7213706041478809</v>
      </c>
      <c r="AG93" s="4">
        <f t="shared" si="49"/>
        <v>0</v>
      </c>
      <c r="AH93" s="4">
        <f t="shared" si="49"/>
        <v>0</v>
      </c>
      <c r="AI93" s="4">
        <f t="shared" si="49"/>
        <v>0</v>
      </c>
      <c r="AJ93" s="4">
        <f t="shared" si="49"/>
        <v>1.1462631820265932</v>
      </c>
      <c r="AK93" s="4">
        <f t="shared" si="49"/>
        <v>3.2020704354003859</v>
      </c>
      <c r="AL93" s="4">
        <f t="shared" si="49"/>
        <v>0.76226774654597429</v>
      </c>
      <c r="AM93" s="4">
        <f t="shared" si="49"/>
        <v>0.65274151436031325</v>
      </c>
      <c r="AN93" s="4">
        <f t="shared" si="49"/>
        <v>1.8360098053929661</v>
      </c>
      <c r="AO93" s="4">
        <f t="shared" si="49"/>
        <v>0</v>
      </c>
      <c r="AP93" s="4">
        <f t="shared" si="49"/>
        <v>1.6632016632016633</v>
      </c>
      <c r="AQ93" s="4">
        <f t="shared" si="49"/>
        <v>1.5769353297228415</v>
      </c>
      <c r="AR93" s="4">
        <f t="shared" si="49"/>
        <v>3.1932131320116004</v>
      </c>
      <c r="AS93" s="4">
        <f t="shared" si="49"/>
        <v>0.75580349109231593</v>
      </c>
      <c r="AT93" s="4">
        <f t="shared" si="49"/>
        <v>0.56629564538176136</v>
      </c>
      <c r="AU93" s="23">
        <f t="shared" si="49"/>
        <v>0.64250835260858385</v>
      </c>
      <c r="AV93" s="4">
        <f t="shared" si="51"/>
        <v>2.1175569804446672</v>
      </c>
      <c r="AW93" s="4">
        <f t="shared" si="51"/>
        <v>2.5689946299064386</v>
      </c>
      <c r="AX93" s="4">
        <f t="shared" si="51"/>
        <v>1.9044115802937709</v>
      </c>
      <c r="AY93" s="4">
        <f t="shared" si="51"/>
        <v>2.7223597204249739</v>
      </c>
      <c r="AZ93" s="4">
        <f t="shared" si="51"/>
        <v>2.5490026269449495</v>
      </c>
      <c r="BA93" s="4">
        <f t="shared" si="51"/>
        <v>3.2608115247339335</v>
      </c>
      <c r="BB93" s="4">
        <f t="shared" si="51"/>
        <v>2.1806555468745903</v>
      </c>
      <c r="BC93" s="23">
        <f t="shared" si="51"/>
        <v>3.0856324443589953</v>
      </c>
      <c r="BD93" s="4">
        <f t="shared" si="51"/>
        <v>2.5418783445326407</v>
      </c>
      <c r="BE93" s="4">
        <f t="shared" si="51"/>
        <v>2.5602365114560239</v>
      </c>
      <c r="BF93" s="4">
        <f t="shared" si="51"/>
        <v>2.7776346302499357</v>
      </c>
      <c r="BG93" s="4">
        <f t="shared" si="51"/>
        <v>2.7726050072418786</v>
      </c>
      <c r="BH93" s="4">
        <f t="shared" si="51"/>
        <v>2.0779119541268205</v>
      </c>
      <c r="BI93" s="4">
        <f t="shared" si="51"/>
        <v>1.5464897640124227</v>
      </c>
      <c r="BJ93" s="4">
        <f t="shared" si="51"/>
        <v>2.5975449364313894</v>
      </c>
      <c r="BK93" s="4">
        <f t="shared" si="51"/>
        <v>1.5769353297228415</v>
      </c>
      <c r="BL93" s="4">
        <f t="shared" si="51"/>
        <v>3.2020704354003859</v>
      </c>
      <c r="BM93" s="4">
        <f t="shared" si="51"/>
        <v>3.1932131320116004</v>
      </c>
      <c r="BN93" s="4">
        <f t="shared" si="51"/>
        <v>2.8658143353877041</v>
      </c>
      <c r="BO93" s="4">
        <f t="shared" si="51"/>
        <v>2.6564835923072239</v>
      </c>
    </row>
    <row r="94" spans="1:67">
      <c r="A94" t="s">
        <v>11</v>
      </c>
      <c r="B94" s="4">
        <f t="shared" si="48"/>
        <v>11.565489606127608</v>
      </c>
      <c r="C94" s="4">
        <f t="shared" si="49"/>
        <v>12.303107658685432</v>
      </c>
      <c r="D94" s="4">
        <f t="shared" si="49"/>
        <v>11.105542301293303</v>
      </c>
      <c r="E94" s="4">
        <f t="shared" si="49"/>
        <v>11.284691334801197</v>
      </c>
      <c r="F94" s="4">
        <f t="shared" si="49"/>
        <v>11.639621723918875</v>
      </c>
      <c r="G94" s="4">
        <f t="shared" si="49"/>
        <v>11.406826290388439</v>
      </c>
      <c r="H94" s="4">
        <f t="shared" si="49"/>
        <v>11.611037446084863</v>
      </c>
      <c r="I94" s="35">
        <f t="shared" si="49"/>
        <v>11.941777448530191</v>
      </c>
      <c r="J94" s="23">
        <f t="shared" si="50"/>
        <v>11.349385659422733</v>
      </c>
      <c r="K94" s="4">
        <f t="shared" si="49"/>
        <v>11.457122937485476</v>
      </c>
      <c r="L94" s="4">
        <f t="shared" si="49"/>
        <v>11.887249346900312</v>
      </c>
      <c r="M94" s="4">
        <f t="shared" si="49"/>
        <v>20.130557515878618</v>
      </c>
      <c r="N94" s="4">
        <f t="shared" si="49"/>
        <v>11.912151576956047</v>
      </c>
      <c r="O94" s="4">
        <f t="shared" si="49"/>
        <v>13.524005840419138</v>
      </c>
      <c r="P94" s="4">
        <f t="shared" si="49"/>
        <v>11.146756079534189</v>
      </c>
      <c r="Q94" s="4">
        <f t="shared" si="49"/>
        <v>10.844285099002409</v>
      </c>
      <c r="R94" s="4">
        <f t="shared" si="49"/>
        <v>8.7088607594936711</v>
      </c>
      <c r="S94" s="4">
        <f t="shared" si="49"/>
        <v>12.775528565002251</v>
      </c>
      <c r="T94" s="4">
        <f t="shared" si="49"/>
        <v>11.544017861051525</v>
      </c>
      <c r="U94" s="4">
        <f t="shared" si="49"/>
        <v>11.381074168797953</v>
      </c>
      <c r="V94" s="4">
        <f t="shared" si="49"/>
        <v>15.512708150744961</v>
      </c>
      <c r="W94" s="4">
        <f t="shared" si="49"/>
        <v>12.545863498980811</v>
      </c>
      <c r="X94" s="4">
        <f t="shared" si="49"/>
        <v>9.4784071789119455</v>
      </c>
      <c r="Y94" s="4">
        <f t="shared" si="49"/>
        <v>20.549158547387066</v>
      </c>
      <c r="Z94" s="4">
        <f t="shared" si="49"/>
        <v>11.291963377416073</v>
      </c>
      <c r="AA94" s="4">
        <f t="shared" si="49"/>
        <v>9.8140495867768607</v>
      </c>
      <c r="AB94" s="4">
        <f t="shared" si="49"/>
        <v>12.266112266112266</v>
      </c>
      <c r="AC94" s="4">
        <f t="shared" si="49"/>
        <v>12.281086859008008</v>
      </c>
      <c r="AD94" s="4">
        <f t="shared" si="49"/>
        <v>14.810581377544663</v>
      </c>
      <c r="AE94" s="4">
        <f t="shared" si="49"/>
        <v>10.396039603960396</v>
      </c>
      <c r="AF94" s="4">
        <f t="shared" si="49"/>
        <v>5.410279531109107</v>
      </c>
      <c r="AG94" s="4">
        <f t="shared" si="49"/>
        <v>7.8586278586278588</v>
      </c>
      <c r="AH94" s="4">
        <f t="shared" si="49"/>
        <v>0</v>
      </c>
      <c r="AI94" s="4">
        <f t="shared" si="49"/>
        <v>6.3380281690140841</v>
      </c>
      <c r="AJ94" s="4">
        <f t="shared" si="49"/>
        <v>8.8491517652452991</v>
      </c>
      <c r="AK94" s="4">
        <f t="shared" si="49"/>
        <v>12.280523698365981</v>
      </c>
      <c r="AL94" s="4">
        <f t="shared" si="49"/>
        <v>14.61013180879784</v>
      </c>
      <c r="AM94" s="4">
        <f t="shared" si="49"/>
        <v>9.0404699738903389</v>
      </c>
      <c r="AN94" s="4">
        <f t="shared" si="49"/>
        <v>10.775926759717844</v>
      </c>
      <c r="AO94" s="4">
        <f t="shared" si="49"/>
        <v>8.6651053864168617</v>
      </c>
      <c r="AP94" s="4">
        <f t="shared" si="49"/>
        <v>10.246510246510246</v>
      </c>
      <c r="AQ94" s="4">
        <f t="shared" si="49"/>
        <v>11.558882871402783</v>
      </c>
      <c r="AR94" s="4">
        <f t="shared" si="49"/>
        <v>13.321911799614009</v>
      </c>
      <c r="AS94" s="4">
        <f t="shared" si="49"/>
        <v>14.090336512506749</v>
      </c>
      <c r="AT94" s="4">
        <f t="shared" si="49"/>
        <v>6.2683069712946695</v>
      </c>
      <c r="AU94" s="23">
        <f t="shared" si="49"/>
        <v>5.9881778463120021</v>
      </c>
      <c r="AV94" s="4">
        <f t="shared" si="51"/>
        <v>12.107686780827137</v>
      </c>
      <c r="AW94" s="4">
        <f t="shared" si="51"/>
        <v>11.242526158445441</v>
      </c>
      <c r="AX94" s="4">
        <f t="shared" si="51"/>
        <v>11.086216842087664</v>
      </c>
      <c r="AY94" s="4">
        <f t="shared" si="51"/>
        <v>13.011064068578799</v>
      </c>
      <c r="AZ94" s="4">
        <f t="shared" si="51"/>
        <v>12.352460590098072</v>
      </c>
      <c r="BA94" s="4">
        <f t="shared" si="51"/>
        <v>11.092493125269542</v>
      </c>
      <c r="BB94" s="4">
        <f t="shared" si="51"/>
        <v>11.31581293160856</v>
      </c>
      <c r="BC94" s="23">
        <f t="shared" si="51"/>
        <v>11.514695313429829</v>
      </c>
      <c r="BD94" s="4">
        <f t="shared" si="51"/>
        <v>11.97696506594154</v>
      </c>
      <c r="BE94" s="4">
        <f t="shared" si="51"/>
        <v>11.146756079534189</v>
      </c>
      <c r="BF94" s="4">
        <f t="shared" si="51"/>
        <v>13.524005840419138</v>
      </c>
      <c r="BG94" s="4">
        <f t="shared" si="51"/>
        <v>11.912151576956047</v>
      </c>
      <c r="BH94" s="4">
        <f t="shared" si="51"/>
        <v>12.208621167968561</v>
      </c>
      <c r="BI94" s="4">
        <f t="shared" si="51"/>
        <v>11.457122937485476</v>
      </c>
      <c r="BJ94" s="4">
        <f t="shared" si="51"/>
        <v>11.967936710374239</v>
      </c>
      <c r="BK94" s="4">
        <f t="shared" si="51"/>
        <v>11.558882871402783</v>
      </c>
      <c r="BL94" s="4">
        <f t="shared" si="51"/>
        <v>12.280523698365981</v>
      </c>
      <c r="BM94" s="4">
        <f t="shared" si="51"/>
        <v>13.321911799614009</v>
      </c>
      <c r="BN94" s="4">
        <f t="shared" si="51"/>
        <v>14.542486919174793</v>
      </c>
      <c r="BO94" s="4">
        <f t="shared" si="51"/>
        <v>12.603922152245531</v>
      </c>
    </row>
    <row r="95" spans="1:67">
      <c r="A95" t="s">
        <v>12</v>
      </c>
      <c r="B95" s="4">
        <f t="shared" si="48"/>
        <v>4.9977503678469706</v>
      </c>
      <c r="C95" s="4">
        <f t="shared" si="49"/>
        <v>4.9287425046743465</v>
      </c>
      <c r="D95" s="4">
        <f t="shared" si="49"/>
        <v>4.6678289542505453</v>
      </c>
      <c r="E95" s="4">
        <f t="shared" si="49"/>
        <v>4.4225183889146376</v>
      </c>
      <c r="F95" s="4">
        <f t="shared" si="49"/>
        <v>5.5672008527958683</v>
      </c>
      <c r="G95" s="4">
        <f t="shared" si="49"/>
        <v>5.0084025558015961</v>
      </c>
      <c r="H95" s="4">
        <f t="shared" si="49"/>
        <v>4.994692419953398</v>
      </c>
      <c r="I95" s="35">
        <f t="shared" ref="C95:AU100" si="53">I9/I$3*100</f>
        <v>4.7638942029811382</v>
      </c>
      <c r="J95" s="23">
        <f t="shared" si="50"/>
        <v>5.0346567546170169</v>
      </c>
      <c r="K95" s="4">
        <f t="shared" si="53"/>
        <v>4.398622525510743</v>
      </c>
      <c r="L95" s="4">
        <f t="shared" si="53"/>
        <v>3.9038064677744511</v>
      </c>
      <c r="M95" s="4">
        <f t="shared" si="53"/>
        <v>6.8160432839331913</v>
      </c>
      <c r="N95" s="4">
        <f t="shared" si="53"/>
        <v>3.9889450503975645</v>
      </c>
      <c r="O95" s="4">
        <f t="shared" si="53"/>
        <v>6.7199175470239627</v>
      </c>
      <c r="P95" s="4">
        <f t="shared" si="53"/>
        <v>3.7533214356533811</v>
      </c>
      <c r="Q95" s="4">
        <f t="shared" si="53"/>
        <v>4.0695170358643651</v>
      </c>
      <c r="R95" s="4">
        <f t="shared" si="53"/>
        <v>2.3797468354430378</v>
      </c>
      <c r="S95" s="4">
        <f t="shared" si="53"/>
        <v>4.9820062977957713</v>
      </c>
      <c r="T95" s="4">
        <f t="shared" si="53"/>
        <v>3.4627675874447315</v>
      </c>
      <c r="U95" s="4">
        <f t="shared" si="53"/>
        <v>2.3657289002557547</v>
      </c>
      <c r="V95" s="4">
        <f t="shared" si="53"/>
        <v>6.2664329535495185</v>
      </c>
      <c r="W95" s="4">
        <f t="shared" si="53"/>
        <v>5.2983763267027477</v>
      </c>
      <c r="X95" s="4">
        <f t="shared" si="53"/>
        <v>5.4963544587773416</v>
      </c>
      <c r="Y95" s="4">
        <f t="shared" si="53"/>
        <v>8.4145261293179807</v>
      </c>
      <c r="Z95" s="4">
        <f t="shared" si="53"/>
        <v>4.1963377416073246</v>
      </c>
      <c r="AA95" s="4">
        <f t="shared" si="53"/>
        <v>4.7727272727272734</v>
      </c>
      <c r="AB95" s="4">
        <f t="shared" si="53"/>
        <v>0.31185031185031187</v>
      </c>
      <c r="AC95" s="4">
        <f t="shared" si="53"/>
        <v>6.6730928907510094</v>
      </c>
      <c r="AD95" s="4">
        <f t="shared" si="53"/>
        <v>4.9844569548450508</v>
      </c>
      <c r="AE95" s="4">
        <f t="shared" si="53"/>
        <v>9.3234323432343231</v>
      </c>
      <c r="AF95" s="4">
        <f t="shared" si="53"/>
        <v>3.9675383228133452</v>
      </c>
      <c r="AG95" s="4">
        <f t="shared" si="53"/>
        <v>7.6091476091476098</v>
      </c>
      <c r="AH95" s="4">
        <f t="shared" si="53"/>
        <v>3.3149171270718232</v>
      </c>
      <c r="AI95" s="4">
        <f t="shared" si="53"/>
        <v>11.971830985915492</v>
      </c>
      <c r="AJ95" s="4">
        <f t="shared" si="53"/>
        <v>5.593764328289776</v>
      </c>
      <c r="AK95" s="4">
        <f t="shared" si="53"/>
        <v>7.616969450928651</v>
      </c>
      <c r="AL95" s="4">
        <f t="shared" si="53"/>
        <v>6.0505002382086701</v>
      </c>
      <c r="AM95" s="4">
        <f t="shared" si="53"/>
        <v>3.5574412532637072</v>
      </c>
      <c r="AN95" s="4">
        <f t="shared" si="53"/>
        <v>6.2684476462054137</v>
      </c>
      <c r="AO95" s="4">
        <f t="shared" si="53"/>
        <v>6.0889929742388755</v>
      </c>
      <c r="AP95" s="4">
        <f t="shared" si="53"/>
        <v>6.0786060786060787</v>
      </c>
      <c r="AQ95" s="4">
        <f t="shared" si="53"/>
        <v>5.9838589784432417</v>
      </c>
      <c r="AR95" s="4">
        <f t="shared" si="53"/>
        <v>13.812143292085082</v>
      </c>
      <c r="AS95" s="4">
        <f t="shared" si="53"/>
        <v>7.0001799532121645</v>
      </c>
      <c r="AT95" s="4">
        <f t="shared" si="53"/>
        <v>8.1038859597734803</v>
      </c>
      <c r="AU95" s="23">
        <f t="shared" si="53"/>
        <v>2.4158314058082753</v>
      </c>
      <c r="AV95" s="4">
        <f t="shared" si="51"/>
        <v>4.0466004056942335</v>
      </c>
      <c r="AW95" s="4">
        <f t="shared" si="51"/>
        <v>3.8728339699939101</v>
      </c>
      <c r="AX95" s="4">
        <f t="shared" si="51"/>
        <v>3.9935795079294749</v>
      </c>
      <c r="AY95" s="4">
        <f t="shared" si="51"/>
        <v>6.622318261576023</v>
      </c>
      <c r="AZ95" s="4">
        <f t="shared" si="51"/>
        <v>5.1515247323682418</v>
      </c>
      <c r="BA95" s="4">
        <f t="shared" si="51"/>
        <v>4.7435607207757871</v>
      </c>
      <c r="BB95" s="4">
        <f t="shared" si="51"/>
        <v>4.4897777265076471</v>
      </c>
      <c r="BC95" s="23">
        <f t="shared" si="51"/>
        <v>5.4710888791232941</v>
      </c>
      <c r="BD95" s="4">
        <f t="shared" si="51"/>
        <v>4.7637078047255752</v>
      </c>
      <c r="BE95" s="4">
        <f t="shared" si="51"/>
        <v>3.7533214356533811</v>
      </c>
      <c r="BF95" s="4">
        <f t="shared" si="51"/>
        <v>6.7199175470239627</v>
      </c>
      <c r="BG95" s="4">
        <f t="shared" si="51"/>
        <v>3.9889450503975645</v>
      </c>
      <c r="BH95" s="4">
        <f t="shared" si="51"/>
        <v>4.0173422994825287</v>
      </c>
      <c r="BI95" s="4">
        <f t="shared" si="51"/>
        <v>4.398622525510743</v>
      </c>
      <c r="BJ95" s="4">
        <f t="shared" si="51"/>
        <v>6.1239587900043846</v>
      </c>
      <c r="BK95" s="4">
        <f t="shared" si="51"/>
        <v>5.9838589784432417</v>
      </c>
      <c r="BL95" s="4">
        <f t="shared" si="51"/>
        <v>7.616969450928651</v>
      </c>
      <c r="BM95" s="4">
        <f t="shared" si="51"/>
        <v>13.812143292085082</v>
      </c>
      <c r="BN95" s="4">
        <f t="shared" si="51"/>
        <v>5.0697754818464071</v>
      </c>
      <c r="BO95" s="4">
        <f t="shared" si="51"/>
        <v>5.3623492325488575</v>
      </c>
    </row>
    <row r="96" spans="1:67">
      <c r="A96" t="s">
        <v>13</v>
      </c>
      <c r="B96" s="4">
        <f t="shared" si="48"/>
        <v>2.2108474073609172</v>
      </c>
      <c r="C96" s="4">
        <f t="shared" si="53"/>
        <v>1.8588736863631259</v>
      </c>
      <c r="D96" s="4">
        <f t="shared" si="53"/>
        <v>2.8678200222193304</v>
      </c>
      <c r="E96" s="4">
        <f t="shared" si="53"/>
        <v>1.7016049434479257</v>
      </c>
      <c r="F96" s="4">
        <f t="shared" si="53"/>
        <v>1.9261589678345059</v>
      </c>
      <c r="G96" s="4">
        <f t="shared" si="53"/>
        <v>2.4080780223973011</v>
      </c>
      <c r="H96" s="4">
        <f t="shared" si="53"/>
        <v>2.1542279648231331</v>
      </c>
      <c r="I96" s="35">
        <f t="shared" si="53"/>
        <v>1.9675510220695382</v>
      </c>
      <c r="J96" s="23">
        <f t="shared" si="50"/>
        <v>2.4553798152266784</v>
      </c>
      <c r="K96" s="4">
        <f t="shared" si="53"/>
        <v>1.3901506348636259</v>
      </c>
      <c r="L96" s="4">
        <f t="shared" si="53"/>
        <v>1.692929823096468</v>
      </c>
      <c r="M96" s="4">
        <f t="shared" si="53"/>
        <v>2.023053399200188</v>
      </c>
      <c r="N96" s="4">
        <f t="shared" si="53"/>
        <v>1.650852768171204</v>
      </c>
      <c r="O96" s="4">
        <f t="shared" si="53"/>
        <v>1.2041570042085372</v>
      </c>
      <c r="P96" s="4">
        <f t="shared" si="53"/>
        <v>2.3354064139311017</v>
      </c>
      <c r="Q96" s="4">
        <f t="shared" si="53"/>
        <v>1.7646990350029683</v>
      </c>
      <c r="R96" s="4">
        <f t="shared" si="53"/>
        <v>3.4430379746835444</v>
      </c>
      <c r="S96" s="4">
        <f t="shared" si="53"/>
        <v>0.85470085470085477</v>
      </c>
      <c r="T96" s="4">
        <f t="shared" si="53"/>
        <v>1.3570896992514119</v>
      </c>
      <c r="U96" s="4">
        <f t="shared" si="53"/>
        <v>1.2787723785166241</v>
      </c>
      <c r="V96" s="4">
        <f t="shared" si="53"/>
        <v>0.56967572304995617</v>
      </c>
      <c r="W96" s="4">
        <f t="shared" si="53"/>
        <v>1.6046952976734377</v>
      </c>
      <c r="X96" s="4">
        <f t="shared" si="53"/>
        <v>0</v>
      </c>
      <c r="Y96" s="4">
        <f t="shared" si="53"/>
        <v>3.1000885739592561</v>
      </c>
      <c r="Z96" s="4">
        <f t="shared" si="53"/>
        <v>0</v>
      </c>
      <c r="AA96" s="4">
        <f t="shared" si="53"/>
        <v>0</v>
      </c>
      <c r="AB96" s="4">
        <f t="shared" si="53"/>
        <v>2.0790020790020791</v>
      </c>
      <c r="AC96" s="4">
        <f t="shared" si="53"/>
        <v>2.6637016959505244</v>
      </c>
      <c r="AD96" s="4">
        <f t="shared" si="53"/>
        <v>1.2099717625777597</v>
      </c>
      <c r="AE96" s="4">
        <f t="shared" si="53"/>
        <v>3.9603960396039604</v>
      </c>
      <c r="AF96" s="4">
        <f t="shared" si="53"/>
        <v>1.7132551848512172</v>
      </c>
      <c r="AG96" s="4">
        <f t="shared" si="53"/>
        <v>1.496881496881497</v>
      </c>
      <c r="AH96" s="4">
        <f t="shared" si="53"/>
        <v>0</v>
      </c>
      <c r="AI96" s="4">
        <f t="shared" si="53"/>
        <v>1.8485915492957745</v>
      </c>
      <c r="AJ96" s="4">
        <f t="shared" si="53"/>
        <v>0.32095369096744614</v>
      </c>
      <c r="AK96" s="4">
        <f t="shared" si="53"/>
        <v>1.0402922967624073</v>
      </c>
      <c r="AL96" s="4">
        <f t="shared" si="53"/>
        <v>1.2545656661902493</v>
      </c>
      <c r="AM96" s="4">
        <f t="shared" si="53"/>
        <v>0</v>
      </c>
      <c r="AN96" s="4">
        <f t="shared" si="53"/>
        <v>0.35019260593326329</v>
      </c>
      <c r="AO96" s="4">
        <f t="shared" si="53"/>
        <v>2.1077283372365341</v>
      </c>
      <c r="AP96" s="4">
        <f t="shared" si="53"/>
        <v>0.88110088110088114</v>
      </c>
      <c r="AQ96" s="4">
        <f t="shared" si="53"/>
        <v>1.0512902198152279</v>
      </c>
      <c r="AR96" s="4">
        <f t="shared" si="53"/>
        <v>1.0578679574375858</v>
      </c>
      <c r="AS96" s="4">
        <f t="shared" si="53"/>
        <v>2.0154759762461762</v>
      </c>
      <c r="AT96" s="4">
        <f t="shared" si="53"/>
        <v>0.42960359304823276</v>
      </c>
      <c r="AU96" s="23">
        <f t="shared" si="53"/>
        <v>0.69390902081727057</v>
      </c>
      <c r="AV96" s="4">
        <f t="shared" si="51"/>
        <v>1.671946497712073</v>
      </c>
      <c r="AW96" s="4">
        <f t="shared" si="51"/>
        <v>2.2898328073963352</v>
      </c>
      <c r="AX96" s="4">
        <f t="shared" si="51"/>
        <v>1.6469230962154209</v>
      </c>
      <c r="AY96" s="4">
        <f t="shared" si="51"/>
        <v>1.6907044235335504</v>
      </c>
      <c r="AZ96" s="4">
        <f t="shared" si="51"/>
        <v>1.9060815631353434</v>
      </c>
      <c r="BA96" s="4">
        <f t="shared" si="51"/>
        <v>2.9228794800453177</v>
      </c>
      <c r="BB96" s="4">
        <f t="shared" si="51"/>
        <v>1.7101792764968986</v>
      </c>
      <c r="BC96" s="23">
        <f t="shared" si="51"/>
        <v>1.9476068188268469</v>
      </c>
      <c r="BD96" s="4">
        <f t="shared" si="51"/>
        <v>1.9965577053873387</v>
      </c>
      <c r="BE96" s="4">
        <f t="shared" si="51"/>
        <v>2.3354064139311017</v>
      </c>
      <c r="BF96" s="4">
        <f t="shared" si="51"/>
        <v>1.2041570042085372</v>
      </c>
      <c r="BG96" s="4">
        <f t="shared" si="51"/>
        <v>1.650852768171204</v>
      </c>
      <c r="BH96" s="4">
        <f t="shared" si="51"/>
        <v>1.7057999491011304</v>
      </c>
      <c r="BI96" s="4">
        <f t="shared" si="51"/>
        <v>1.3901506348636259</v>
      </c>
      <c r="BJ96" s="4">
        <f t="shared" si="51"/>
        <v>2.4752401259415726</v>
      </c>
      <c r="BK96" s="4">
        <f t="shared" si="51"/>
        <v>1.0512902198152279</v>
      </c>
      <c r="BL96" s="4">
        <f t="shared" si="51"/>
        <v>1.0402922967624073</v>
      </c>
      <c r="BM96" s="4">
        <f t="shared" si="51"/>
        <v>1.0578679574375858</v>
      </c>
      <c r="BN96" s="4">
        <f t="shared" si="51"/>
        <v>1.1528412150707064</v>
      </c>
      <c r="BO96" s="4">
        <f t="shared" si="51"/>
        <v>1.6201370520946783</v>
      </c>
    </row>
    <row r="97" spans="1:67">
      <c r="A97" t="s">
        <v>14</v>
      </c>
      <c r="B97" s="4">
        <f t="shared" si="48"/>
        <v>6.7430167386886053</v>
      </c>
      <c r="C97" s="4">
        <f t="shared" si="53"/>
        <v>7.9888437581053404</v>
      </c>
      <c r="D97" s="4">
        <f t="shared" si="53"/>
        <v>6.5093501634308923</v>
      </c>
      <c r="E97" s="4">
        <f t="shared" si="53"/>
        <v>4.7223616681077125</v>
      </c>
      <c r="F97" s="4">
        <f t="shared" si="53"/>
        <v>6.7115720049967855</v>
      </c>
      <c r="G97" s="4">
        <f t="shared" si="53"/>
        <v>6.6603042323849131</v>
      </c>
      <c r="H97" s="4">
        <f t="shared" si="53"/>
        <v>6.7667612065388631</v>
      </c>
      <c r="I97" s="35">
        <f t="shared" si="53"/>
        <v>5.6679718981756615</v>
      </c>
      <c r="J97" s="23">
        <f t="shared" si="50"/>
        <v>6.7668563811879023</v>
      </c>
      <c r="K97" s="4">
        <f t="shared" si="53"/>
        <v>4.533834745315108</v>
      </c>
      <c r="L97" s="4">
        <f t="shared" si="53"/>
        <v>5.374861328148298</v>
      </c>
      <c r="M97" s="4">
        <f t="shared" si="53"/>
        <v>2.8640319924723592</v>
      </c>
      <c r="N97" s="4">
        <f t="shared" si="53"/>
        <v>3.6756229493659665</v>
      </c>
      <c r="O97" s="4">
        <f t="shared" si="53"/>
        <v>3.9732027827879413</v>
      </c>
      <c r="P97" s="4">
        <f t="shared" si="53"/>
        <v>6.9847313107277413</v>
      </c>
      <c r="Q97" s="4">
        <f t="shared" si="53"/>
        <v>4.0182988580674452</v>
      </c>
      <c r="R97" s="4">
        <f t="shared" si="53"/>
        <v>3.0379746835443036</v>
      </c>
      <c r="S97" s="4">
        <f t="shared" si="53"/>
        <v>3.2276203328834905</v>
      </c>
      <c r="T97" s="4">
        <f t="shared" si="53"/>
        <v>3.9268047104145691</v>
      </c>
      <c r="U97" s="4">
        <f t="shared" si="53"/>
        <v>3.3674339300937763</v>
      </c>
      <c r="V97" s="4">
        <f t="shared" si="53"/>
        <v>1.0078878177037687</v>
      </c>
      <c r="W97" s="4">
        <f t="shared" si="53"/>
        <v>4.1828916848246296</v>
      </c>
      <c r="X97" s="4">
        <f t="shared" si="53"/>
        <v>7.3471676948962426</v>
      </c>
      <c r="Y97" s="4">
        <f t="shared" si="53"/>
        <v>1.5943312666076175</v>
      </c>
      <c r="Z97" s="4">
        <f t="shared" si="53"/>
        <v>2.3652085452695828</v>
      </c>
      <c r="AA97" s="4">
        <f t="shared" si="53"/>
        <v>1.859504132231405</v>
      </c>
      <c r="AB97" s="4">
        <f t="shared" si="53"/>
        <v>7.9002079002079011</v>
      </c>
      <c r="AC97" s="4">
        <f t="shared" si="53"/>
        <v>5.1320716301294471</v>
      </c>
      <c r="AD97" s="4">
        <f t="shared" si="53"/>
        <v>4.2936549479583954</v>
      </c>
      <c r="AE97" s="4">
        <f t="shared" si="53"/>
        <v>1.2376237623762376</v>
      </c>
      <c r="AF97" s="4">
        <f t="shared" si="53"/>
        <v>8.6564472497745726</v>
      </c>
      <c r="AG97" s="4">
        <f t="shared" si="53"/>
        <v>3.9916839916839919</v>
      </c>
      <c r="AH97" s="4">
        <f t="shared" si="53"/>
        <v>7.7348066298342539</v>
      </c>
      <c r="AI97" s="4">
        <f t="shared" si="53"/>
        <v>3.609154929577465</v>
      </c>
      <c r="AJ97" s="4">
        <f t="shared" si="53"/>
        <v>3.8514442916093539</v>
      </c>
      <c r="AK97" s="4">
        <f t="shared" si="53"/>
        <v>4.1256470110626209</v>
      </c>
      <c r="AL97" s="4">
        <f t="shared" si="53"/>
        <v>4.9388597744957918</v>
      </c>
      <c r="AM97" s="4">
        <f t="shared" si="53"/>
        <v>4.1449086161879896</v>
      </c>
      <c r="AN97" s="4">
        <f t="shared" si="53"/>
        <v>2.5564060233128223</v>
      </c>
      <c r="AO97" s="4">
        <f t="shared" si="53"/>
        <v>1.639344262295082</v>
      </c>
      <c r="AP97" s="4">
        <f t="shared" si="53"/>
        <v>3.0888030888030888</v>
      </c>
      <c r="AQ97" s="4">
        <f t="shared" si="53"/>
        <v>3.6848253159180206</v>
      </c>
      <c r="AR97" s="4">
        <f t="shared" si="53"/>
        <v>4.2139267026513787</v>
      </c>
      <c r="AS97" s="4">
        <f t="shared" si="53"/>
        <v>2.2314198308439805</v>
      </c>
      <c r="AT97" s="4">
        <f t="shared" si="53"/>
        <v>6.1706697910564348</v>
      </c>
      <c r="AU97" s="23">
        <f t="shared" si="53"/>
        <v>4.2148547931123108</v>
      </c>
      <c r="AV97" s="4">
        <f t="shared" si="51"/>
        <v>5.0165652431080971</v>
      </c>
      <c r="AW97" s="4">
        <f t="shared" si="51"/>
        <v>6.8634086253667723</v>
      </c>
      <c r="AX97" s="4">
        <f t="shared" si="51"/>
        <v>3.9258633806231553</v>
      </c>
      <c r="AY97" s="4">
        <f t="shared" si="51"/>
        <v>4.4534760522800276</v>
      </c>
      <c r="AZ97" s="4">
        <f t="shared" si="51"/>
        <v>8.7394833995682699</v>
      </c>
      <c r="BA97" s="4">
        <f t="shared" si="51"/>
        <v>6.4756223119266636</v>
      </c>
      <c r="BB97" s="4">
        <f t="shared" si="51"/>
        <v>4.8472557954181985</v>
      </c>
      <c r="BC97" s="23">
        <f t="shared" si="51"/>
        <v>6.9172648093725293</v>
      </c>
      <c r="BD97" s="4">
        <f t="shared" si="51"/>
        <v>5.7235526197525459</v>
      </c>
      <c r="BE97" s="4">
        <f t="shared" si="51"/>
        <v>6.9847313107277413</v>
      </c>
      <c r="BF97" s="4">
        <f t="shared" si="51"/>
        <v>3.9732027827879413</v>
      </c>
      <c r="BG97" s="4">
        <f t="shared" si="51"/>
        <v>3.6756229493659665</v>
      </c>
      <c r="BH97" s="4">
        <f t="shared" si="51"/>
        <v>5.2769746812515619</v>
      </c>
      <c r="BI97" s="4">
        <f t="shared" si="51"/>
        <v>4.533834745315108</v>
      </c>
      <c r="BJ97" s="4">
        <f t="shared" si="51"/>
        <v>4.8819795942768325</v>
      </c>
      <c r="BK97" s="4">
        <f t="shared" si="51"/>
        <v>3.6848253159180206</v>
      </c>
      <c r="BL97" s="4">
        <f t="shared" si="51"/>
        <v>4.1256470110626209</v>
      </c>
      <c r="BM97" s="4">
        <f t="shared" si="51"/>
        <v>4.2139267026513787</v>
      </c>
      <c r="BN97" s="4">
        <f t="shared" si="51"/>
        <v>4.1782183483920727</v>
      </c>
      <c r="BO97" s="4">
        <f t="shared" si="51"/>
        <v>4.109533441116981</v>
      </c>
    </row>
    <row r="98" spans="1:67">
      <c r="A98" t="s">
        <v>15</v>
      </c>
      <c r="B98" s="4">
        <f t="shared" si="48"/>
        <v>10.663031047768852</v>
      </c>
      <c r="C98" s="4">
        <f t="shared" si="53"/>
        <v>11.385395551624141</v>
      </c>
      <c r="D98" s="4">
        <f t="shared" si="53"/>
        <v>12.473509364969898</v>
      </c>
      <c r="E98" s="4">
        <f t="shared" si="53"/>
        <v>10.837872721853998</v>
      </c>
      <c r="F98" s="4">
        <f t="shared" si="53"/>
        <v>10.730493151096814</v>
      </c>
      <c r="G98" s="4">
        <f t="shared" si="53"/>
        <v>11.704373130563946</v>
      </c>
      <c r="H98" s="4">
        <f t="shared" si="53"/>
        <v>10.36409060077934</v>
      </c>
      <c r="I98" s="35">
        <f t="shared" si="53"/>
        <v>11.294393474385171</v>
      </c>
      <c r="J98" s="23">
        <f t="shared" si="50"/>
        <v>11.748394888018993</v>
      </c>
      <c r="K98" s="4">
        <f t="shared" si="53"/>
        <v>13.787421038176326</v>
      </c>
      <c r="L98" s="4">
        <f t="shared" si="53"/>
        <v>11.43157066001837</v>
      </c>
      <c r="M98" s="4">
        <f t="shared" si="53"/>
        <v>9.186073864972947</v>
      </c>
      <c r="N98" s="4">
        <f t="shared" si="53"/>
        <v>9.3479353255889581</v>
      </c>
      <c r="O98" s="4">
        <f t="shared" si="53"/>
        <v>5.9709696813536031</v>
      </c>
      <c r="P98" s="4">
        <f t="shared" si="53"/>
        <v>14.191264218628882</v>
      </c>
      <c r="Q98" s="4">
        <f t="shared" si="53"/>
        <v>8.4521633859871734</v>
      </c>
      <c r="R98" s="4">
        <f t="shared" si="53"/>
        <v>2.6329113924050631</v>
      </c>
      <c r="S98" s="4">
        <f t="shared" si="53"/>
        <v>4.9820062977957713</v>
      </c>
      <c r="T98" s="4">
        <f t="shared" si="53"/>
        <v>6.6366064002101295</v>
      </c>
      <c r="U98" s="4">
        <f t="shared" si="53"/>
        <v>4.7953964194373402</v>
      </c>
      <c r="V98" s="4">
        <f t="shared" si="53"/>
        <v>2.8045574057843998</v>
      </c>
      <c r="W98" s="4">
        <f t="shared" si="53"/>
        <v>7.7683278273704932</v>
      </c>
      <c r="X98" s="4">
        <f t="shared" si="53"/>
        <v>3.4772854739203587</v>
      </c>
      <c r="Y98" s="4">
        <f t="shared" si="53"/>
        <v>2.3029229406554474</v>
      </c>
      <c r="Z98" s="4">
        <f t="shared" si="53"/>
        <v>3.2553407934893182</v>
      </c>
      <c r="AA98" s="4">
        <f t="shared" si="53"/>
        <v>5.2892561983471076</v>
      </c>
      <c r="AB98" s="4">
        <f t="shared" si="53"/>
        <v>4.7817047817047822</v>
      </c>
      <c r="AC98" s="4">
        <f t="shared" si="53"/>
        <v>8.9248163595122421</v>
      </c>
      <c r="AD98" s="4">
        <f t="shared" si="53"/>
        <v>8.1778138609066602</v>
      </c>
      <c r="AE98" s="4">
        <f t="shared" si="53"/>
        <v>6.435643564356436</v>
      </c>
      <c r="AF98" s="4">
        <f t="shared" si="53"/>
        <v>3.6970243462578898</v>
      </c>
      <c r="AG98" s="4">
        <f t="shared" si="53"/>
        <v>0.49896049896049899</v>
      </c>
      <c r="AH98" s="4">
        <f t="shared" si="53"/>
        <v>3.3149171270718232</v>
      </c>
      <c r="AI98" s="4">
        <f t="shared" si="53"/>
        <v>1.6725352112676055</v>
      </c>
      <c r="AJ98" s="4">
        <f t="shared" si="53"/>
        <v>6.006419073819349</v>
      </c>
      <c r="AK98" s="4">
        <f t="shared" si="53"/>
        <v>4.171318380188775</v>
      </c>
      <c r="AL98" s="4">
        <f t="shared" si="53"/>
        <v>3.0014292520247738</v>
      </c>
      <c r="AM98" s="4">
        <f t="shared" si="53"/>
        <v>2.8067885117493474</v>
      </c>
      <c r="AN98" s="4">
        <f t="shared" si="53"/>
        <v>5.4630046525589071</v>
      </c>
      <c r="AO98" s="4">
        <f t="shared" si="53"/>
        <v>6.3231850117096018</v>
      </c>
      <c r="AP98" s="4">
        <f t="shared" si="53"/>
        <v>5.9202059202059205</v>
      </c>
      <c r="AQ98" s="4">
        <f t="shared" si="53"/>
        <v>4.6670914303918449</v>
      </c>
      <c r="AR98" s="4">
        <f t="shared" si="53"/>
        <v>7.6888939345463552</v>
      </c>
      <c r="AS98" s="4">
        <f t="shared" si="53"/>
        <v>5.3985963649451145</v>
      </c>
      <c r="AT98" s="4">
        <f t="shared" si="53"/>
        <v>3.8078500292911546</v>
      </c>
      <c r="AU98" s="23">
        <f t="shared" si="53"/>
        <v>4.0863531225905936</v>
      </c>
      <c r="AV98" s="4">
        <f t="shared" si="51"/>
        <v>11.308817499283322</v>
      </c>
      <c r="AW98" s="4">
        <f t="shared" si="51"/>
        <v>13.860100758456515</v>
      </c>
      <c r="AX98" s="4">
        <f t="shared" si="51"/>
        <v>7.7514065726443562</v>
      </c>
      <c r="AY98" s="4">
        <f t="shared" si="51"/>
        <v>7.8481810453492802</v>
      </c>
      <c r="AZ98" s="4">
        <f t="shared" si="51"/>
        <v>11.404735099201194</v>
      </c>
      <c r="BA98" s="4">
        <f t="shared" si="51"/>
        <v>12.341421719441383</v>
      </c>
      <c r="BB98" s="4">
        <f t="shared" si="51"/>
        <v>11.321842998044161</v>
      </c>
      <c r="BC98" s="23">
        <f t="shared" si="51"/>
        <v>10.993046591044338</v>
      </c>
      <c r="BD98" s="4">
        <f t="shared" si="51"/>
        <v>11.488859495085407</v>
      </c>
      <c r="BE98" s="4">
        <f t="shared" si="51"/>
        <v>14.191264218628882</v>
      </c>
      <c r="BF98" s="4">
        <f t="shared" si="51"/>
        <v>5.9709696813536031</v>
      </c>
      <c r="BG98" s="4">
        <f t="shared" si="51"/>
        <v>9.3479353255889581</v>
      </c>
      <c r="BH98" s="4">
        <f t="shared" si="51"/>
        <v>11.344028209895933</v>
      </c>
      <c r="BI98" s="4">
        <f t="shared" si="51"/>
        <v>13.787421038176326</v>
      </c>
      <c r="BJ98" s="4">
        <f t="shared" si="51"/>
        <v>8.8161591805826784</v>
      </c>
      <c r="BK98" s="4">
        <f t="shared" si="51"/>
        <v>4.6670914303918449</v>
      </c>
      <c r="BL98" s="4">
        <f t="shared" si="51"/>
        <v>4.171318380188775</v>
      </c>
      <c r="BM98" s="4">
        <f t="shared" si="51"/>
        <v>7.6888939345463552</v>
      </c>
      <c r="BN98" s="4">
        <f t="shared" si="51"/>
        <v>7.9974204014334056</v>
      </c>
      <c r="BO98" s="4">
        <f t="shared" si="51"/>
        <v>7.6792466870057572</v>
      </c>
    </row>
    <row r="99" spans="1:67">
      <c r="A99" t="s">
        <v>20</v>
      </c>
      <c r="B99" s="4">
        <f t="shared" si="48"/>
        <v>22.897472831522634</v>
      </c>
      <c r="C99" s="4">
        <f t="shared" si="53"/>
        <v>21.767292705385003</v>
      </c>
      <c r="D99" s="4">
        <f t="shared" si="53"/>
        <v>20.90745344299107</v>
      </c>
      <c r="E99" s="4">
        <f t="shared" si="53"/>
        <v>24.778432134677907</v>
      </c>
      <c r="F99" s="4">
        <f t="shared" si="53"/>
        <v>21.512188317130143</v>
      </c>
      <c r="G99" s="4">
        <f t="shared" si="53"/>
        <v>21.307977856051195</v>
      </c>
      <c r="H99" s="4">
        <f t="shared" si="53"/>
        <v>23.353772779739089</v>
      </c>
      <c r="I99" s="35">
        <f t="shared" si="53"/>
        <v>23.9974926529848</v>
      </c>
      <c r="J99" s="23">
        <f t="shared" si="50"/>
        <v>21.019189946021971</v>
      </c>
      <c r="K99" s="4">
        <f t="shared" si="53"/>
        <v>20.467749772885725</v>
      </c>
      <c r="L99" s="4">
        <f t="shared" si="53"/>
        <v>25.661628753086568</v>
      </c>
      <c r="M99" s="4">
        <f t="shared" si="53"/>
        <v>16.866619618913198</v>
      </c>
      <c r="N99" s="4">
        <f t="shared" si="53"/>
        <v>19.854571251219298</v>
      </c>
      <c r="O99" s="4">
        <f t="shared" si="53"/>
        <v>23.985227175126685</v>
      </c>
      <c r="P99" s="4">
        <f t="shared" si="53"/>
        <v>20.883240495376128</v>
      </c>
      <c r="Q99" s="4">
        <f t="shared" si="53"/>
        <v>30.577252144761196</v>
      </c>
      <c r="R99" s="4">
        <f t="shared" si="53"/>
        <v>23.037974683544306</v>
      </c>
      <c r="S99" s="4">
        <f t="shared" si="53"/>
        <v>23.256860098965362</v>
      </c>
      <c r="T99" s="4">
        <f t="shared" si="53"/>
        <v>24.103664142187977</v>
      </c>
      <c r="U99" s="4">
        <f t="shared" si="53"/>
        <v>30.583972719522588</v>
      </c>
      <c r="V99" s="4">
        <f t="shared" si="53"/>
        <v>31.24452234881683</v>
      </c>
      <c r="W99" s="4">
        <f t="shared" si="53"/>
        <v>29.954312223237505</v>
      </c>
      <c r="X99" s="4">
        <f t="shared" si="53"/>
        <v>12.56309590577678</v>
      </c>
      <c r="Y99" s="4">
        <f t="shared" si="53"/>
        <v>24.269264836138174</v>
      </c>
      <c r="Z99" s="4">
        <f t="shared" si="53"/>
        <v>24.109867751780264</v>
      </c>
      <c r="AA99" s="4">
        <f t="shared" si="53"/>
        <v>29.855371900826444</v>
      </c>
      <c r="AB99" s="4">
        <f t="shared" si="53"/>
        <v>22.661122661122661</v>
      </c>
      <c r="AC99" s="4">
        <f t="shared" si="53"/>
        <v>24.938521395826772</v>
      </c>
      <c r="AD99" s="4">
        <f t="shared" si="53"/>
        <v>30.242172394269907</v>
      </c>
      <c r="AE99" s="4">
        <f t="shared" si="53"/>
        <v>17.161716171617162</v>
      </c>
      <c r="AF99" s="4">
        <f t="shared" si="53"/>
        <v>18.755635707844906</v>
      </c>
      <c r="AG99" s="4">
        <f t="shared" si="53"/>
        <v>24.656964656964657</v>
      </c>
      <c r="AH99" s="4">
        <f t="shared" si="53"/>
        <v>10.497237569060774</v>
      </c>
      <c r="AI99" s="4">
        <f t="shared" si="53"/>
        <v>16.637323943661972</v>
      </c>
      <c r="AJ99" s="4">
        <f t="shared" si="53"/>
        <v>16.643741403026134</v>
      </c>
      <c r="AK99" s="4">
        <f t="shared" si="53"/>
        <v>28.904902060286208</v>
      </c>
      <c r="AL99" s="4">
        <f t="shared" si="53"/>
        <v>19.993647768778782</v>
      </c>
      <c r="AM99" s="4">
        <f t="shared" si="53"/>
        <v>21.932114882506529</v>
      </c>
      <c r="AN99" s="4">
        <f t="shared" si="53"/>
        <v>40.667367051878536</v>
      </c>
      <c r="AO99" s="4">
        <f t="shared" si="53"/>
        <v>7.2599531615925059</v>
      </c>
      <c r="AP99" s="4">
        <f t="shared" si="53"/>
        <v>31.056331056331054</v>
      </c>
      <c r="AQ99" s="4">
        <f t="shared" si="53"/>
        <v>26.94063926940639</v>
      </c>
      <c r="AR99" s="4">
        <f t="shared" si="53"/>
        <v>25.405344039301088</v>
      </c>
      <c r="AS99" s="4">
        <f t="shared" si="53"/>
        <v>29.476336152600325</v>
      </c>
      <c r="AT99" s="4">
        <f t="shared" si="53"/>
        <v>27.611794571372776</v>
      </c>
      <c r="AU99" s="23">
        <f t="shared" si="53"/>
        <v>28.039064507838603</v>
      </c>
      <c r="AV99" s="4">
        <f t="shared" si="51"/>
        <v>24.231340061035571</v>
      </c>
      <c r="AW99" s="4">
        <f t="shared" si="51"/>
        <v>21.008207385262693</v>
      </c>
      <c r="AX99" s="4">
        <f t="shared" si="51"/>
        <v>28.672345904010299</v>
      </c>
      <c r="AY99" s="4">
        <f t="shared" si="51"/>
        <v>27.799519244862665</v>
      </c>
      <c r="AZ99" s="4">
        <f t="shared" si="51"/>
        <v>21.145005253431684</v>
      </c>
      <c r="BA99" s="4">
        <f t="shared" si="51"/>
        <v>20.897855553465078</v>
      </c>
      <c r="BB99" s="4">
        <f t="shared" si="51"/>
        <v>24.167850831886991</v>
      </c>
      <c r="BC99" s="23">
        <f t="shared" si="51"/>
        <v>20.939467424110646</v>
      </c>
      <c r="BD99" s="4">
        <f t="shared" si="51"/>
        <v>23.969122644154474</v>
      </c>
      <c r="BE99" s="4">
        <f t="shared" si="51"/>
        <v>20.883240495376128</v>
      </c>
      <c r="BF99" s="4">
        <f t="shared" si="51"/>
        <v>23.985227175126685</v>
      </c>
      <c r="BG99" s="4">
        <f t="shared" si="51"/>
        <v>19.854571251219298</v>
      </c>
      <c r="BH99" s="4">
        <f t="shared" si="51"/>
        <v>25.318748438069605</v>
      </c>
      <c r="BI99" s="4">
        <f t="shared" si="51"/>
        <v>20.467749772885725</v>
      </c>
      <c r="BJ99" s="4">
        <f t="shared" si="51"/>
        <v>26.12166713164083</v>
      </c>
      <c r="BK99" s="4">
        <f t="shared" si="51"/>
        <v>26.94063926940639</v>
      </c>
      <c r="BL99" s="4">
        <f t="shared" si="51"/>
        <v>28.904902060286208</v>
      </c>
      <c r="BM99" s="4">
        <f t="shared" si="51"/>
        <v>25.405344039301088</v>
      </c>
      <c r="BN99" s="4">
        <f t="shared" si="51"/>
        <v>30.934905026892977</v>
      </c>
      <c r="BO99" s="4">
        <f t="shared" si="51"/>
        <v>29.936344510813317</v>
      </c>
    </row>
    <row r="100" spans="1:67">
      <c r="A100" t="s">
        <v>17</v>
      </c>
      <c r="B100" s="4">
        <f t="shared" si="48"/>
        <v>9.1828514028383275</v>
      </c>
      <c r="C100" s="4">
        <f t="shared" si="53"/>
        <v>10.542202282244579</v>
      </c>
      <c r="D100" s="4">
        <f t="shared" si="53"/>
        <v>9.6183591040089294</v>
      </c>
      <c r="E100" s="4">
        <f t="shared" si="53"/>
        <v>10.551174499496295</v>
      </c>
      <c r="F100" s="4">
        <f t="shared" si="53"/>
        <v>8.4670634167284629</v>
      </c>
      <c r="G100" s="4">
        <f t="shared" si="53"/>
        <v>9.3081923087755492</v>
      </c>
      <c r="H100" s="4">
        <f t="shared" si="53"/>
        <v>9.1468695030707021</v>
      </c>
      <c r="I100" s="35">
        <f t="shared" si="53"/>
        <v>9.9387979387653758</v>
      </c>
      <c r="J100" s="23">
        <f t="shared" si="50"/>
        <v>9.2404807341283099</v>
      </c>
      <c r="K100" s="4">
        <f t="shared" si="53"/>
        <v>10.969091331629096</v>
      </c>
      <c r="L100" s="4">
        <f t="shared" si="53"/>
        <v>11.140270305734155</v>
      </c>
      <c r="M100" s="4">
        <f t="shared" si="53"/>
        <v>6.8454481298517997</v>
      </c>
      <c r="N100" s="4">
        <f t="shared" si="53"/>
        <v>10.883509207531555</v>
      </c>
      <c r="O100" s="4">
        <f t="shared" si="53"/>
        <v>6.4502276045692692</v>
      </c>
      <c r="P100" s="4">
        <f t="shared" si="53"/>
        <v>10.91038883781299</v>
      </c>
      <c r="Q100" s="4">
        <f t="shared" si="53"/>
        <v>9.4881674368794169</v>
      </c>
      <c r="R100" s="4">
        <f t="shared" si="53"/>
        <v>16.303797468354432</v>
      </c>
      <c r="S100" s="4">
        <f t="shared" si="53"/>
        <v>11.808367071524966</v>
      </c>
      <c r="T100" s="4">
        <f t="shared" si="53"/>
        <v>11.049336777130851</v>
      </c>
      <c r="U100" s="4">
        <f t="shared" si="53"/>
        <v>12.233589087809037</v>
      </c>
      <c r="V100" s="4">
        <f t="shared" si="53"/>
        <v>12.971078001752847</v>
      </c>
      <c r="W100" s="4">
        <f t="shared" si="53"/>
        <v>8.9442609123497583</v>
      </c>
      <c r="X100" s="4">
        <f t="shared" si="53"/>
        <v>9.3101514301738639</v>
      </c>
      <c r="Y100" s="4">
        <f t="shared" si="53"/>
        <v>19.309123117803363</v>
      </c>
      <c r="Z100" s="4">
        <f t="shared" si="53"/>
        <v>6.2309257375381479</v>
      </c>
      <c r="AA100" s="4">
        <f t="shared" si="53"/>
        <v>3.71900826446281</v>
      </c>
      <c r="AB100" s="4">
        <f t="shared" si="53"/>
        <v>9.7713097713097721</v>
      </c>
      <c r="AC100" s="4">
        <f t="shared" si="53"/>
        <v>8.6496339915441069</v>
      </c>
      <c r="AD100" s="4">
        <f t="shared" si="53"/>
        <v>7.671107028020212</v>
      </c>
      <c r="AE100" s="4">
        <f t="shared" si="53"/>
        <v>7.7557755775577553</v>
      </c>
      <c r="AF100" s="4">
        <f t="shared" si="53"/>
        <v>14.517583408476103</v>
      </c>
      <c r="AG100" s="4">
        <f t="shared" si="53"/>
        <v>10.810810810810811</v>
      </c>
      <c r="AH100" s="4">
        <f t="shared" si="53"/>
        <v>0</v>
      </c>
      <c r="AI100" s="4">
        <f t="shared" si="53"/>
        <v>7.5704225352112671</v>
      </c>
      <c r="AJ100" s="4">
        <f t="shared" si="53"/>
        <v>10.820724438331041</v>
      </c>
      <c r="AK100" s="4">
        <f t="shared" si="53"/>
        <v>7.7438343651679693</v>
      </c>
      <c r="AL100" s="4">
        <f t="shared" si="53"/>
        <v>8.9725265999682389</v>
      </c>
      <c r="AM100" s="4">
        <f t="shared" si="53"/>
        <v>11.29242819843342</v>
      </c>
      <c r="AN100" s="4">
        <f t="shared" si="53"/>
        <v>4.7376056831257198</v>
      </c>
      <c r="AO100" s="4">
        <f t="shared" si="53"/>
        <v>9.6018735362997649</v>
      </c>
      <c r="AP100" s="4">
        <f t="shared" si="53"/>
        <v>9.1575091575091569</v>
      </c>
      <c r="AQ100" s="4">
        <f t="shared" si="53"/>
        <v>8.0121057661675703</v>
      </c>
      <c r="AR100" s="4">
        <f t="shared" si="53"/>
        <v>7.1346743314790544</v>
      </c>
      <c r="AS100" s="4">
        <f t="shared" ref="C100:AU102" si="54">AS14/AS$3*100</f>
        <v>3.0052186431527801</v>
      </c>
      <c r="AT100" s="4">
        <f t="shared" si="54"/>
        <v>3.4173013083382151</v>
      </c>
      <c r="AU100" s="23">
        <f t="shared" si="54"/>
        <v>13.1585710614238</v>
      </c>
      <c r="AV100" s="4">
        <f t="shared" ref="AV100:BO100" si="55">AV14/AV$3*100</f>
        <v>10.961546137740088</v>
      </c>
      <c r="AW100" s="4">
        <f t="shared" si="55"/>
        <v>10.73070641643138</v>
      </c>
      <c r="AX100" s="4">
        <f t="shared" si="55"/>
        <v>10.071310934064556</v>
      </c>
      <c r="AY100" s="4">
        <f t="shared" si="55"/>
        <v>8.133995837364056</v>
      </c>
      <c r="AZ100" s="4">
        <f t="shared" si="55"/>
        <v>10.43629830327674</v>
      </c>
      <c r="BA100" s="4">
        <f t="shared" si="55"/>
        <v>9.5123961374147115</v>
      </c>
      <c r="BB100" s="4">
        <f t="shared" si="55"/>
        <v>10.626419031938378</v>
      </c>
      <c r="BC100" s="23">
        <f t="shared" si="55"/>
        <v>8.4974029620270937</v>
      </c>
      <c r="BD100" s="4">
        <f t="shared" si="55"/>
        <v>9.935232274396224</v>
      </c>
      <c r="BE100" s="4">
        <f t="shared" si="55"/>
        <v>10.91038883781299</v>
      </c>
      <c r="BF100" s="4">
        <f t="shared" si="55"/>
        <v>6.4502276045692692</v>
      </c>
      <c r="BG100" s="4">
        <f t="shared" si="55"/>
        <v>10.883509207531555</v>
      </c>
      <c r="BH100" s="4">
        <f t="shared" si="55"/>
        <v>10.972833301617072</v>
      </c>
      <c r="BI100" s="4">
        <f t="shared" si="55"/>
        <v>10.969091331629096</v>
      </c>
      <c r="BJ100" s="4">
        <f t="shared" si="55"/>
        <v>8.8263720058985289</v>
      </c>
      <c r="BK100" s="4">
        <f t="shared" si="55"/>
        <v>8.0121057661675703</v>
      </c>
      <c r="BL100" s="4">
        <f t="shared" si="55"/>
        <v>7.7438343651679693</v>
      </c>
      <c r="BM100" s="4">
        <f t="shared" si="55"/>
        <v>7.1346743314790544</v>
      </c>
      <c r="BN100" s="4">
        <f t="shared" si="55"/>
        <v>7.4761819281834434</v>
      </c>
      <c r="BO100" s="4">
        <f t="shared" si="55"/>
        <v>8.7210049584987868</v>
      </c>
    </row>
    <row r="101" spans="1:67">
      <c r="A101" t="s">
        <v>18</v>
      </c>
      <c r="B101" s="4">
        <f t="shared" si="48"/>
        <v>4.9492773584890246</v>
      </c>
      <c r="C101" s="4">
        <f t="shared" si="54"/>
        <v>4.8554674767526462</v>
      </c>
      <c r="D101" s="4">
        <f t="shared" si="54"/>
        <v>5.3567810789243673</v>
      </c>
      <c r="E101" s="4">
        <f t="shared" si="54"/>
        <v>4.694825040426716</v>
      </c>
      <c r="F101" s="4">
        <f t="shared" si="54"/>
        <v>5.3170294510353857</v>
      </c>
      <c r="G101" s="4">
        <f t="shared" si="54"/>
        <v>5.2807088912882554</v>
      </c>
      <c r="H101" s="4">
        <f t="shared" si="54"/>
        <v>4.8541325523793146</v>
      </c>
      <c r="I101" s="35">
        <f t="shared" si="54"/>
        <v>5.286041078159216</v>
      </c>
      <c r="J101" s="23">
        <f>J15/J$3*100</f>
        <v>5.2801363452274925</v>
      </c>
      <c r="K101" s="4">
        <f t="shared" si="54"/>
        <v>4.643694673906154</v>
      </c>
      <c r="L101" s="4">
        <f t="shared" si="54"/>
        <v>5.4803115792487267</v>
      </c>
      <c r="M101" s="4">
        <f t="shared" si="54"/>
        <v>4.1754881204422487</v>
      </c>
      <c r="N101" s="4">
        <f t="shared" si="54"/>
        <v>5.5585114244332123</v>
      </c>
      <c r="O101" s="4">
        <f t="shared" si="54"/>
        <v>3.9130808210942196</v>
      </c>
      <c r="P101" s="4">
        <f t="shared" si="54"/>
        <v>5.3551096930038042</v>
      </c>
      <c r="Q101" s="4">
        <f t="shared" si="54"/>
        <v>4.496723200670492</v>
      </c>
      <c r="R101" s="4">
        <f t="shared" si="54"/>
        <v>4.8101265822784809</v>
      </c>
      <c r="S101" s="4">
        <f t="shared" si="54"/>
        <v>4.9032838506522713</v>
      </c>
      <c r="T101" s="4">
        <f t="shared" si="54"/>
        <v>5.6822659020268791</v>
      </c>
      <c r="U101" s="4">
        <f t="shared" si="54"/>
        <v>5.3069053708439897</v>
      </c>
      <c r="V101" s="4">
        <f t="shared" si="54"/>
        <v>2.0157756354075373</v>
      </c>
      <c r="W101" s="4">
        <f t="shared" si="54"/>
        <v>5.6174878751669359</v>
      </c>
      <c r="X101" s="4">
        <f t="shared" si="54"/>
        <v>1.3460459899046551</v>
      </c>
      <c r="Y101" s="4">
        <f t="shared" si="54"/>
        <v>3.4543844109831712</v>
      </c>
      <c r="Z101" s="4">
        <f t="shared" si="54"/>
        <v>5.9511698880976596</v>
      </c>
      <c r="AA101" s="4">
        <f t="shared" si="54"/>
        <v>5.723140495867769</v>
      </c>
      <c r="AB101" s="4">
        <f t="shared" si="54"/>
        <v>1.1434511434511436</v>
      </c>
      <c r="AC101" s="4">
        <f t="shared" si="54"/>
        <v>4.995593900813458</v>
      </c>
      <c r="AD101" s="4">
        <f t="shared" si="54"/>
        <v>5.849739880996891</v>
      </c>
      <c r="AE101" s="4">
        <f t="shared" si="54"/>
        <v>2.4752475247524752</v>
      </c>
      <c r="AF101" s="4">
        <f t="shared" si="54"/>
        <v>6.4021641118124428</v>
      </c>
      <c r="AG101" s="4">
        <f t="shared" si="54"/>
        <v>3.9916839916839919</v>
      </c>
      <c r="AH101" s="4">
        <f t="shared" si="54"/>
        <v>1.1049723756906076</v>
      </c>
      <c r="AI101" s="4">
        <f t="shared" si="54"/>
        <v>1.4084507042253522</v>
      </c>
      <c r="AJ101" s="4">
        <f t="shared" si="54"/>
        <v>1.9257221458046769</v>
      </c>
      <c r="AK101" s="4">
        <f t="shared" si="54"/>
        <v>2.618491829899523</v>
      </c>
      <c r="AL101" s="4">
        <f t="shared" si="54"/>
        <v>4.9388597744957918</v>
      </c>
      <c r="AM101" s="4">
        <f t="shared" si="54"/>
        <v>7.9960835509138377</v>
      </c>
      <c r="AN101" s="4">
        <f t="shared" si="54"/>
        <v>5.1378258041923059</v>
      </c>
      <c r="AO101" s="4">
        <f t="shared" si="54"/>
        <v>0.93676814988290402</v>
      </c>
      <c r="AP101" s="4">
        <f t="shared" si="54"/>
        <v>4.4451044451044455</v>
      </c>
      <c r="AQ101" s="4">
        <f t="shared" si="54"/>
        <v>3.8441117128597222</v>
      </c>
      <c r="AR101" s="4">
        <f t="shared" si="54"/>
        <v>5.293468052387686</v>
      </c>
      <c r="AS101" s="4">
        <f t="shared" si="54"/>
        <v>2.3753824005758499</v>
      </c>
      <c r="AT101" s="4">
        <f t="shared" si="54"/>
        <v>8.7092364772505366</v>
      </c>
      <c r="AU101" s="23">
        <f t="shared" si="54"/>
        <v>5.4998714983294779</v>
      </c>
      <c r="AV101" s="4">
        <f t="shared" ref="AV101:BO101" si="56">AV15/AV$3*100</f>
        <v>5.3778072916099671</v>
      </c>
      <c r="AW101" s="4">
        <f t="shared" si="56"/>
        <v>5.2970159995571056</v>
      </c>
      <c r="AX101" s="4">
        <f t="shared" si="56"/>
        <v>4.7585209460193783</v>
      </c>
      <c r="AY101" s="4">
        <f t="shared" si="56"/>
        <v>5.2825483372488913</v>
      </c>
      <c r="AZ101" s="4">
        <f t="shared" si="56"/>
        <v>4.7235521904267035</v>
      </c>
      <c r="BA101" s="4">
        <f t="shared" si="56"/>
        <v>5.3624743413054325</v>
      </c>
      <c r="BB101" s="4">
        <f t="shared" si="56"/>
        <v>4.6848372668592795</v>
      </c>
      <c r="BC101" s="23">
        <f t="shared" si="56"/>
        <v>5.320170379118716</v>
      </c>
      <c r="BD101" s="4">
        <f t="shared" si="56"/>
        <v>5.289811425037529</v>
      </c>
      <c r="BE101" s="4">
        <f t="shared" si="56"/>
        <v>5.3551096930038042</v>
      </c>
      <c r="BF101" s="4">
        <f t="shared" si="56"/>
        <v>3.9130808210942196</v>
      </c>
      <c r="BG101" s="4">
        <f t="shared" si="56"/>
        <v>5.5585114244332123</v>
      </c>
      <c r="BH101" s="4">
        <f t="shared" si="56"/>
        <v>5.4294420154118113</v>
      </c>
      <c r="BI101" s="4">
        <f t="shared" si="56"/>
        <v>4.643694673906154</v>
      </c>
      <c r="BJ101" s="4">
        <f t="shared" si="56"/>
        <v>4.8812323143756728</v>
      </c>
      <c r="BK101" s="4">
        <f t="shared" si="56"/>
        <v>3.8441117128597222</v>
      </c>
      <c r="BL101" s="4">
        <f t="shared" si="56"/>
        <v>2.618491829899523</v>
      </c>
      <c r="BM101" s="4">
        <f t="shared" si="56"/>
        <v>5.293468052387686</v>
      </c>
      <c r="BN101" s="4">
        <f t="shared" si="56"/>
        <v>5.8024346623584711</v>
      </c>
      <c r="BO101" s="4">
        <f t="shared" si="56"/>
        <v>5.4956131153307579</v>
      </c>
    </row>
    <row r="102" spans="1:67">
      <c r="A102" t="s">
        <v>19</v>
      </c>
      <c r="B102" s="4">
        <f t="shared" si="48"/>
        <v>4.9447420369683917</v>
      </c>
      <c r="C102" s="4">
        <f t="shared" si="54"/>
        <v>5.7145741945325783</v>
      </c>
      <c r="D102" s="4">
        <f t="shared" si="54"/>
        <v>4.7048691969032577</v>
      </c>
      <c r="E102" s="4">
        <f t="shared" si="54"/>
        <v>7.694844304734147</v>
      </c>
      <c r="F102" s="4">
        <f t="shared" si="54"/>
        <v>4.4625641423671238</v>
      </c>
      <c r="G102" s="4">
        <f t="shared" si="54"/>
        <v>4.7877959981201919</v>
      </c>
      <c r="H102" s="4">
        <f t="shared" si="54"/>
        <v>4.9897968943314792</v>
      </c>
      <c r="I102" s="35">
        <f t="shared" si="54"/>
        <v>6.5013228697726282</v>
      </c>
      <c r="J102" s="23">
        <f>J16/J$3*100</f>
        <v>4.603805248336025</v>
      </c>
      <c r="K102" s="4">
        <f t="shared" si="54"/>
        <v>15.388840766484272</v>
      </c>
      <c r="L102" s="4">
        <f t="shared" si="54"/>
        <v>6.5720318259355137</v>
      </c>
      <c r="M102" s="4">
        <f t="shared" si="54"/>
        <v>9.3154551870148197</v>
      </c>
      <c r="N102" s="4">
        <f t="shared" si="54"/>
        <v>11.196831308563151</v>
      </c>
      <c r="O102" s="4">
        <f t="shared" si="54"/>
        <v>11.436914884479945</v>
      </c>
      <c r="P102" s="4">
        <f t="shared" si="54"/>
        <v>5.517711319020064</v>
      </c>
      <c r="Q102" s="4">
        <f t="shared" si="54"/>
        <v>8.5429592466271664</v>
      </c>
      <c r="R102" s="4">
        <f t="shared" si="54"/>
        <v>9.5189873417721511</v>
      </c>
      <c r="S102" s="4">
        <f t="shared" si="54"/>
        <v>7.9059829059829054</v>
      </c>
      <c r="T102" s="4">
        <f t="shared" si="54"/>
        <v>15.553999036904084</v>
      </c>
      <c r="U102" s="4">
        <f t="shared" si="54"/>
        <v>8.1841432225063944</v>
      </c>
      <c r="V102" s="4">
        <f t="shared" si="54"/>
        <v>7.3181419807186678</v>
      </c>
      <c r="W102" s="4">
        <f t="shared" si="54"/>
        <v>6.2036971954733957</v>
      </c>
      <c r="X102" s="4">
        <f t="shared" si="54"/>
        <v>4.8233314638250135</v>
      </c>
      <c r="Y102" s="4">
        <f t="shared" si="54"/>
        <v>3.3658104517271923</v>
      </c>
      <c r="Z102" s="4">
        <f t="shared" si="54"/>
        <v>7.7568667344862661</v>
      </c>
      <c r="AA102" s="4">
        <f t="shared" si="54"/>
        <v>3.4710743801652892</v>
      </c>
      <c r="AB102" s="4">
        <f t="shared" si="54"/>
        <v>3.7422037422037424</v>
      </c>
      <c r="AC102" s="4">
        <f t="shared" si="54"/>
        <v>6.9648180137877507</v>
      </c>
      <c r="AD102" s="4">
        <f t="shared" si="54"/>
        <v>3.9535951971456345</v>
      </c>
      <c r="AE102" s="4">
        <f t="shared" si="54"/>
        <v>14.273927392739274</v>
      </c>
      <c r="AF102" s="4">
        <f t="shared" si="54"/>
        <v>4.4183949504057711</v>
      </c>
      <c r="AG102" s="4">
        <f t="shared" si="54"/>
        <v>5.8212058212058215</v>
      </c>
      <c r="AH102" s="4">
        <f t="shared" si="54"/>
        <v>24.861878453038674</v>
      </c>
      <c r="AI102" s="4">
        <f t="shared" si="54"/>
        <v>20.510563380281692</v>
      </c>
      <c r="AJ102" s="4">
        <f t="shared" si="54"/>
        <v>10.178817056396149</v>
      </c>
      <c r="AK102" s="4">
        <f t="shared" si="54"/>
        <v>10.418146757332792</v>
      </c>
      <c r="AL102" s="4">
        <f t="shared" si="54"/>
        <v>9.2424964268699377</v>
      </c>
      <c r="AM102" s="4">
        <f t="shared" si="54"/>
        <v>13.185378590078328</v>
      </c>
      <c r="AN102" s="4">
        <f t="shared" si="54"/>
        <v>4.5424983741057581</v>
      </c>
      <c r="AO102" s="4">
        <f t="shared" si="54"/>
        <v>25.526932084309134</v>
      </c>
      <c r="AP102" s="4">
        <f t="shared" si="54"/>
        <v>6.8409068409068405</v>
      </c>
      <c r="AQ102" s="4">
        <f t="shared" si="54"/>
        <v>15.493256875862802</v>
      </c>
      <c r="AR102" s="4">
        <f t="shared" si="54"/>
        <v>7.5247953928560376</v>
      </c>
      <c r="AS102" s="4">
        <f t="shared" si="54"/>
        <v>19.075040489472737</v>
      </c>
      <c r="AT102" s="4">
        <f t="shared" si="54"/>
        <v>8.1429408318687759</v>
      </c>
      <c r="AU102" s="23">
        <f t="shared" si="54"/>
        <v>10.280133641737342</v>
      </c>
      <c r="AV102" s="4">
        <f t="shared" ref="AV102:BO102" si="57">AV16/AV$3*100</f>
        <v>7.9816167532123501</v>
      </c>
      <c r="AW102" s="4">
        <f t="shared" si="57"/>
        <v>5.7561728395061724</v>
      </c>
      <c r="AX102" s="4">
        <f t="shared" si="57"/>
        <v>9.850606519140257</v>
      </c>
      <c r="AY102" s="4">
        <f t="shared" si="57"/>
        <v>6.3550343187138552</v>
      </c>
      <c r="AZ102" s="4">
        <f t="shared" si="57"/>
        <v>5.1420396878091514</v>
      </c>
      <c r="BA102" s="4">
        <f t="shared" si="57"/>
        <v>4.6047212920920257</v>
      </c>
      <c r="BB102" s="4">
        <f t="shared" si="57"/>
        <v>7.3568121398346191</v>
      </c>
      <c r="BC102" s="23">
        <f t="shared" si="57"/>
        <v>4.2901766504618823</v>
      </c>
      <c r="BD102" s="4">
        <f t="shared" si="57"/>
        <v>6.3967519549040617</v>
      </c>
      <c r="BE102" s="4">
        <f t="shared" si="57"/>
        <v>5.517711319020064</v>
      </c>
      <c r="BF102" s="4">
        <f t="shared" si="57"/>
        <v>11.436914884479945</v>
      </c>
      <c r="BG102" s="4">
        <f t="shared" si="57"/>
        <v>11.196831308563151</v>
      </c>
      <c r="BH102" s="4">
        <f t="shared" si="57"/>
        <v>6.6789863329657306</v>
      </c>
      <c r="BI102" s="4">
        <f t="shared" si="57"/>
        <v>15.388840766484272</v>
      </c>
      <c r="BJ102" s="4">
        <f t="shared" si="57"/>
        <v>7.3245884978677607</v>
      </c>
      <c r="BK102" s="4">
        <f t="shared" si="57"/>
        <v>15.493256875862802</v>
      </c>
      <c r="BL102" s="4">
        <f t="shared" si="57"/>
        <v>10.418146757332792</v>
      </c>
      <c r="BM102" s="4">
        <f t="shared" si="57"/>
        <v>7.5247953928560376</v>
      </c>
      <c r="BN102" s="4">
        <f t="shared" si="57"/>
        <v>3.9927265957941902</v>
      </c>
      <c r="BO102" s="4">
        <f t="shared" si="57"/>
        <v>6.6875469298571977</v>
      </c>
    </row>
    <row r="103" spans="1:67">
      <c r="A103" t="s">
        <v>21</v>
      </c>
      <c r="B103" s="4">
        <f t="shared" ref="B103:B116" si="58">B17/B$17*100</f>
        <v>100</v>
      </c>
      <c r="C103" s="4">
        <f t="shared" ref="C103:AU109" si="59">C17/C$17*100</f>
        <v>100</v>
      </c>
      <c r="D103" s="4">
        <f t="shared" si="59"/>
        <v>100</v>
      </c>
      <c r="E103" s="4">
        <f t="shared" si="59"/>
        <v>100</v>
      </c>
      <c r="F103" s="4">
        <f t="shared" si="59"/>
        <v>100</v>
      </c>
      <c r="G103" s="4">
        <f t="shared" si="59"/>
        <v>100</v>
      </c>
      <c r="H103" s="4">
        <f t="shared" si="59"/>
        <v>100</v>
      </c>
      <c r="I103" s="35">
        <f t="shared" si="59"/>
        <v>100</v>
      </c>
      <c r="J103" s="23">
        <f t="shared" ref="J103:J114" si="60">J17/J$17*100</f>
        <v>100</v>
      </c>
      <c r="K103" s="4">
        <f t="shared" si="59"/>
        <v>100</v>
      </c>
      <c r="L103" s="4">
        <f t="shared" si="59"/>
        <v>100</v>
      </c>
      <c r="M103" s="4">
        <f t="shared" si="59"/>
        <v>100</v>
      </c>
      <c r="N103" s="4">
        <f t="shared" si="59"/>
        <v>100</v>
      </c>
      <c r="O103" s="4">
        <f t="shared" si="59"/>
        <v>100</v>
      </c>
      <c r="P103" s="4">
        <f t="shared" si="59"/>
        <v>100</v>
      </c>
      <c r="Q103" s="4">
        <f t="shared" si="59"/>
        <v>100</v>
      </c>
      <c r="R103" s="4">
        <f t="shared" si="59"/>
        <v>100</v>
      </c>
      <c r="S103" s="4">
        <f t="shared" si="59"/>
        <v>100</v>
      </c>
      <c r="T103" s="4">
        <f t="shared" si="59"/>
        <v>100</v>
      </c>
      <c r="U103" s="4">
        <f t="shared" si="59"/>
        <v>100</v>
      </c>
      <c r="V103" s="4">
        <f t="shared" si="59"/>
        <v>100</v>
      </c>
      <c r="W103" s="4">
        <f t="shared" si="59"/>
        <v>100</v>
      </c>
      <c r="X103" s="4">
        <f t="shared" si="59"/>
        <v>100</v>
      </c>
      <c r="Y103" s="4">
        <f t="shared" si="59"/>
        <v>100</v>
      </c>
      <c r="Z103" s="4">
        <f t="shared" si="59"/>
        <v>100</v>
      </c>
      <c r="AA103" s="4">
        <f t="shared" si="59"/>
        <v>100</v>
      </c>
      <c r="AB103" s="4">
        <f t="shared" si="59"/>
        <v>100</v>
      </c>
      <c r="AC103" s="4">
        <f t="shared" si="59"/>
        <v>100</v>
      </c>
      <c r="AD103" s="4">
        <f t="shared" si="59"/>
        <v>100</v>
      </c>
      <c r="AE103" s="4">
        <f t="shared" si="59"/>
        <v>100</v>
      </c>
      <c r="AF103" s="4">
        <f t="shared" si="59"/>
        <v>100</v>
      </c>
      <c r="AG103" s="4">
        <f t="shared" si="59"/>
        <v>100</v>
      </c>
      <c r="AH103" s="4">
        <f t="shared" si="59"/>
        <v>100</v>
      </c>
      <c r="AI103" s="4">
        <f t="shared" si="59"/>
        <v>100</v>
      </c>
      <c r="AJ103" s="4">
        <f t="shared" si="59"/>
        <v>100</v>
      </c>
      <c r="AK103" s="4">
        <f t="shared" si="59"/>
        <v>100</v>
      </c>
      <c r="AL103" s="4">
        <f t="shared" si="59"/>
        <v>100</v>
      </c>
      <c r="AM103" s="4">
        <f t="shared" si="59"/>
        <v>100</v>
      </c>
      <c r="AN103" s="4">
        <f t="shared" si="59"/>
        <v>100</v>
      </c>
      <c r="AO103" s="4">
        <f t="shared" si="59"/>
        <v>100</v>
      </c>
      <c r="AP103" s="4">
        <f t="shared" si="59"/>
        <v>100</v>
      </c>
      <c r="AQ103" s="4">
        <f t="shared" si="59"/>
        <v>100</v>
      </c>
      <c r="AR103" s="4">
        <f t="shared" si="59"/>
        <v>100</v>
      </c>
      <c r="AS103" s="4">
        <f t="shared" si="59"/>
        <v>100</v>
      </c>
      <c r="AT103" s="4">
        <f t="shared" si="59"/>
        <v>100</v>
      </c>
      <c r="AU103" s="23">
        <f t="shared" si="59"/>
        <v>100</v>
      </c>
      <c r="AV103" s="4">
        <f t="shared" ref="AV103:BO113" si="61">AV17/AV$17*100</f>
        <v>100</v>
      </c>
      <c r="AW103" s="4">
        <f t="shared" si="61"/>
        <v>100</v>
      </c>
      <c r="AX103" s="4">
        <f t="shared" si="61"/>
        <v>100</v>
      </c>
      <c r="AY103" s="4">
        <f t="shared" si="61"/>
        <v>100</v>
      </c>
      <c r="AZ103" s="4">
        <f t="shared" si="61"/>
        <v>100</v>
      </c>
      <c r="BA103" s="4">
        <f t="shared" si="61"/>
        <v>100</v>
      </c>
      <c r="BB103" s="4">
        <f t="shared" si="61"/>
        <v>100</v>
      </c>
      <c r="BC103" s="23">
        <f t="shared" si="61"/>
        <v>100</v>
      </c>
      <c r="BD103" s="4">
        <f t="shared" si="61"/>
        <v>100</v>
      </c>
      <c r="BE103" s="4">
        <f t="shared" si="61"/>
        <v>100</v>
      </c>
      <c r="BF103" s="4">
        <f t="shared" si="61"/>
        <v>100</v>
      </c>
      <c r="BG103" s="4">
        <f t="shared" si="61"/>
        <v>100</v>
      </c>
      <c r="BH103" s="4">
        <f t="shared" si="61"/>
        <v>100</v>
      </c>
      <c r="BI103" s="4">
        <f t="shared" si="61"/>
        <v>100</v>
      </c>
      <c r="BJ103" s="4">
        <f t="shared" si="61"/>
        <v>100</v>
      </c>
      <c r="BK103" s="4">
        <f t="shared" si="61"/>
        <v>100</v>
      </c>
      <c r="BL103" s="4">
        <f t="shared" si="61"/>
        <v>100</v>
      </c>
      <c r="BM103" s="4">
        <f t="shared" si="61"/>
        <v>100</v>
      </c>
      <c r="BN103" s="4">
        <f t="shared" si="61"/>
        <v>100</v>
      </c>
      <c r="BO103" s="4">
        <f t="shared" si="61"/>
        <v>100</v>
      </c>
    </row>
    <row r="104" spans="1:67">
      <c r="A104" t="s">
        <v>7</v>
      </c>
      <c r="B104" s="4">
        <f t="shared" si="58"/>
        <v>1.7634459825874287</v>
      </c>
      <c r="C104" s="4">
        <f t="shared" ref="C104:R104" si="62">C18/C$17*100</f>
        <v>0.89828322255032544</v>
      </c>
      <c r="D104" s="4">
        <f t="shared" si="62"/>
        <v>0.95117402833734299</v>
      </c>
      <c r="E104" s="4">
        <f t="shared" si="62"/>
        <v>3.02776745763807</v>
      </c>
      <c r="F104" s="4">
        <f t="shared" si="62"/>
        <v>3.1869581413386814</v>
      </c>
      <c r="G104" s="4">
        <f t="shared" si="62"/>
        <v>1.7805567230699495</v>
      </c>
      <c r="H104" s="4">
        <f t="shared" si="62"/>
        <v>1.7585838624884103</v>
      </c>
      <c r="I104" s="35">
        <f t="shared" si="62"/>
        <v>1.0250918867216303</v>
      </c>
      <c r="J104" s="23">
        <f>J18/J$17*100</f>
        <v>1.8580703457798682</v>
      </c>
      <c r="K104" s="4">
        <f t="shared" si="62"/>
        <v>2.3668995422789689</v>
      </c>
      <c r="L104" s="4">
        <f t="shared" si="62"/>
        <v>0.69548526202308647</v>
      </c>
      <c r="M104" s="4">
        <f t="shared" si="62"/>
        <v>2.2461394478240524</v>
      </c>
      <c r="N104" s="4">
        <f t="shared" si="62"/>
        <v>2.8544797856227424</v>
      </c>
      <c r="O104" s="4">
        <f t="shared" si="62"/>
        <v>5.9380378657487087</v>
      </c>
      <c r="P104" s="4">
        <f t="shared" si="62"/>
        <v>0.41273168638908647</v>
      </c>
      <c r="Q104" s="4">
        <f t="shared" si="62"/>
        <v>1.6978109983982914</v>
      </c>
      <c r="R104" s="4">
        <f t="shared" si="62"/>
        <v>22.410865874363328</v>
      </c>
      <c r="S104" s="4">
        <f t="shared" si="59"/>
        <v>9.8548174219093703</v>
      </c>
      <c r="T104" s="4">
        <f t="shared" si="59"/>
        <v>1.0570495880615576</v>
      </c>
      <c r="U104" s="4">
        <f t="shared" si="59"/>
        <v>7.2495849474266736</v>
      </c>
      <c r="V104" s="4">
        <f t="shared" si="59"/>
        <v>5.4455445544554459</v>
      </c>
      <c r="W104" s="4">
        <f t="shared" si="59"/>
        <v>1.683934426229508</v>
      </c>
      <c r="X104" s="4">
        <f t="shared" si="59"/>
        <v>26.122448979591837</v>
      </c>
      <c r="Y104" s="4">
        <f t="shared" si="59"/>
        <v>8.5603112840466924</v>
      </c>
      <c r="Z104" s="4">
        <f t="shared" si="59"/>
        <v>18.320610687022899</v>
      </c>
      <c r="AA104" s="4">
        <f t="shared" si="59"/>
        <v>15.96009975062344</v>
      </c>
      <c r="AB104" s="4">
        <f t="shared" si="59"/>
        <v>28.776978417266186</v>
      </c>
      <c r="AC104" s="4">
        <f t="shared" si="59"/>
        <v>0.48623424089806483</v>
      </c>
      <c r="AD104" s="4">
        <f t="shared" si="59"/>
        <v>1.7175964607103233</v>
      </c>
      <c r="AE104" s="4">
        <f t="shared" si="59"/>
        <v>19.101123595505616</v>
      </c>
      <c r="AF104" s="4">
        <f t="shared" si="59"/>
        <v>18.27956989247312</v>
      </c>
      <c r="AG104" s="4">
        <f t="shared" si="59"/>
        <v>5.5072463768115938</v>
      </c>
      <c r="AH104" s="4">
        <f t="shared" si="59"/>
        <v>34.693877551020407</v>
      </c>
      <c r="AI104" s="4">
        <f t="shared" si="59"/>
        <v>21.304347826086957</v>
      </c>
      <c r="AJ104" s="4">
        <f t="shared" si="59"/>
        <v>25.176470588235293</v>
      </c>
      <c r="AK104" s="4">
        <f t="shared" si="59"/>
        <v>2.4971098265895955</v>
      </c>
      <c r="AL104" s="4">
        <f t="shared" si="59"/>
        <v>8.5833333333333339</v>
      </c>
      <c r="AM104" s="4">
        <f t="shared" si="59"/>
        <v>12.736318407960198</v>
      </c>
      <c r="AN104" s="4">
        <f t="shared" si="59"/>
        <v>5.8796188705554266</v>
      </c>
      <c r="AO104" s="4">
        <f t="shared" si="59"/>
        <v>23.75</v>
      </c>
      <c r="AP104" s="4">
        <f t="shared" si="59"/>
        <v>6.5812877979366773</v>
      </c>
      <c r="AQ104" s="4">
        <f t="shared" si="59"/>
        <v>1.7763845350052248</v>
      </c>
      <c r="AR104" s="4">
        <f t="shared" si="59"/>
        <v>1.0674157303370786</v>
      </c>
      <c r="AS104" s="4">
        <f t="shared" si="59"/>
        <v>10.136765888978278</v>
      </c>
      <c r="AT104" s="4">
        <f t="shared" si="59"/>
        <v>17.045454545454543</v>
      </c>
      <c r="AU104" s="23">
        <f t="shared" si="59"/>
        <v>4.9140049140049138</v>
      </c>
      <c r="AV104" s="4">
        <f t="shared" si="61"/>
        <v>1.0711581338605864</v>
      </c>
      <c r="AW104" s="4">
        <f t="shared" si="61"/>
        <v>0.54876659939508543</v>
      </c>
      <c r="AX104" s="4">
        <f t="shared" si="61"/>
        <v>2.4097352233217437</v>
      </c>
      <c r="AY104" s="4">
        <f t="shared" si="61"/>
        <v>1.8432567069284398</v>
      </c>
      <c r="AZ104" s="4">
        <f t="shared" si="61"/>
        <v>0.85508828773431822</v>
      </c>
      <c r="BA104" s="4">
        <f t="shared" si="61"/>
        <v>0.99236197004209381</v>
      </c>
      <c r="BB104" s="4">
        <f t="shared" si="61"/>
        <v>3.1126789027907917</v>
      </c>
      <c r="BC104" s="23">
        <f t="shared" si="61"/>
        <v>3.2807562539629331</v>
      </c>
      <c r="BD104" s="4">
        <f t="shared" si="61"/>
        <v>0.86167632735525512</v>
      </c>
      <c r="BE104" s="4">
        <f t="shared" si="61"/>
        <v>0.41273168638908647</v>
      </c>
      <c r="BF104" s="4">
        <f t="shared" si="61"/>
        <v>5.9380378657487087</v>
      </c>
      <c r="BG104" s="4">
        <f t="shared" si="61"/>
        <v>2.8544797856227424</v>
      </c>
      <c r="BH104" s="4">
        <f t="shared" si="61"/>
        <v>0.7378610979680047</v>
      </c>
      <c r="BI104" s="4">
        <f t="shared" si="61"/>
        <v>2.3668995422789689</v>
      </c>
      <c r="BJ104" s="4">
        <f t="shared" si="61"/>
        <v>0.81052097794551636</v>
      </c>
      <c r="BK104" s="4">
        <f t="shared" si="61"/>
        <v>1.7763845350052248</v>
      </c>
      <c r="BL104" s="4">
        <f t="shared" si="61"/>
        <v>2.4971098265895955</v>
      </c>
      <c r="BM104" s="4">
        <f t="shared" si="61"/>
        <v>1.0674157303370786</v>
      </c>
      <c r="BN104" s="4">
        <f t="shared" si="61"/>
        <v>1.9492446192052981</v>
      </c>
      <c r="BO104" s="4">
        <f t="shared" si="61"/>
        <v>1.9508230034545821</v>
      </c>
    </row>
    <row r="105" spans="1:67">
      <c r="A105" t="s">
        <v>8</v>
      </c>
      <c r="B105" s="4">
        <f t="shared" si="58"/>
        <v>2.9833072177982269</v>
      </c>
      <c r="C105" s="4">
        <f t="shared" si="59"/>
        <v>3.7025668088291415</v>
      </c>
      <c r="D105" s="4">
        <f t="shared" si="59"/>
        <v>2.998528622191984</v>
      </c>
      <c r="E105" s="4">
        <f t="shared" si="59"/>
        <v>3.230006299772239</v>
      </c>
      <c r="F105" s="4">
        <f t="shared" si="59"/>
        <v>3.4798360965254709</v>
      </c>
      <c r="G105" s="4">
        <f t="shared" si="59"/>
        <v>3.231491700413275</v>
      </c>
      <c r="H105" s="4">
        <f t="shared" si="59"/>
        <v>2.912784100320069</v>
      </c>
      <c r="I105" s="35">
        <f t="shared" si="59"/>
        <v>3.0864221054015486</v>
      </c>
      <c r="J105" s="23">
        <f t="shared" si="60"/>
        <v>3.2463764035965146</v>
      </c>
      <c r="K105" s="4">
        <f t="shared" si="59"/>
        <v>3.2823416044326668</v>
      </c>
      <c r="L105" s="4">
        <f t="shared" si="59"/>
        <v>3.2710157503089587</v>
      </c>
      <c r="M105" s="4">
        <f t="shared" si="59"/>
        <v>2.7374824520355641</v>
      </c>
      <c r="N105" s="4">
        <f t="shared" si="59"/>
        <v>2.5399044623092162</v>
      </c>
      <c r="O105" s="4">
        <f t="shared" si="59"/>
        <v>1.9434882386689616</v>
      </c>
      <c r="P105" s="4">
        <f t="shared" si="59"/>
        <v>3.0782904943186038</v>
      </c>
      <c r="Q105" s="4">
        <f t="shared" si="59"/>
        <v>3.0005339028296851</v>
      </c>
      <c r="R105" s="4">
        <f t="shared" si="59"/>
        <v>3.5653650254668934</v>
      </c>
      <c r="S105" s="4">
        <f t="shared" si="59"/>
        <v>3.7835459744830624</v>
      </c>
      <c r="T105" s="4">
        <f t="shared" si="59"/>
        <v>3.5131353956163536</v>
      </c>
      <c r="U105" s="4">
        <f t="shared" si="59"/>
        <v>6.4748201438848918</v>
      </c>
      <c r="V105" s="4">
        <f t="shared" si="59"/>
        <v>1.4851485148514851</v>
      </c>
      <c r="W105" s="4">
        <f t="shared" si="59"/>
        <v>2.9350819672131148</v>
      </c>
      <c r="X105" s="4">
        <f t="shared" si="59"/>
        <v>0</v>
      </c>
      <c r="Y105" s="4">
        <f t="shared" si="59"/>
        <v>0</v>
      </c>
      <c r="Z105" s="4">
        <f t="shared" si="59"/>
        <v>0</v>
      </c>
      <c r="AA105" s="4">
        <f t="shared" si="59"/>
        <v>0</v>
      </c>
      <c r="AB105" s="4">
        <f t="shared" si="59"/>
        <v>2.1582733812949639</v>
      </c>
      <c r="AC105" s="4">
        <f t="shared" si="59"/>
        <v>3.4623793932405826</v>
      </c>
      <c r="AD105" s="4">
        <f t="shared" si="59"/>
        <v>3.3201386130477064</v>
      </c>
      <c r="AE105" s="4">
        <f t="shared" si="59"/>
        <v>3.7453183520599254</v>
      </c>
      <c r="AF105" s="4">
        <f t="shared" si="59"/>
        <v>2.4193548387096775</v>
      </c>
      <c r="AG105" s="4">
        <f t="shared" si="59"/>
        <v>0</v>
      </c>
      <c r="AH105" s="4">
        <f t="shared" si="59"/>
        <v>0</v>
      </c>
      <c r="AI105" s="4">
        <f t="shared" si="59"/>
        <v>14.782608695652174</v>
      </c>
      <c r="AJ105" s="4">
        <f t="shared" si="59"/>
        <v>0</v>
      </c>
      <c r="AK105" s="4">
        <f t="shared" si="59"/>
        <v>2.7745664739884393</v>
      </c>
      <c r="AL105" s="4">
        <f t="shared" si="59"/>
        <v>5</v>
      </c>
      <c r="AM105" s="4">
        <f t="shared" si="59"/>
        <v>6.1691542288557217</v>
      </c>
      <c r="AN105" s="4">
        <f t="shared" si="59"/>
        <v>2.416918429003021</v>
      </c>
      <c r="AO105" s="4">
        <f t="shared" si="59"/>
        <v>13.750000000000002</v>
      </c>
      <c r="AP105" s="4">
        <f t="shared" si="59"/>
        <v>1.8143009605122731</v>
      </c>
      <c r="AQ105" s="4">
        <f t="shared" si="59"/>
        <v>2.0480668756530824</v>
      </c>
      <c r="AR105" s="4">
        <f t="shared" si="59"/>
        <v>1.5810593900481542</v>
      </c>
      <c r="AS105" s="4">
        <f t="shared" si="59"/>
        <v>1.6894609814963797</v>
      </c>
      <c r="AT105" s="4">
        <f t="shared" si="59"/>
        <v>3.9772727272727271</v>
      </c>
      <c r="AU105" s="23">
        <f t="shared" si="59"/>
        <v>0</v>
      </c>
      <c r="AV105" s="4">
        <f t="shared" si="61"/>
        <v>3.1940179209961719</v>
      </c>
      <c r="AW105" s="4">
        <f t="shared" si="61"/>
        <v>3.0503512777186281</v>
      </c>
      <c r="AX105" s="4">
        <f t="shared" si="61"/>
        <v>3.1452259962556837</v>
      </c>
      <c r="AY105" s="4">
        <f t="shared" si="61"/>
        <v>3.0776990963584536</v>
      </c>
      <c r="AZ105" s="4">
        <f t="shared" si="61"/>
        <v>3.829634038505251</v>
      </c>
      <c r="BA105" s="4">
        <f t="shared" si="61"/>
        <v>2.9932243749010548</v>
      </c>
      <c r="BB105" s="4">
        <f t="shared" si="61"/>
        <v>3.2416542651895126</v>
      </c>
      <c r="BC105" s="23">
        <f t="shared" si="61"/>
        <v>3.5079075792716368</v>
      </c>
      <c r="BD105" s="4">
        <f t="shared" si="61"/>
        <v>3.0817531716773785</v>
      </c>
      <c r="BE105" s="4">
        <f t="shared" si="61"/>
        <v>3.0782904943186038</v>
      </c>
      <c r="BF105" s="4">
        <f t="shared" si="61"/>
        <v>1.9434882386689616</v>
      </c>
      <c r="BG105" s="4">
        <f t="shared" si="61"/>
        <v>2.5399044623092162</v>
      </c>
      <c r="BH105" s="4">
        <f t="shared" si="61"/>
        <v>3.2564355042903363</v>
      </c>
      <c r="BI105" s="4">
        <f t="shared" si="61"/>
        <v>3.2823416044326668</v>
      </c>
      <c r="BJ105" s="4">
        <f t="shared" si="61"/>
        <v>3.3551411969108762</v>
      </c>
      <c r="BK105" s="4">
        <f t="shared" si="61"/>
        <v>2.0480668756530824</v>
      </c>
      <c r="BL105" s="4">
        <f t="shared" si="61"/>
        <v>2.7745664739884393</v>
      </c>
      <c r="BM105" s="4">
        <f t="shared" si="61"/>
        <v>1.5810593900481542</v>
      </c>
      <c r="BN105" s="4">
        <f t="shared" si="61"/>
        <v>3.2698675496688741</v>
      </c>
      <c r="BO105" s="4">
        <f t="shared" si="61"/>
        <v>2.8957528957528957</v>
      </c>
    </row>
    <row r="106" spans="1:67">
      <c r="A106" t="s">
        <v>9</v>
      </c>
      <c r="B106" s="4">
        <f t="shared" si="58"/>
        <v>8.5173223720538225</v>
      </c>
      <c r="C106" s="4">
        <f t="shared" si="59"/>
        <v>8.7193918796037675</v>
      </c>
      <c r="D106" s="4">
        <f t="shared" si="59"/>
        <v>10.147949292795987</v>
      </c>
      <c r="E106" s="4">
        <f t="shared" si="59"/>
        <v>4.3629961070638217</v>
      </c>
      <c r="F106" s="4">
        <f t="shared" si="59"/>
        <v>8.5460455480203503</v>
      </c>
      <c r="G106" s="4">
        <f t="shared" si="59"/>
        <v>9.3121223869114438</v>
      </c>
      <c r="H106" s="4">
        <f t="shared" si="59"/>
        <v>8.291475154577352</v>
      </c>
      <c r="I106" s="35">
        <f t="shared" si="59"/>
        <v>8.5978152967336161</v>
      </c>
      <c r="J106" s="23">
        <f t="shared" si="60"/>
        <v>9.3854130652105123</v>
      </c>
      <c r="K106" s="4">
        <f t="shared" si="59"/>
        <v>2.830643218501566</v>
      </c>
      <c r="L106" s="4">
        <f t="shared" si="59"/>
        <v>9.9589808314269934</v>
      </c>
      <c r="M106" s="4">
        <f t="shared" si="59"/>
        <v>7.5105287786616755</v>
      </c>
      <c r="N106" s="4">
        <f t="shared" si="59"/>
        <v>3.2680880810905277</v>
      </c>
      <c r="O106" s="4">
        <f t="shared" si="59"/>
        <v>3.8296041308089501</v>
      </c>
      <c r="P106" s="4">
        <f t="shared" si="59"/>
        <v>11.141402237802241</v>
      </c>
      <c r="Q106" s="4">
        <f t="shared" si="59"/>
        <v>4.1252891973660795</v>
      </c>
      <c r="R106" s="4">
        <f t="shared" si="59"/>
        <v>0</v>
      </c>
      <c r="S106" s="4">
        <f t="shared" si="59"/>
        <v>0.83589969203695558</v>
      </c>
      <c r="T106" s="4">
        <f t="shared" si="59"/>
        <v>1.0415047411782994</v>
      </c>
      <c r="U106" s="4">
        <f t="shared" si="59"/>
        <v>0.71942446043165476</v>
      </c>
      <c r="V106" s="4">
        <f t="shared" si="59"/>
        <v>5.6930693069306937</v>
      </c>
      <c r="W106" s="4">
        <f t="shared" si="59"/>
        <v>3.6118032786885248</v>
      </c>
      <c r="X106" s="4">
        <f t="shared" si="59"/>
        <v>0</v>
      </c>
      <c r="Y106" s="4">
        <f t="shared" si="59"/>
        <v>0</v>
      </c>
      <c r="Z106" s="4">
        <f t="shared" si="59"/>
        <v>2.5954198473282442</v>
      </c>
      <c r="AA106" s="4">
        <f t="shared" si="59"/>
        <v>10.972568578553615</v>
      </c>
      <c r="AB106" s="4">
        <f t="shared" si="59"/>
        <v>4.6762589928057556</v>
      </c>
      <c r="AC106" s="4">
        <f t="shared" si="59"/>
        <v>6.3982769685960115</v>
      </c>
      <c r="AD106" s="4">
        <f t="shared" si="59"/>
        <v>2.9873029352545575</v>
      </c>
      <c r="AE106" s="4">
        <f t="shared" si="59"/>
        <v>0</v>
      </c>
      <c r="AF106" s="4">
        <f t="shared" si="59"/>
        <v>1.3440860215053763</v>
      </c>
      <c r="AG106" s="4">
        <f t="shared" si="59"/>
        <v>0</v>
      </c>
      <c r="AH106" s="4">
        <f t="shared" si="59"/>
        <v>0</v>
      </c>
      <c r="AI106" s="4">
        <f t="shared" si="59"/>
        <v>0</v>
      </c>
      <c r="AJ106" s="4">
        <f t="shared" si="59"/>
        <v>0</v>
      </c>
      <c r="AK106" s="4">
        <f t="shared" si="59"/>
        <v>4.0462427745664744</v>
      </c>
      <c r="AL106" s="4">
        <f t="shared" si="59"/>
        <v>1.0833333333333335</v>
      </c>
      <c r="AM106" s="4">
        <f t="shared" si="59"/>
        <v>0</v>
      </c>
      <c r="AN106" s="4">
        <f t="shared" si="59"/>
        <v>0.39507320474087848</v>
      </c>
      <c r="AO106" s="4">
        <f t="shared" si="59"/>
        <v>0</v>
      </c>
      <c r="AP106" s="4">
        <f t="shared" si="59"/>
        <v>1.3518320882248309</v>
      </c>
      <c r="AQ106" s="4">
        <f t="shared" si="59"/>
        <v>3.6572622779519328</v>
      </c>
      <c r="AR106" s="4">
        <f t="shared" si="59"/>
        <v>1.5930979133226324</v>
      </c>
      <c r="AS106" s="4">
        <f t="shared" si="59"/>
        <v>0.48270313757039418</v>
      </c>
      <c r="AT106" s="4">
        <f t="shared" si="59"/>
        <v>0</v>
      </c>
      <c r="AU106" s="23">
        <f t="shared" si="59"/>
        <v>0</v>
      </c>
      <c r="AV106" s="4">
        <f t="shared" si="61"/>
        <v>8.6775903411720154</v>
      </c>
      <c r="AW106" s="4">
        <f t="shared" si="61"/>
        <v>10.961383287337934</v>
      </c>
      <c r="AX106" s="4">
        <f t="shared" si="61"/>
        <v>3.3297673174645626</v>
      </c>
      <c r="AY106" s="4">
        <f t="shared" si="61"/>
        <v>4.0744028184544634</v>
      </c>
      <c r="AZ106" s="4">
        <f t="shared" si="61"/>
        <v>8.7298365110085392</v>
      </c>
      <c r="BA106" s="4">
        <f t="shared" si="61"/>
        <v>10.064691207735475</v>
      </c>
      <c r="BB106" s="4">
        <f t="shared" si="61"/>
        <v>4.5049514045821155</v>
      </c>
      <c r="BC106" s="23">
        <f t="shared" si="61"/>
        <v>8.8581920097433233</v>
      </c>
      <c r="BD106" s="4">
        <f t="shared" si="61"/>
        <v>8.7541799184842901</v>
      </c>
      <c r="BE106" s="4">
        <f t="shared" si="61"/>
        <v>11.141402237802241</v>
      </c>
      <c r="BF106" s="4">
        <f t="shared" si="61"/>
        <v>3.8296041308089501</v>
      </c>
      <c r="BG106" s="4">
        <f t="shared" si="61"/>
        <v>3.2680880810905277</v>
      </c>
      <c r="BH106" s="4">
        <f t="shared" si="61"/>
        <v>9.892070231077124</v>
      </c>
      <c r="BI106" s="4">
        <f t="shared" si="61"/>
        <v>2.830643218501566</v>
      </c>
      <c r="BJ106" s="4">
        <f t="shared" si="61"/>
        <v>5.8532084161173135</v>
      </c>
      <c r="BK106" s="4">
        <f t="shared" si="61"/>
        <v>3.6572622779519328</v>
      </c>
      <c r="BL106" s="4">
        <f t="shared" si="61"/>
        <v>4.0462427745664744</v>
      </c>
      <c r="BM106" s="4">
        <f t="shared" si="61"/>
        <v>1.5930979133226324</v>
      </c>
      <c r="BN106" s="4">
        <f t="shared" si="61"/>
        <v>2.8430256622516556</v>
      </c>
      <c r="BO106" s="4">
        <f t="shared" si="61"/>
        <v>3.5130054866896971</v>
      </c>
    </row>
    <row r="107" spans="1:67">
      <c r="A107" t="s">
        <v>10</v>
      </c>
      <c r="B107" s="4">
        <f t="shared" si="58"/>
        <v>1.3958203582843738</v>
      </c>
      <c r="C107" s="4">
        <f t="shared" si="59"/>
        <v>1.1711847141525074</v>
      </c>
      <c r="D107" s="4">
        <f t="shared" si="59"/>
        <v>1.6285324338392304</v>
      </c>
      <c r="E107" s="4">
        <f t="shared" si="59"/>
        <v>0.96144216324486731</v>
      </c>
      <c r="F107" s="4">
        <f t="shared" si="59"/>
        <v>1.7002689200842989</v>
      </c>
      <c r="G107" s="4">
        <f t="shared" si="59"/>
        <v>1.5965834445858071</v>
      </c>
      <c r="H107" s="4">
        <f t="shared" si="59"/>
        <v>1.3387723165561793</v>
      </c>
      <c r="I107" s="35">
        <f t="shared" si="59"/>
        <v>1.1408434334099928</v>
      </c>
      <c r="J107" s="23">
        <f t="shared" si="60"/>
        <v>1.6433441375796085</v>
      </c>
      <c r="K107" s="4">
        <f t="shared" si="59"/>
        <v>0.46374367622259699</v>
      </c>
      <c r="L107" s="4">
        <f t="shared" si="59"/>
        <v>0.81380978675291216</v>
      </c>
      <c r="M107" s="4">
        <f t="shared" si="59"/>
        <v>6.5044454843238189</v>
      </c>
      <c r="N107" s="4">
        <f t="shared" si="59"/>
        <v>0.67575439822905747</v>
      </c>
      <c r="O107" s="4">
        <f t="shared" si="59"/>
        <v>0.6454388984509466</v>
      </c>
      <c r="P107" s="4">
        <f t="shared" si="59"/>
        <v>1.3073457189043785</v>
      </c>
      <c r="Q107" s="4">
        <f t="shared" si="59"/>
        <v>0.4555970813311977</v>
      </c>
      <c r="R107" s="4">
        <f t="shared" si="59"/>
        <v>0</v>
      </c>
      <c r="S107" s="4">
        <f t="shared" si="59"/>
        <v>0.30796304443466782</v>
      </c>
      <c r="T107" s="4">
        <f t="shared" si="59"/>
        <v>0.18653816259909839</v>
      </c>
      <c r="U107" s="4">
        <f t="shared" si="59"/>
        <v>1.1068068622025455</v>
      </c>
      <c r="V107" s="4">
        <f t="shared" si="59"/>
        <v>2.722772277227723</v>
      </c>
      <c r="W107" s="4">
        <f t="shared" si="59"/>
        <v>1.3534426229508196</v>
      </c>
      <c r="X107" s="4">
        <f t="shared" si="59"/>
        <v>0</v>
      </c>
      <c r="Y107" s="4">
        <f t="shared" si="59"/>
        <v>0</v>
      </c>
      <c r="Z107" s="4">
        <f t="shared" si="59"/>
        <v>0</v>
      </c>
      <c r="AA107" s="4">
        <f t="shared" si="59"/>
        <v>0</v>
      </c>
      <c r="AB107" s="4">
        <f t="shared" si="59"/>
        <v>0</v>
      </c>
      <c r="AC107" s="4">
        <f t="shared" si="59"/>
        <v>1.3096779106068683</v>
      </c>
      <c r="AD107" s="4">
        <f t="shared" si="59"/>
        <v>0.95193743237135153</v>
      </c>
      <c r="AE107" s="4">
        <f t="shared" si="59"/>
        <v>1.1235955056179776</v>
      </c>
      <c r="AF107" s="4">
        <f t="shared" si="59"/>
        <v>0</v>
      </c>
      <c r="AG107" s="4">
        <f t="shared" si="59"/>
        <v>0</v>
      </c>
      <c r="AH107" s="4">
        <f t="shared" si="59"/>
        <v>0</v>
      </c>
      <c r="AI107" s="4">
        <f t="shared" si="59"/>
        <v>0</v>
      </c>
      <c r="AJ107" s="4">
        <f t="shared" si="59"/>
        <v>0</v>
      </c>
      <c r="AK107" s="4">
        <f t="shared" si="59"/>
        <v>0.34682080924855491</v>
      </c>
      <c r="AL107" s="4">
        <f t="shared" si="59"/>
        <v>1.4166666666666665</v>
      </c>
      <c r="AM107" s="4">
        <f t="shared" si="59"/>
        <v>0</v>
      </c>
      <c r="AN107" s="4">
        <f t="shared" si="59"/>
        <v>0</v>
      </c>
      <c r="AO107" s="4">
        <f t="shared" si="59"/>
        <v>0</v>
      </c>
      <c r="AP107" s="4">
        <f t="shared" si="59"/>
        <v>0.2845962290999644</v>
      </c>
      <c r="AQ107" s="4">
        <f t="shared" si="59"/>
        <v>0.50156739811912232</v>
      </c>
      <c r="AR107" s="4">
        <f t="shared" si="59"/>
        <v>1.1476725521669342</v>
      </c>
      <c r="AS107" s="4">
        <f t="shared" si="59"/>
        <v>0</v>
      </c>
      <c r="AT107" s="4">
        <f t="shared" si="59"/>
        <v>0</v>
      </c>
      <c r="AU107" s="23">
        <f t="shared" si="59"/>
        <v>0.98280098280098283</v>
      </c>
      <c r="AV107" s="4">
        <f t="shared" si="61"/>
        <v>0.89867906272348663</v>
      </c>
      <c r="AW107" s="4">
        <f t="shared" si="61"/>
        <v>1.2910493483838046</v>
      </c>
      <c r="AX107" s="4">
        <f t="shared" si="61"/>
        <v>0.39315324953196046</v>
      </c>
      <c r="AY107" s="4">
        <f t="shared" si="61"/>
        <v>1.097586248694979</v>
      </c>
      <c r="AZ107" s="4">
        <f t="shared" si="61"/>
        <v>1.2392736216825584</v>
      </c>
      <c r="BA107" s="4">
        <f t="shared" si="61"/>
        <v>1.6630751203065623</v>
      </c>
      <c r="BB107" s="4">
        <f t="shared" si="61"/>
        <v>1.0395193738631978</v>
      </c>
      <c r="BC107" s="23">
        <f t="shared" si="61"/>
        <v>1.7423396477325672</v>
      </c>
      <c r="BD107" s="4">
        <f t="shared" si="61"/>
        <v>1.1573362192126375</v>
      </c>
      <c r="BE107" s="4">
        <f t="shared" si="61"/>
        <v>1.3073457189043785</v>
      </c>
      <c r="BF107" s="4">
        <f t="shared" si="61"/>
        <v>0.6454388984509466</v>
      </c>
      <c r="BG107" s="4">
        <f t="shared" si="61"/>
        <v>0.67575439822905747</v>
      </c>
      <c r="BH107" s="4">
        <f t="shared" si="61"/>
        <v>0.96932185833578433</v>
      </c>
      <c r="BI107" s="4">
        <f t="shared" si="61"/>
        <v>0.46374367622259699</v>
      </c>
      <c r="BJ107" s="4">
        <f t="shared" si="61"/>
        <v>1.1097902621100146</v>
      </c>
      <c r="BK107" s="4">
        <f t="shared" si="61"/>
        <v>0.50156739811912232</v>
      </c>
      <c r="BL107" s="4">
        <f t="shared" si="61"/>
        <v>0.34682080924855491</v>
      </c>
      <c r="BM107" s="4">
        <f t="shared" si="61"/>
        <v>1.1476725521669342</v>
      </c>
      <c r="BN107" s="4">
        <f t="shared" si="61"/>
        <v>0.89895488410596025</v>
      </c>
      <c r="BO107" s="4">
        <f t="shared" si="61"/>
        <v>1.3107092054460474</v>
      </c>
    </row>
    <row r="108" spans="1:67">
      <c r="A108" t="s">
        <v>11</v>
      </c>
      <c r="B108" s="4">
        <f t="shared" si="58"/>
        <v>3.463866281973548</v>
      </c>
      <c r="C108" s="4">
        <f t="shared" si="59"/>
        <v>3.5318456908160654</v>
      </c>
      <c r="D108" s="4">
        <f t="shared" si="59"/>
        <v>3.3324125267942408</v>
      </c>
      <c r="E108" s="4">
        <f t="shared" si="59"/>
        <v>2.6992101054808018</v>
      </c>
      <c r="F108" s="4">
        <f t="shared" si="59"/>
        <v>3.6084788920696642</v>
      </c>
      <c r="G108" s="4">
        <f t="shared" si="59"/>
        <v>3.4277789189424479</v>
      </c>
      <c r="H108" s="4">
        <f t="shared" si="59"/>
        <v>3.4741207238133578</v>
      </c>
      <c r="I108" s="35">
        <f t="shared" si="59"/>
        <v>3.1643519532954421</v>
      </c>
      <c r="J108" s="23">
        <f t="shared" si="60"/>
        <v>3.4548075474693305</v>
      </c>
      <c r="K108" s="4">
        <f t="shared" si="59"/>
        <v>2.2825825102384965</v>
      </c>
      <c r="L108" s="4">
        <f t="shared" si="59"/>
        <v>3.0849833030948437</v>
      </c>
      <c r="M108" s="4">
        <f t="shared" si="59"/>
        <v>2.2695367337388865</v>
      </c>
      <c r="N108" s="4">
        <f t="shared" si="59"/>
        <v>2.5399044623092162</v>
      </c>
      <c r="O108" s="4">
        <f t="shared" si="59"/>
        <v>4.2814113597246131</v>
      </c>
      <c r="P108" s="4">
        <f t="shared" si="59"/>
        <v>3.2274531739609751</v>
      </c>
      <c r="Q108" s="4">
        <f t="shared" si="59"/>
        <v>2.4986652429257874</v>
      </c>
      <c r="R108" s="4">
        <f t="shared" si="59"/>
        <v>1.6977928692699491</v>
      </c>
      <c r="S108" s="4">
        <f t="shared" si="59"/>
        <v>2.9476462824461063</v>
      </c>
      <c r="T108" s="4">
        <f t="shared" si="59"/>
        <v>2.4249961137882794</v>
      </c>
      <c r="U108" s="4">
        <f t="shared" si="59"/>
        <v>1.9922523519645821</v>
      </c>
      <c r="V108" s="4">
        <f t="shared" si="59"/>
        <v>0</v>
      </c>
      <c r="W108" s="4">
        <f t="shared" si="59"/>
        <v>3.2918032786885245</v>
      </c>
      <c r="X108" s="4">
        <f t="shared" si="59"/>
        <v>0</v>
      </c>
      <c r="Y108" s="4">
        <f t="shared" si="59"/>
        <v>0</v>
      </c>
      <c r="Z108" s="4">
        <f t="shared" si="59"/>
        <v>1.6793893129770994</v>
      </c>
      <c r="AA108" s="4">
        <f t="shared" si="59"/>
        <v>4.1147132169576057</v>
      </c>
      <c r="AB108" s="4">
        <f t="shared" si="59"/>
        <v>0</v>
      </c>
      <c r="AC108" s="4">
        <f t="shared" si="59"/>
        <v>3.23285942717908</v>
      </c>
      <c r="AD108" s="4">
        <f t="shared" si="59"/>
        <v>3.539289676615212</v>
      </c>
      <c r="AE108" s="4">
        <f t="shared" si="59"/>
        <v>2.6217228464419478</v>
      </c>
      <c r="AF108" s="4">
        <f t="shared" si="59"/>
        <v>5.6451612903225801</v>
      </c>
      <c r="AG108" s="4">
        <f t="shared" si="59"/>
        <v>1.1594202898550725</v>
      </c>
      <c r="AH108" s="4">
        <f t="shared" si="59"/>
        <v>0</v>
      </c>
      <c r="AI108" s="4">
        <f t="shared" si="59"/>
        <v>2.1739130434782608</v>
      </c>
      <c r="AJ108" s="4">
        <f t="shared" si="59"/>
        <v>4.4705882352941178</v>
      </c>
      <c r="AK108" s="4">
        <f t="shared" si="59"/>
        <v>0.83236994219653171</v>
      </c>
      <c r="AL108" s="4">
        <f t="shared" si="59"/>
        <v>3.25</v>
      </c>
      <c r="AM108" s="4">
        <f t="shared" si="59"/>
        <v>1.3930348258706469</v>
      </c>
      <c r="AN108" s="4">
        <f t="shared" si="59"/>
        <v>2.6493144317917734</v>
      </c>
      <c r="AO108" s="4">
        <f t="shared" si="59"/>
        <v>0</v>
      </c>
      <c r="AP108" s="4">
        <f t="shared" si="59"/>
        <v>3.557452863749555</v>
      </c>
      <c r="AQ108" s="4">
        <f t="shared" si="59"/>
        <v>3.343782654127482</v>
      </c>
      <c r="AR108" s="4">
        <f t="shared" si="59"/>
        <v>3.3346709470304976</v>
      </c>
      <c r="AS108" s="4">
        <f t="shared" si="59"/>
        <v>0.64360418342719228</v>
      </c>
      <c r="AT108" s="4">
        <f t="shared" si="59"/>
        <v>0</v>
      </c>
      <c r="AU108" s="23">
        <f t="shared" si="59"/>
        <v>0</v>
      </c>
      <c r="AV108" s="4">
        <f t="shared" si="61"/>
        <v>2.9473938833031847</v>
      </c>
      <c r="AW108" s="4">
        <f t="shared" si="61"/>
        <v>3.2534019821280067</v>
      </c>
      <c r="AX108" s="4">
        <f t="shared" si="61"/>
        <v>2.5006686279753945</v>
      </c>
      <c r="AY108" s="4">
        <f t="shared" si="61"/>
        <v>3.2255037283522912</v>
      </c>
      <c r="AZ108" s="4">
        <f t="shared" si="61"/>
        <v>3.6778782037890347</v>
      </c>
      <c r="BA108" s="4">
        <f t="shared" si="61"/>
        <v>3.3404995586771444</v>
      </c>
      <c r="BB108" s="4">
        <f t="shared" si="61"/>
        <v>2.7264877179444782</v>
      </c>
      <c r="BC108" s="23">
        <f t="shared" si="61"/>
        <v>3.6352127680771869</v>
      </c>
      <c r="BD108" s="4">
        <f t="shared" si="61"/>
        <v>3.1823826411245584</v>
      </c>
      <c r="BE108" s="4">
        <f t="shared" si="61"/>
        <v>3.2274531739609751</v>
      </c>
      <c r="BF108" s="4">
        <f t="shared" si="61"/>
        <v>4.2814113597246131</v>
      </c>
      <c r="BG108" s="4">
        <f t="shared" si="61"/>
        <v>2.5399044623092162</v>
      </c>
      <c r="BH108" s="4">
        <f t="shared" si="61"/>
        <v>3.0626990114963109</v>
      </c>
      <c r="BI108" s="4">
        <f t="shared" si="61"/>
        <v>2.2825825102384965</v>
      </c>
      <c r="BJ108" s="4">
        <f t="shared" si="61"/>
        <v>3.0600284305819954</v>
      </c>
      <c r="BK108" s="4">
        <f t="shared" si="61"/>
        <v>3.343782654127482</v>
      </c>
      <c r="BL108" s="4">
        <f t="shared" si="61"/>
        <v>0.83236994219653171</v>
      </c>
      <c r="BM108" s="4">
        <f t="shared" si="61"/>
        <v>3.3346709470304976</v>
      </c>
      <c r="BN108" s="4">
        <f t="shared" si="61"/>
        <v>3.4897557947019866</v>
      </c>
      <c r="BO108" s="4">
        <f t="shared" si="61"/>
        <v>3.2081893923999192</v>
      </c>
    </row>
    <row r="109" spans="1:67">
      <c r="A109" t="s">
        <v>12</v>
      </c>
      <c r="B109" s="4">
        <f t="shared" si="58"/>
        <v>1.9685815556813313</v>
      </c>
      <c r="C109" s="4">
        <f t="shared" si="59"/>
        <v>2.2312535282189181</v>
      </c>
      <c r="D109" s="4">
        <f t="shared" si="59"/>
        <v>1.8424765050883443</v>
      </c>
      <c r="E109" s="4">
        <f t="shared" si="59"/>
        <v>1.6382638473839792</v>
      </c>
      <c r="F109" s="4">
        <f t="shared" si="59"/>
        <v>2.5540264021350314</v>
      </c>
      <c r="G109" s="4">
        <f t="shared" si="59"/>
        <v>2.1168983871220832</v>
      </c>
      <c r="H109" s="4">
        <f t="shared" si="59"/>
        <v>1.9264364335630071</v>
      </c>
      <c r="I109" s="35">
        <f t="shared" ref="C109:AU114" si="63">I23/I$17*100</f>
        <v>1.9574872673298642</v>
      </c>
      <c r="J109" s="23">
        <f t="shared" si="60"/>
        <v>2.1332545863795729</v>
      </c>
      <c r="K109" s="4">
        <f t="shared" si="63"/>
        <v>2.1440616718862922</v>
      </c>
      <c r="L109" s="4">
        <f t="shared" si="63"/>
        <v>1.5658278772580265</v>
      </c>
      <c r="M109" s="4">
        <f t="shared" si="63"/>
        <v>2.3397285914833881</v>
      </c>
      <c r="N109" s="4">
        <f t="shared" si="63"/>
        <v>1.339857858557614</v>
      </c>
      <c r="O109" s="4">
        <f t="shared" si="63"/>
        <v>4.7475616752725189</v>
      </c>
      <c r="P109" s="4">
        <f t="shared" si="63"/>
        <v>1.6315573199231739</v>
      </c>
      <c r="Q109" s="4">
        <f t="shared" si="63"/>
        <v>1.6622174764192916</v>
      </c>
      <c r="R109" s="4">
        <f t="shared" si="63"/>
        <v>1.6977928692699491</v>
      </c>
      <c r="S109" s="4">
        <f t="shared" si="63"/>
        <v>2.6396832380114388</v>
      </c>
      <c r="T109" s="4">
        <f t="shared" si="63"/>
        <v>0.96378050676200844</v>
      </c>
      <c r="U109" s="4">
        <f t="shared" si="63"/>
        <v>1.8815716657443278</v>
      </c>
      <c r="V109" s="4">
        <f t="shared" si="63"/>
        <v>0.99009900990099009</v>
      </c>
      <c r="W109" s="4">
        <f t="shared" si="63"/>
        <v>1.1881967213114752</v>
      </c>
      <c r="X109" s="4">
        <f t="shared" si="63"/>
        <v>0</v>
      </c>
      <c r="Y109" s="4">
        <f t="shared" si="63"/>
        <v>0</v>
      </c>
      <c r="Z109" s="4">
        <f t="shared" si="63"/>
        <v>0</v>
      </c>
      <c r="AA109" s="4">
        <f t="shared" si="63"/>
        <v>2.6184538653366585</v>
      </c>
      <c r="AB109" s="4">
        <f t="shared" si="63"/>
        <v>0</v>
      </c>
      <c r="AC109" s="4">
        <f t="shared" si="63"/>
        <v>2.4616288303183911</v>
      </c>
      <c r="AD109" s="4">
        <f t="shared" si="63"/>
        <v>2.0833047980385979</v>
      </c>
      <c r="AE109" s="4">
        <f t="shared" si="63"/>
        <v>6.7415730337078648</v>
      </c>
      <c r="AF109" s="4">
        <f t="shared" si="63"/>
        <v>0</v>
      </c>
      <c r="AG109" s="4">
        <f t="shared" si="63"/>
        <v>8.115942028985506</v>
      </c>
      <c r="AH109" s="4">
        <f t="shared" si="63"/>
        <v>0</v>
      </c>
      <c r="AI109" s="4">
        <f t="shared" si="63"/>
        <v>6.9565217391304346</v>
      </c>
      <c r="AJ109" s="4">
        <f t="shared" si="63"/>
        <v>0.70588235294117652</v>
      </c>
      <c r="AK109" s="4">
        <f t="shared" si="63"/>
        <v>1.9421965317919077</v>
      </c>
      <c r="AL109" s="4">
        <f t="shared" si="63"/>
        <v>1.8333333333333333</v>
      </c>
      <c r="AM109" s="4">
        <f t="shared" si="63"/>
        <v>0</v>
      </c>
      <c r="AN109" s="4">
        <f t="shared" si="63"/>
        <v>2.6957936323495235</v>
      </c>
      <c r="AO109" s="4">
        <f t="shared" si="63"/>
        <v>0</v>
      </c>
      <c r="AP109" s="4">
        <f t="shared" si="63"/>
        <v>1.5652792600498042</v>
      </c>
      <c r="AQ109" s="4">
        <f t="shared" si="63"/>
        <v>1.1076280041797284</v>
      </c>
      <c r="AR109" s="4">
        <f t="shared" si="63"/>
        <v>10.064205457463885</v>
      </c>
      <c r="AS109" s="4">
        <f t="shared" si="63"/>
        <v>1.0458567980691875</v>
      </c>
      <c r="AT109" s="4">
        <f t="shared" si="63"/>
        <v>0</v>
      </c>
      <c r="AU109" s="23">
        <f t="shared" si="63"/>
        <v>0.49140049140049141</v>
      </c>
      <c r="AV109" s="4">
        <f t="shared" si="61"/>
        <v>1.6133103361238483</v>
      </c>
      <c r="AW109" s="4">
        <f t="shared" si="61"/>
        <v>1.708274404487597</v>
      </c>
      <c r="AX109" s="4">
        <f t="shared" si="61"/>
        <v>1.6020326290451994</v>
      </c>
      <c r="AY109" s="4">
        <f t="shared" si="61"/>
        <v>2.8172814114169302</v>
      </c>
      <c r="AZ109" s="4">
        <f t="shared" si="61"/>
        <v>2.3856542778721601</v>
      </c>
      <c r="BA109" s="4">
        <f t="shared" si="61"/>
        <v>1.8562126041229168</v>
      </c>
      <c r="BB109" s="4">
        <f t="shared" si="61"/>
        <v>1.6432416542651893</v>
      </c>
      <c r="BC109" s="23">
        <f t="shared" si="61"/>
        <v>2.5356496836340501</v>
      </c>
      <c r="BD109" s="4">
        <f t="shared" si="61"/>
        <v>1.9696710175449521</v>
      </c>
      <c r="BE109" s="4">
        <f t="shared" si="61"/>
        <v>1.6315573199231739</v>
      </c>
      <c r="BF109" s="4">
        <f t="shared" si="61"/>
        <v>4.7475616752725189</v>
      </c>
      <c r="BG109" s="4">
        <f t="shared" si="61"/>
        <v>1.339857858557614</v>
      </c>
      <c r="BH109" s="4">
        <f t="shared" si="61"/>
        <v>1.5869768155603012</v>
      </c>
      <c r="BI109" s="4">
        <f t="shared" si="61"/>
        <v>2.1440616718862922</v>
      </c>
      <c r="BJ109" s="4">
        <f t="shared" si="61"/>
        <v>2.2844222024556706</v>
      </c>
      <c r="BK109" s="4">
        <f t="shared" si="61"/>
        <v>1.1076280041797284</v>
      </c>
      <c r="BL109" s="4">
        <f t="shared" si="61"/>
        <v>1.9421965317919077</v>
      </c>
      <c r="BM109" s="4">
        <f t="shared" si="61"/>
        <v>10.064205457463885</v>
      </c>
      <c r="BN109" s="4">
        <f t="shared" si="61"/>
        <v>2.1173944536423841</v>
      </c>
      <c r="BO109" s="4">
        <f t="shared" si="61"/>
        <v>1.1837024994919731</v>
      </c>
    </row>
    <row r="110" spans="1:67">
      <c r="A110" t="s">
        <v>13</v>
      </c>
      <c r="B110" s="4">
        <f t="shared" si="58"/>
        <v>3.1737162656246922</v>
      </c>
      <c r="C110" s="4">
        <f t="shared" si="63"/>
        <v>2.5344306860697241</v>
      </c>
      <c r="D110" s="4">
        <f t="shared" si="63"/>
        <v>4.6014041616630257</v>
      </c>
      <c r="E110" s="4">
        <f t="shared" si="63"/>
        <v>2.0979856882097341</v>
      </c>
      <c r="F110" s="4">
        <f t="shared" si="63"/>
        <v>2.6102087575075652</v>
      </c>
      <c r="G110" s="4">
        <f t="shared" si="63"/>
        <v>3.6665221913777772</v>
      </c>
      <c r="H110" s="4">
        <f t="shared" si="63"/>
        <v>3.0336824898236343</v>
      </c>
      <c r="I110" s="35">
        <f t="shared" si="63"/>
        <v>2.7676528253856953</v>
      </c>
      <c r="J110" s="23">
        <f t="shared" si="60"/>
        <v>3.7587496751052787</v>
      </c>
      <c r="K110" s="4">
        <f t="shared" si="63"/>
        <v>1.8609973500361359</v>
      </c>
      <c r="L110" s="4">
        <f t="shared" si="63"/>
        <v>2.4322263416686387</v>
      </c>
      <c r="M110" s="4">
        <f t="shared" si="63"/>
        <v>3.4861956013102477</v>
      </c>
      <c r="N110" s="4">
        <f t="shared" si="63"/>
        <v>2.7845741582197365</v>
      </c>
      <c r="O110" s="4">
        <f t="shared" si="63"/>
        <v>1.4414802065404475</v>
      </c>
      <c r="P110" s="4">
        <f t="shared" si="63"/>
        <v>3.5152792184165218</v>
      </c>
      <c r="Q110" s="4">
        <f t="shared" si="63"/>
        <v>1.5234027407011923</v>
      </c>
      <c r="R110" s="4">
        <f t="shared" si="63"/>
        <v>8.4889643463497446</v>
      </c>
      <c r="S110" s="4">
        <f t="shared" si="63"/>
        <v>0.96788385393752763</v>
      </c>
      <c r="T110" s="4">
        <f t="shared" si="63"/>
        <v>2.036374941706824</v>
      </c>
      <c r="U110" s="4">
        <f t="shared" si="63"/>
        <v>0</v>
      </c>
      <c r="V110" s="4">
        <f t="shared" si="63"/>
        <v>0.49504950495049505</v>
      </c>
      <c r="W110" s="4">
        <f t="shared" si="63"/>
        <v>1.0963934426229509</v>
      </c>
      <c r="X110" s="4">
        <f t="shared" si="63"/>
        <v>0</v>
      </c>
      <c r="Y110" s="4">
        <f t="shared" si="63"/>
        <v>7.782101167315175</v>
      </c>
      <c r="Z110" s="4">
        <f t="shared" si="63"/>
        <v>0</v>
      </c>
      <c r="AA110" s="4">
        <f t="shared" si="63"/>
        <v>0</v>
      </c>
      <c r="AB110" s="4">
        <f t="shared" si="63"/>
        <v>2.877697841726619</v>
      </c>
      <c r="AC110" s="4">
        <f t="shared" si="63"/>
        <v>2.3974502616092503</v>
      </c>
      <c r="AD110" s="4">
        <f t="shared" si="63"/>
        <v>1.3518881233820488</v>
      </c>
      <c r="AE110" s="4">
        <f t="shared" si="63"/>
        <v>6.3670411985018731</v>
      </c>
      <c r="AF110" s="4">
        <f t="shared" si="63"/>
        <v>0</v>
      </c>
      <c r="AG110" s="4">
        <f t="shared" si="63"/>
        <v>7.8260869565217401</v>
      </c>
      <c r="AH110" s="4">
        <f t="shared" si="63"/>
        <v>0</v>
      </c>
      <c r="AI110" s="4">
        <f t="shared" si="63"/>
        <v>0</v>
      </c>
      <c r="AJ110" s="4">
        <f t="shared" si="63"/>
        <v>0</v>
      </c>
      <c r="AK110" s="4">
        <f t="shared" si="63"/>
        <v>0.99421965317919081</v>
      </c>
      <c r="AL110" s="4">
        <f t="shared" si="63"/>
        <v>0.5</v>
      </c>
      <c r="AM110" s="4">
        <f t="shared" si="63"/>
        <v>0</v>
      </c>
      <c r="AN110" s="4">
        <f t="shared" si="63"/>
        <v>1.0225424122705089</v>
      </c>
      <c r="AO110" s="4">
        <f t="shared" si="63"/>
        <v>11.25</v>
      </c>
      <c r="AP110" s="4">
        <f t="shared" si="63"/>
        <v>0.92493774457488431</v>
      </c>
      <c r="AQ110" s="4">
        <f t="shared" si="63"/>
        <v>1.2539184952978055</v>
      </c>
      <c r="AR110" s="4">
        <f t="shared" si="63"/>
        <v>1.0553772070626002</v>
      </c>
      <c r="AS110" s="4">
        <f t="shared" si="63"/>
        <v>0.64360418342719228</v>
      </c>
      <c r="AT110" s="4">
        <f t="shared" si="63"/>
        <v>2.083333333333333</v>
      </c>
      <c r="AU110" s="23">
        <f t="shared" si="63"/>
        <v>0</v>
      </c>
      <c r="AV110" s="4">
        <f t="shared" si="61"/>
        <v>2.4378444322914476</v>
      </c>
      <c r="AW110" s="4">
        <f t="shared" si="61"/>
        <v>3.4642215830539178</v>
      </c>
      <c r="AX110" s="4">
        <f t="shared" si="61"/>
        <v>1.687617009895694</v>
      </c>
      <c r="AY110" s="4">
        <f t="shared" si="61"/>
        <v>1.6281970572019566</v>
      </c>
      <c r="AZ110" s="4">
        <f t="shared" si="61"/>
        <v>2.5585639562154854</v>
      </c>
      <c r="BA110" s="4">
        <f t="shared" si="61"/>
        <v>4.7177991543661326</v>
      </c>
      <c r="BB110" s="4">
        <f t="shared" si="61"/>
        <v>2.1543662385860478</v>
      </c>
      <c r="BC110" s="23">
        <f t="shared" si="61"/>
        <v>2.6787588399178195</v>
      </c>
      <c r="BD110" s="4">
        <f t="shared" si="61"/>
        <v>2.7958253368264931</v>
      </c>
      <c r="BE110" s="4">
        <f t="shared" si="61"/>
        <v>3.5152792184165218</v>
      </c>
      <c r="BF110" s="4">
        <f t="shared" si="61"/>
        <v>1.4414802065404475</v>
      </c>
      <c r="BG110" s="4">
        <f t="shared" si="61"/>
        <v>2.7845741582197365</v>
      </c>
      <c r="BH110" s="4">
        <f t="shared" si="61"/>
        <v>2.4610289134132151</v>
      </c>
      <c r="BI110" s="4">
        <f t="shared" si="61"/>
        <v>1.8609973500361359</v>
      </c>
      <c r="BJ110" s="4">
        <f t="shared" si="61"/>
        <v>2.2021231493104336</v>
      </c>
      <c r="BK110" s="4">
        <f t="shared" si="61"/>
        <v>1.2539184952978055</v>
      </c>
      <c r="BL110" s="4">
        <f t="shared" si="61"/>
        <v>0.99421965317919081</v>
      </c>
      <c r="BM110" s="4">
        <f t="shared" si="61"/>
        <v>1.0553772070626002</v>
      </c>
      <c r="BN110" s="4">
        <f t="shared" si="61"/>
        <v>1.3335575331125826</v>
      </c>
      <c r="BO110" s="4">
        <f t="shared" si="61"/>
        <v>1.0820971347287136</v>
      </c>
    </row>
    <row r="111" spans="1:67">
      <c r="A111" t="s">
        <v>14</v>
      </c>
      <c r="B111" s="4">
        <f t="shared" si="58"/>
        <v>8.3108803029124818</v>
      </c>
      <c r="C111" s="4">
        <f t="shared" si="63"/>
        <v>9.6762290816696606</v>
      </c>
      <c r="D111" s="4">
        <f t="shared" si="63"/>
        <v>7.9482927509027048</v>
      </c>
      <c r="E111" s="4">
        <f t="shared" si="63"/>
        <v>4.5494047522897247</v>
      </c>
      <c r="F111" s="4">
        <f t="shared" si="63"/>
        <v>8.1619541866315597</v>
      </c>
      <c r="G111" s="4">
        <f t="shared" si="63"/>
        <v>8.0749836501195613</v>
      </c>
      <c r="H111" s="4">
        <f t="shared" si="63"/>
        <v>8.3779117594416288</v>
      </c>
      <c r="I111" s="35">
        <f t="shared" si="63"/>
        <v>6.4185423498230865</v>
      </c>
      <c r="J111" s="23">
        <f t="shared" si="60"/>
        <v>8.2449409529808548</v>
      </c>
      <c r="K111" s="4">
        <f t="shared" si="63"/>
        <v>3.8605155384244765</v>
      </c>
      <c r="L111" s="4">
        <f t="shared" si="63"/>
        <v>5.4087454970944755</v>
      </c>
      <c r="M111" s="4">
        <f t="shared" si="63"/>
        <v>1.8951801591015442</v>
      </c>
      <c r="N111" s="4">
        <f t="shared" si="63"/>
        <v>4.1826867062798554</v>
      </c>
      <c r="O111" s="4">
        <f t="shared" si="63"/>
        <v>4.683017785427424</v>
      </c>
      <c r="P111" s="4">
        <f t="shared" si="63"/>
        <v>7.6737319814560374</v>
      </c>
      <c r="Q111" s="4">
        <f t="shared" si="63"/>
        <v>3.6768108204306813</v>
      </c>
      <c r="R111" s="4">
        <f t="shared" si="63"/>
        <v>4.7538200339558569</v>
      </c>
      <c r="S111" s="4">
        <f t="shared" si="63"/>
        <v>2.3317201935767708</v>
      </c>
      <c r="T111" s="4">
        <f t="shared" si="63"/>
        <v>4.0882947302969059</v>
      </c>
      <c r="U111" s="4">
        <f t="shared" si="63"/>
        <v>0.60874377421140002</v>
      </c>
      <c r="V111" s="4">
        <f t="shared" si="63"/>
        <v>4.455445544554455</v>
      </c>
      <c r="W111" s="4">
        <f t="shared" si="63"/>
        <v>3.9659016393442625</v>
      </c>
      <c r="X111" s="4">
        <f t="shared" si="63"/>
        <v>0</v>
      </c>
      <c r="Y111" s="4">
        <f t="shared" si="63"/>
        <v>3.8910505836575875</v>
      </c>
      <c r="Z111" s="4">
        <f t="shared" si="63"/>
        <v>2.5954198473282442</v>
      </c>
      <c r="AA111" s="4">
        <f t="shared" si="63"/>
        <v>3.117206982543641</v>
      </c>
      <c r="AB111" s="4">
        <f t="shared" si="63"/>
        <v>7.5539568345323742</v>
      </c>
      <c r="AC111" s="4">
        <f t="shared" si="63"/>
        <v>5.9185693618039616</v>
      </c>
      <c r="AD111" s="4">
        <f t="shared" si="63"/>
        <v>5.0760865098823427</v>
      </c>
      <c r="AE111" s="4">
        <f t="shared" si="63"/>
        <v>0</v>
      </c>
      <c r="AF111" s="4">
        <f t="shared" si="63"/>
        <v>8.6021505376344098</v>
      </c>
      <c r="AG111" s="4">
        <f t="shared" si="63"/>
        <v>11.014492753623188</v>
      </c>
      <c r="AH111" s="4">
        <f t="shared" si="63"/>
        <v>10.204081632653061</v>
      </c>
      <c r="AI111" s="4">
        <f t="shared" si="63"/>
        <v>0</v>
      </c>
      <c r="AJ111" s="4">
        <f t="shared" si="63"/>
        <v>3.2941176470588238</v>
      </c>
      <c r="AK111" s="4">
        <f t="shared" si="63"/>
        <v>7.0520231213872835</v>
      </c>
      <c r="AL111" s="4">
        <f t="shared" si="63"/>
        <v>8.0833333333333321</v>
      </c>
      <c r="AM111" s="4">
        <f t="shared" si="63"/>
        <v>9.5522388059701502</v>
      </c>
      <c r="AN111" s="4">
        <f t="shared" si="63"/>
        <v>2.2310016267720196</v>
      </c>
      <c r="AO111" s="4">
        <f t="shared" si="63"/>
        <v>0</v>
      </c>
      <c r="AP111" s="4">
        <f t="shared" si="63"/>
        <v>3.8776236214870154</v>
      </c>
      <c r="AQ111" s="4">
        <f t="shared" si="63"/>
        <v>4.2424242424242431</v>
      </c>
      <c r="AR111" s="4">
        <f t="shared" si="63"/>
        <v>5.7463884430176568</v>
      </c>
      <c r="AS111" s="4">
        <f t="shared" si="63"/>
        <v>3.5398230088495577</v>
      </c>
      <c r="AT111" s="4">
        <f t="shared" si="63"/>
        <v>2.9356060606060606</v>
      </c>
      <c r="AU111" s="23">
        <f t="shared" si="63"/>
        <v>2.5798525798525795</v>
      </c>
      <c r="AV111" s="4">
        <f t="shared" si="61"/>
        <v>5.0839257919313452</v>
      </c>
      <c r="AW111" s="4">
        <f t="shared" si="61"/>
        <v>7.6000995831280758</v>
      </c>
      <c r="AX111" s="4">
        <f t="shared" si="61"/>
        <v>3.6828028884728541</v>
      </c>
      <c r="AY111" s="4">
        <f t="shared" si="61"/>
        <v>5.1942770672120062</v>
      </c>
      <c r="AZ111" s="4">
        <f t="shared" si="61"/>
        <v>10.823672859093065</v>
      </c>
      <c r="BA111" s="4">
        <f t="shared" si="61"/>
        <v>7.9839316553185364</v>
      </c>
      <c r="BB111" s="4">
        <f t="shared" si="61"/>
        <v>4.6684671774237998</v>
      </c>
      <c r="BC111" s="23">
        <f t="shared" si="61"/>
        <v>8.3691151716177128</v>
      </c>
      <c r="BD111" s="4">
        <f t="shared" si="61"/>
        <v>6.4702607801995464</v>
      </c>
      <c r="BE111" s="4">
        <f t="shared" si="61"/>
        <v>7.6737319814560374</v>
      </c>
      <c r="BF111" s="4">
        <f t="shared" si="61"/>
        <v>4.683017785427424</v>
      </c>
      <c r="BG111" s="4">
        <f t="shared" si="61"/>
        <v>4.1826867062798554</v>
      </c>
      <c r="BH111" s="4">
        <f t="shared" si="61"/>
        <v>5.3127277842427656</v>
      </c>
      <c r="BI111" s="4">
        <f t="shared" si="61"/>
        <v>3.8605155384244765</v>
      </c>
      <c r="BJ111" s="4">
        <f t="shared" si="61"/>
        <v>5.3818592935582288</v>
      </c>
      <c r="BK111" s="4">
        <f t="shared" si="61"/>
        <v>4.2424242424242431</v>
      </c>
      <c r="BL111" s="4">
        <f t="shared" si="61"/>
        <v>7.0520231213872835</v>
      </c>
      <c r="BM111" s="4">
        <f t="shared" si="61"/>
        <v>5.7463884430176568</v>
      </c>
      <c r="BN111" s="4">
        <f t="shared" si="61"/>
        <v>4.917735927152318</v>
      </c>
      <c r="BO111" s="4">
        <f t="shared" si="61"/>
        <v>3.9524486892907946</v>
      </c>
    </row>
    <row r="112" spans="1:67">
      <c r="A112" t="s">
        <v>15</v>
      </c>
      <c r="B112" s="4">
        <f t="shared" si="58"/>
        <v>15.758853315490704</v>
      </c>
      <c r="C112" s="4">
        <f t="shared" si="63"/>
        <v>15.194494874687125</v>
      </c>
      <c r="D112" s="4">
        <f t="shared" si="63"/>
        <v>18.339089057293567</v>
      </c>
      <c r="E112" s="4">
        <f t="shared" si="63"/>
        <v>17.443584731936614</v>
      </c>
      <c r="F112" s="4">
        <f t="shared" si="63"/>
        <v>15.588409391281274</v>
      </c>
      <c r="G112" s="4">
        <f t="shared" si="63"/>
        <v>17.093557309334066</v>
      </c>
      <c r="H112" s="4">
        <f t="shared" si="63"/>
        <v>15.379589126349675</v>
      </c>
      <c r="I112" s="35">
        <f t="shared" si="63"/>
        <v>16.45129575044157</v>
      </c>
      <c r="J112" s="23">
        <f t="shared" si="60"/>
        <v>17.159455836653635</v>
      </c>
      <c r="K112" s="4">
        <f t="shared" si="63"/>
        <v>20.705854011081666</v>
      </c>
      <c r="L112" s="4">
        <f t="shared" si="63"/>
        <v>15.115958034235231</v>
      </c>
      <c r="M112" s="4">
        <f t="shared" si="63"/>
        <v>16.16752456715021</v>
      </c>
      <c r="N112" s="4">
        <f t="shared" si="63"/>
        <v>13.637422812536409</v>
      </c>
      <c r="O112" s="4">
        <f t="shared" si="63"/>
        <v>6.4041881812966146</v>
      </c>
      <c r="P112" s="4">
        <f t="shared" si="63"/>
        <v>21.014378630635914</v>
      </c>
      <c r="Q112" s="4">
        <f t="shared" si="63"/>
        <v>11.948745328350242</v>
      </c>
      <c r="R112" s="4">
        <f t="shared" si="63"/>
        <v>3.225806451612903</v>
      </c>
      <c r="S112" s="4">
        <f t="shared" si="63"/>
        <v>5.6313242410910691</v>
      </c>
      <c r="T112" s="4">
        <f t="shared" si="63"/>
        <v>10.788123736981191</v>
      </c>
      <c r="U112" s="4">
        <f t="shared" si="63"/>
        <v>8.1903707802988368</v>
      </c>
      <c r="V112" s="4">
        <f t="shared" si="63"/>
        <v>0</v>
      </c>
      <c r="W112" s="4">
        <f t="shared" si="63"/>
        <v>8.2937704918032793</v>
      </c>
      <c r="X112" s="4">
        <f t="shared" si="63"/>
        <v>6.5306122448979593</v>
      </c>
      <c r="Y112" s="4">
        <f t="shared" si="63"/>
        <v>0</v>
      </c>
      <c r="Z112" s="4">
        <f t="shared" si="63"/>
        <v>4.7328244274809164</v>
      </c>
      <c r="AA112" s="4">
        <f t="shared" si="63"/>
        <v>9.9750623441396513</v>
      </c>
      <c r="AB112" s="4">
        <f t="shared" si="63"/>
        <v>0</v>
      </c>
      <c r="AC112" s="4">
        <f t="shared" si="63"/>
        <v>10.703679933863441</v>
      </c>
      <c r="AD112" s="4">
        <f t="shared" si="63"/>
        <v>7.9702502431207103</v>
      </c>
      <c r="AE112" s="4">
        <f t="shared" si="63"/>
        <v>3.3707865168539324</v>
      </c>
      <c r="AF112" s="4">
        <f t="shared" si="63"/>
        <v>1.3440860215053763</v>
      </c>
      <c r="AG112" s="4">
        <f t="shared" si="63"/>
        <v>0</v>
      </c>
      <c r="AH112" s="4">
        <f t="shared" si="63"/>
        <v>12.244897959183673</v>
      </c>
      <c r="AI112" s="4">
        <f t="shared" si="63"/>
        <v>5.2173913043478262</v>
      </c>
      <c r="AJ112" s="4">
        <f t="shared" si="63"/>
        <v>5.8823529411764701</v>
      </c>
      <c r="AK112" s="4">
        <f t="shared" si="63"/>
        <v>7.213872832369943</v>
      </c>
      <c r="AL112" s="4">
        <f t="shared" si="63"/>
        <v>4</v>
      </c>
      <c r="AM112" s="4">
        <f t="shared" si="63"/>
        <v>2.3880597014925375</v>
      </c>
      <c r="AN112" s="4">
        <f t="shared" si="63"/>
        <v>4.369044852428539</v>
      </c>
      <c r="AO112" s="4">
        <f t="shared" si="63"/>
        <v>20</v>
      </c>
      <c r="AP112" s="4">
        <f t="shared" si="63"/>
        <v>8.1465670579864806</v>
      </c>
      <c r="AQ112" s="4">
        <f t="shared" si="63"/>
        <v>6.666666666666667</v>
      </c>
      <c r="AR112" s="4">
        <f t="shared" si="63"/>
        <v>6.8619582664526488</v>
      </c>
      <c r="AS112" s="4">
        <f t="shared" si="63"/>
        <v>3.2984714400643607</v>
      </c>
      <c r="AT112" s="4">
        <f t="shared" si="63"/>
        <v>0</v>
      </c>
      <c r="AU112" s="23">
        <f t="shared" si="63"/>
        <v>0</v>
      </c>
      <c r="AV112" s="4">
        <f t="shared" si="61"/>
        <v>15.494194606873924</v>
      </c>
      <c r="AW112" s="4">
        <f t="shared" si="61"/>
        <v>20.654670784181821</v>
      </c>
      <c r="AX112" s="4">
        <f t="shared" si="61"/>
        <v>11.227600962824285</v>
      </c>
      <c r="AY112" s="4">
        <f t="shared" si="61"/>
        <v>8.6180266908576186</v>
      </c>
      <c r="AZ112" s="4">
        <f t="shared" si="61"/>
        <v>15.119611189726326</v>
      </c>
      <c r="BA112" s="4">
        <f t="shared" si="61"/>
        <v>18.102080398108637</v>
      </c>
      <c r="BB112" s="4">
        <f t="shared" si="61"/>
        <v>18.297598706571865</v>
      </c>
      <c r="BC112" s="23">
        <f t="shared" si="61"/>
        <v>16.074982319481979</v>
      </c>
      <c r="BD112" s="4">
        <f t="shared" si="61"/>
        <v>16.661476236263201</v>
      </c>
      <c r="BE112" s="4">
        <f t="shared" si="61"/>
        <v>21.014378630635914</v>
      </c>
      <c r="BF112" s="4">
        <f t="shared" si="61"/>
        <v>6.4041881812966146</v>
      </c>
      <c r="BG112" s="4">
        <f t="shared" si="61"/>
        <v>13.637422812536409</v>
      </c>
      <c r="BH112" s="4">
        <f t="shared" si="61"/>
        <v>15.144694944948146</v>
      </c>
      <c r="BI112" s="4">
        <f t="shared" si="61"/>
        <v>20.705854011081666</v>
      </c>
      <c r="BJ112" s="4">
        <f t="shared" si="61"/>
        <v>10.978194907434348</v>
      </c>
      <c r="BK112" s="4">
        <f t="shared" si="61"/>
        <v>6.666666666666667</v>
      </c>
      <c r="BL112" s="4">
        <f t="shared" si="61"/>
        <v>7.213872832369943</v>
      </c>
      <c r="BM112" s="4">
        <f t="shared" si="61"/>
        <v>6.8619582664526488</v>
      </c>
      <c r="BN112" s="4">
        <f t="shared" si="61"/>
        <v>7.7698158112582778</v>
      </c>
      <c r="BO112" s="4">
        <f t="shared" si="61"/>
        <v>8.1360495834180053</v>
      </c>
    </row>
    <row r="113" spans="1:67">
      <c r="A113" t="s">
        <v>20</v>
      </c>
      <c r="B113" s="4">
        <f t="shared" si="58"/>
        <v>39.587426595912383</v>
      </c>
      <c r="C113" s="4">
        <f t="shared" si="63"/>
        <v>38.465549340400457</v>
      </c>
      <c r="D113" s="4">
        <f t="shared" si="63"/>
        <v>35.534634758124341</v>
      </c>
      <c r="E113" s="4">
        <f t="shared" si="63"/>
        <v>42.587429531393866</v>
      </c>
      <c r="F113" s="4">
        <f t="shared" si="63"/>
        <v>38.765519036174091</v>
      </c>
      <c r="G113" s="4">
        <f t="shared" si="63"/>
        <v>37.097965150219878</v>
      </c>
      <c r="H113" s="4">
        <f t="shared" si="63"/>
        <v>40.294822079070904</v>
      </c>
      <c r="I113" s="35">
        <f t="shared" si="63"/>
        <v>41.438767908145671</v>
      </c>
      <c r="J113" s="23">
        <f t="shared" si="60"/>
        <v>36.652581948981236</v>
      </c>
      <c r="K113" s="4">
        <f t="shared" si="63"/>
        <v>35.322813779812094</v>
      </c>
      <c r="L113" s="4">
        <f t="shared" si="63"/>
        <v>43.360022087244616</v>
      </c>
      <c r="M113" s="4">
        <f t="shared" si="63"/>
        <v>38.348151614412728</v>
      </c>
      <c r="N113" s="4">
        <f t="shared" si="63"/>
        <v>43.102644762903417</v>
      </c>
      <c r="O113" s="4">
        <f t="shared" si="63"/>
        <v>48.766494549627083</v>
      </c>
      <c r="P113" s="4">
        <f t="shared" si="63"/>
        <v>34.096343885144734</v>
      </c>
      <c r="Q113" s="4">
        <f t="shared" si="63"/>
        <v>53.240790176187936</v>
      </c>
      <c r="R113" s="4">
        <f t="shared" si="63"/>
        <v>40.067911714770801</v>
      </c>
      <c r="S113" s="4">
        <f t="shared" si="63"/>
        <v>49.010118785745711</v>
      </c>
      <c r="T113" s="4">
        <f t="shared" si="63"/>
        <v>45.422042592880466</v>
      </c>
      <c r="U113" s="4">
        <f t="shared" si="63"/>
        <v>54.122855561704483</v>
      </c>
      <c r="V113" s="4">
        <f t="shared" si="63"/>
        <v>53.46534653465347</v>
      </c>
      <c r="W113" s="4">
        <f t="shared" si="63"/>
        <v>58.263606557377045</v>
      </c>
      <c r="X113" s="4">
        <f t="shared" si="63"/>
        <v>53.061224489795919</v>
      </c>
      <c r="Y113" s="4">
        <f t="shared" si="63"/>
        <v>54.085603112840467</v>
      </c>
      <c r="Z113" s="4">
        <f t="shared" si="63"/>
        <v>53.282442748091604</v>
      </c>
      <c r="AA113" s="4">
        <f t="shared" si="63"/>
        <v>39.401496259351617</v>
      </c>
      <c r="AB113" s="4">
        <f t="shared" si="63"/>
        <v>38.489208633093526</v>
      </c>
      <c r="AC113" s="4">
        <f t="shared" si="63"/>
        <v>49.16622249295667</v>
      </c>
      <c r="AD113" s="4">
        <f t="shared" si="63"/>
        <v>59.399526085825038</v>
      </c>
      <c r="AE113" s="4">
        <f t="shared" si="63"/>
        <v>33.333333333333329</v>
      </c>
      <c r="AF113" s="4">
        <f t="shared" si="63"/>
        <v>43.27956989247312</v>
      </c>
      <c r="AG113" s="4">
        <f t="shared" si="63"/>
        <v>59.420289855072461</v>
      </c>
      <c r="AH113" s="4">
        <f t="shared" si="63"/>
        <v>8.1632653061224492</v>
      </c>
      <c r="AI113" s="4">
        <f t="shared" si="63"/>
        <v>41.304347826086953</v>
      </c>
      <c r="AJ113" s="4">
        <f t="shared" si="63"/>
        <v>46.352941176470587</v>
      </c>
      <c r="AK113" s="4">
        <f t="shared" si="63"/>
        <v>57.526011560693647</v>
      </c>
      <c r="AL113" s="4">
        <f t="shared" si="63"/>
        <v>56.583333333333329</v>
      </c>
      <c r="AM113" s="4">
        <f t="shared" si="63"/>
        <v>32.636815920398007</v>
      </c>
      <c r="AN113" s="4">
        <f t="shared" si="63"/>
        <v>68.858935626307229</v>
      </c>
      <c r="AO113" s="4">
        <f t="shared" si="63"/>
        <v>28.749999999999996</v>
      </c>
      <c r="AP113" s="4">
        <f t="shared" si="63"/>
        <v>59.836357168267519</v>
      </c>
      <c r="AQ113" s="4">
        <f t="shared" si="63"/>
        <v>53.605015673981192</v>
      </c>
      <c r="AR113" s="4">
        <f t="shared" si="63"/>
        <v>53.406902086677363</v>
      </c>
      <c r="AS113" s="4">
        <f t="shared" si="63"/>
        <v>58.970233306516498</v>
      </c>
      <c r="AT113" s="4">
        <f t="shared" si="63"/>
        <v>58.712121212121218</v>
      </c>
      <c r="AU113" s="23">
        <f t="shared" si="63"/>
        <v>69.287469287469278</v>
      </c>
      <c r="AV113" s="4">
        <f t="shared" si="61"/>
        <v>42.522401245214759</v>
      </c>
      <c r="AW113" s="4">
        <f t="shared" si="61"/>
        <v>34.457527972441603</v>
      </c>
      <c r="AX113" s="4">
        <f t="shared" si="61"/>
        <v>51.430863867344215</v>
      </c>
      <c r="AY113" s="4">
        <f t="shared" si="61"/>
        <v>54.632580363880919</v>
      </c>
      <c r="AZ113" s="4">
        <f t="shared" si="61"/>
        <v>37.451894714298291</v>
      </c>
      <c r="BA113" s="4">
        <f t="shared" si="61"/>
        <v>35.644880763311434</v>
      </c>
      <c r="BB113" s="4">
        <f t="shared" si="61"/>
        <v>41.372430138345365</v>
      </c>
      <c r="BC113" s="23">
        <f t="shared" si="61"/>
        <v>37.657906610289174</v>
      </c>
      <c r="BD113" s="4">
        <f t="shared" si="61"/>
        <v>41.254384291681426</v>
      </c>
      <c r="BE113" s="4">
        <f t="shared" si="61"/>
        <v>34.096343885144734</v>
      </c>
      <c r="BF113" s="4">
        <f t="shared" si="61"/>
        <v>48.766494549627083</v>
      </c>
      <c r="BG113" s="4">
        <f t="shared" si="61"/>
        <v>43.102644762903417</v>
      </c>
      <c r="BH113" s="4">
        <f t="shared" si="61"/>
        <v>43.22305911840305</v>
      </c>
      <c r="BI113" s="4">
        <f t="shared" si="61"/>
        <v>35.322813779812094</v>
      </c>
      <c r="BJ113" s="4">
        <f t="shared" si="61"/>
        <v>50.082714704928797</v>
      </c>
      <c r="BK113" s="4">
        <f t="shared" si="61"/>
        <v>53.605015673981192</v>
      </c>
      <c r="BL113" s="4">
        <f t="shared" si="61"/>
        <v>57.526011560693647</v>
      </c>
      <c r="BM113" s="4">
        <f t="shared" si="61"/>
        <v>53.406902086677363</v>
      </c>
      <c r="BN113" s="4">
        <f t="shared" si="61"/>
        <v>59.926014072847678</v>
      </c>
      <c r="BO113" s="4">
        <f t="shared" si="61"/>
        <v>58.285917496443815</v>
      </c>
    </row>
    <row r="114" spans="1:67">
      <c r="A114" t="s">
        <v>17</v>
      </c>
      <c r="B114" s="4">
        <f t="shared" si="58"/>
        <v>4.4503335723737214</v>
      </c>
      <c r="C114" s="4">
        <f t="shared" si="63"/>
        <v>5.2592406484459016</v>
      </c>
      <c r="D114" s="4">
        <f t="shared" si="63"/>
        <v>4.9863723364577908</v>
      </c>
      <c r="E114" s="4">
        <f t="shared" si="63"/>
        <v>5.3153924435039652</v>
      </c>
      <c r="F114" s="4">
        <f t="shared" si="63"/>
        <v>4.1659139966015033</v>
      </c>
      <c r="G114" s="4">
        <f t="shared" si="63"/>
        <v>4.7333313888714788</v>
      </c>
      <c r="H114" s="4">
        <f t="shared" si="63"/>
        <v>4.3699180361216436</v>
      </c>
      <c r="I114" s="35">
        <f t="shared" si="63"/>
        <v>4.7389540633079985</v>
      </c>
      <c r="J114" s="23">
        <f t="shared" si="60"/>
        <v>4.7327544806635462</v>
      </c>
      <c r="K114" s="4">
        <f t="shared" si="63"/>
        <v>3.5051794748253435</v>
      </c>
      <c r="L114" s="4">
        <f t="shared" si="63"/>
        <v>5.2003628618758384</v>
      </c>
      <c r="M114" s="4">
        <f t="shared" si="63"/>
        <v>4.7262517547964435</v>
      </c>
      <c r="N114" s="4">
        <f t="shared" si="63"/>
        <v>5.3769078410812066</v>
      </c>
      <c r="O114" s="4">
        <f t="shared" si="63"/>
        <v>3.4566838783706255</v>
      </c>
      <c r="P114" s="4">
        <f t="shared" si="63"/>
        <v>4.782618927368274</v>
      </c>
      <c r="Q114" s="4">
        <f t="shared" si="63"/>
        <v>4.4242747819896779</v>
      </c>
      <c r="R114" s="4">
        <f t="shared" si="63"/>
        <v>0</v>
      </c>
      <c r="S114" s="4">
        <f t="shared" si="63"/>
        <v>8.9309282886053687</v>
      </c>
      <c r="T114" s="4">
        <f t="shared" si="63"/>
        <v>5.5961448779729519</v>
      </c>
      <c r="U114" s="4">
        <f t="shared" si="63"/>
        <v>6.4748201438848918</v>
      </c>
      <c r="V114" s="4">
        <f t="shared" si="63"/>
        <v>8.9108910891089099</v>
      </c>
      <c r="W114" s="4">
        <f t="shared" si="63"/>
        <v>5.3822950819672126</v>
      </c>
      <c r="X114" s="4">
        <f t="shared" si="63"/>
        <v>0</v>
      </c>
      <c r="Y114" s="4">
        <f t="shared" si="63"/>
        <v>20.233463035019454</v>
      </c>
      <c r="Z114" s="4">
        <f t="shared" si="63"/>
        <v>1.8320610687022902</v>
      </c>
      <c r="AA114" s="4">
        <f t="shared" si="63"/>
        <v>0</v>
      </c>
      <c r="AB114" s="4">
        <f t="shared" si="63"/>
        <v>8.2733812949640289</v>
      </c>
      <c r="AC114" s="4">
        <f t="shared" si="63"/>
        <v>4.3608793551685503</v>
      </c>
      <c r="AD114" s="4">
        <f t="shared" si="63"/>
        <v>4.5145119094906105</v>
      </c>
      <c r="AE114" s="4">
        <f t="shared" si="63"/>
        <v>8.239700374531834</v>
      </c>
      <c r="AF114" s="4">
        <f t="shared" si="63"/>
        <v>7.2580645161290329</v>
      </c>
      <c r="AG114" s="4">
        <f t="shared" si="63"/>
        <v>4.057971014492753</v>
      </c>
      <c r="AH114" s="4">
        <f t="shared" si="63"/>
        <v>0</v>
      </c>
      <c r="AI114" s="4">
        <f t="shared" si="63"/>
        <v>0</v>
      </c>
      <c r="AJ114" s="4">
        <f t="shared" si="63"/>
        <v>0</v>
      </c>
      <c r="AK114" s="4">
        <f t="shared" si="63"/>
        <v>3.6300578034682083</v>
      </c>
      <c r="AL114" s="4">
        <f t="shared" si="63"/>
        <v>2.166666666666667</v>
      </c>
      <c r="AM114" s="4">
        <f t="shared" si="63"/>
        <v>17.114427860696519</v>
      </c>
      <c r="AN114" s="4">
        <f t="shared" si="63"/>
        <v>2.1380432256565185</v>
      </c>
      <c r="AO114" s="4">
        <f t="shared" si="63"/>
        <v>2.5</v>
      </c>
      <c r="AP114" s="4">
        <f t="shared" si="63"/>
        <v>3.4863038064745644</v>
      </c>
      <c r="AQ114" s="4">
        <f t="shared" si="63"/>
        <v>2.5705329153605017</v>
      </c>
      <c r="AR114" s="4">
        <f t="shared" si="63"/>
        <v>4.1051364365971104</v>
      </c>
      <c r="AS114" s="4">
        <f t="shared" ref="C114:AU116" si="64">AS28/AS$17*100</f>
        <v>0.80450522928399038</v>
      </c>
      <c r="AT114" s="4">
        <f t="shared" si="64"/>
        <v>4.1666666666666661</v>
      </c>
      <c r="AU114" s="23">
        <f t="shared" si="64"/>
        <v>1.2285012285012284</v>
      </c>
      <c r="AV114" s="4">
        <f t="shared" ref="AV114:BO114" si="65">AV28/AV$17*100</f>
        <v>5.0576332505994701</v>
      </c>
      <c r="AW114" s="4">
        <f t="shared" si="65"/>
        <v>4.749973956540086</v>
      </c>
      <c r="AX114" s="4">
        <f t="shared" si="65"/>
        <v>4.8301684942497998</v>
      </c>
      <c r="AY114" s="4">
        <f t="shared" si="65"/>
        <v>4.4642473107768348</v>
      </c>
      <c r="AZ114" s="4">
        <f t="shared" si="65"/>
        <v>5.3096147504043536</v>
      </c>
      <c r="BA114" s="4">
        <f t="shared" si="65"/>
        <v>5.0105686161257417</v>
      </c>
      <c r="BB114" s="4">
        <f t="shared" si="65"/>
        <v>5.3820573591284058</v>
      </c>
      <c r="BC114" s="23">
        <f t="shared" si="65"/>
        <v>4.1450886100342368</v>
      </c>
      <c r="BD114" s="4">
        <f t="shared" si="65"/>
        <v>4.7246217149441581</v>
      </c>
      <c r="BE114" s="4">
        <f t="shared" si="65"/>
        <v>4.782618927368274</v>
      </c>
      <c r="BF114" s="4">
        <f t="shared" si="65"/>
        <v>3.4566838783706255</v>
      </c>
      <c r="BG114" s="4">
        <f t="shared" si="65"/>
        <v>5.3769078410812066</v>
      </c>
      <c r="BH114" s="4">
        <f t="shared" si="65"/>
        <v>5.1874064885740232</v>
      </c>
      <c r="BI114" s="4">
        <f t="shared" si="65"/>
        <v>3.5051794748253435</v>
      </c>
      <c r="BJ114" s="4">
        <f t="shared" si="65"/>
        <v>4.3842950130099005</v>
      </c>
      <c r="BK114" s="4">
        <f t="shared" si="65"/>
        <v>2.5705329153605017</v>
      </c>
      <c r="BL114" s="4">
        <f t="shared" si="65"/>
        <v>3.6300578034682083</v>
      </c>
      <c r="BM114" s="4">
        <f t="shared" si="65"/>
        <v>4.1051364365971104</v>
      </c>
      <c r="BN114" s="4">
        <f t="shared" si="65"/>
        <v>4.3822433774834435</v>
      </c>
      <c r="BO114" s="4">
        <f t="shared" si="65"/>
        <v>5.2377565535460278</v>
      </c>
    </row>
    <row r="115" spans="1:67">
      <c r="A115" t="s">
        <v>18</v>
      </c>
      <c r="B115" s="4">
        <f t="shared" si="58"/>
        <v>3.0149966129188055</v>
      </c>
      <c r="C115" s="4">
        <f t="shared" si="64"/>
        <v>2.5782673278255448</v>
      </c>
      <c r="D115" s="4">
        <f t="shared" si="64"/>
        <v>2.642856850103898</v>
      </c>
      <c r="E115" s="4">
        <f t="shared" si="64"/>
        <v>2.7056714103413184</v>
      </c>
      <c r="F115" s="4">
        <f t="shared" si="64"/>
        <v>2.9084447029887381</v>
      </c>
      <c r="G115" s="4">
        <f t="shared" si="64"/>
        <v>2.7314163008019841</v>
      </c>
      <c r="H115" s="4">
        <f t="shared" si="64"/>
        <v>3.0955776688139367</v>
      </c>
      <c r="I115" s="35">
        <f t="shared" si="64"/>
        <v>2.5425327391103041</v>
      </c>
      <c r="J115" s="23">
        <f>J29/J$17*100</f>
        <v>2.750796486924008</v>
      </c>
      <c r="K115" s="4">
        <f t="shared" si="64"/>
        <v>2.3608768971332208</v>
      </c>
      <c r="L115" s="4">
        <f t="shared" si="64"/>
        <v>2.9922957587231469</v>
      </c>
      <c r="M115" s="4">
        <f t="shared" si="64"/>
        <v>1.5910154422087037</v>
      </c>
      <c r="N115" s="4">
        <f t="shared" si="64"/>
        <v>4.3632762437376211</v>
      </c>
      <c r="O115" s="4">
        <f t="shared" si="64"/>
        <v>3.2558806655192196</v>
      </c>
      <c r="P115" s="4">
        <f t="shared" si="64"/>
        <v>2.5153099922703324</v>
      </c>
      <c r="Q115" s="4">
        <f t="shared" si="64"/>
        <v>1.3774693005872931</v>
      </c>
      <c r="R115" s="4">
        <f t="shared" si="64"/>
        <v>0.6791171477079796</v>
      </c>
      <c r="S115" s="4">
        <f t="shared" si="64"/>
        <v>1.0998680158380993</v>
      </c>
      <c r="T115" s="4">
        <f t="shared" si="64"/>
        <v>4.072749883413648</v>
      </c>
      <c r="U115" s="4">
        <f t="shared" si="64"/>
        <v>4.4272274488101822</v>
      </c>
      <c r="V115" s="4">
        <f t="shared" si="64"/>
        <v>0</v>
      </c>
      <c r="W115" s="4">
        <f t="shared" si="64"/>
        <v>1.9672131147540985</v>
      </c>
      <c r="X115" s="4">
        <f t="shared" si="64"/>
        <v>0</v>
      </c>
      <c r="Y115" s="4">
        <f t="shared" si="64"/>
        <v>0</v>
      </c>
      <c r="Z115" s="4">
        <f t="shared" si="64"/>
        <v>0.30534351145038169</v>
      </c>
      <c r="AA115" s="4">
        <f t="shared" si="64"/>
        <v>9.4763092269326688</v>
      </c>
      <c r="AB115" s="4">
        <f t="shared" si="64"/>
        <v>0</v>
      </c>
      <c r="AC115" s="4">
        <f t="shared" si="64"/>
        <v>1.9699557276653141</v>
      </c>
      <c r="AD115" s="4">
        <f t="shared" si="64"/>
        <v>2.6394006218411428</v>
      </c>
      <c r="AE115" s="4">
        <f t="shared" si="64"/>
        <v>2.9962546816479403</v>
      </c>
      <c r="AF115" s="4">
        <f t="shared" si="64"/>
        <v>5.376344086021505</v>
      </c>
      <c r="AG115" s="4">
        <f t="shared" si="64"/>
        <v>0</v>
      </c>
      <c r="AH115" s="4">
        <f t="shared" si="64"/>
        <v>4.0816326530612246</v>
      </c>
      <c r="AI115" s="4">
        <f t="shared" si="64"/>
        <v>0</v>
      </c>
      <c r="AJ115" s="4">
        <f t="shared" si="64"/>
        <v>0</v>
      </c>
      <c r="AK115" s="4">
        <f t="shared" si="64"/>
        <v>1.0404624277456647</v>
      </c>
      <c r="AL115" s="4">
        <f t="shared" si="64"/>
        <v>3.6666666666666665</v>
      </c>
      <c r="AM115" s="4">
        <f t="shared" si="64"/>
        <v>9.7512437810945283</v>
      </c>
      <c r="AN115" s="4">
        <f t="shared" si="64"/>
        <v>2.2310016267720196</v>
      </c>
      <c r="AO115" s="4">
        <f t="shared" si="64"/>
        <v>0</v>
      </c>
      <c r="AP115" s="4">
        <f t="shared" si="64"/>
        <v>2.88153681963714</v>
      </c>
      <c r="AQ115" s="4">
        <f t="shared" si="64"/>
        <v>3.1765935214211076</v>
      </c>
      <c r="AR115" s="4">
        <f t="shared" si="64"/>
        <v>2.5361155698234348</v>
      </c>
      <c r="AS115" s="4">
        <f t="shared" si="64"/>
        <v>2.5744167337087691</v>
      </c>
      <c r="AT115" s="4">
        <f t="shared" si="64"/>
        <v>1.4204545454545454</v>
      </c>
      <c r="AU115" s="23">
        <f t="shared" si="64"/>
        <v>3.5626535626535629</v>
      </c>
      <c r="AV115" s="4">
        <f t="shared" ref="AV115:BO115" si="66">AV29/AV$17*100</f>
        <v>3.0294266122586344</v>
      </c>
      <c r="AW115" s="4">
        <f t="shared" si="66"/>
        <v>2.5335430935392798</v>
      </c>
      <c r="AX115" s="4">
        <f t="shared" si="66"/>
        <v>1.8133190692698582</v>
      </c>
      <c r="AY115" s="4">
        <f t="shared" si="66"/>
        <v>2.3070035152477288</v>
      </c>
      <c r="AZ115" s="4">
        <f t="shared" si="66"/>
        <v>2.465539600389441</v>
      </c>
      <c r="BA115" s="4">
        <f t="shared" si="66"/>
        <v>2.6540455317958478</v>
      </c>
      <c r="BB115" s="4">
        <f t="shared" si="66"/>
        <v>2.8282716933987397</v>
      </c>
      <c r="BC115" s="23">
        <f t="shared" si="66"/>
        <v>2.9504287679155987</v>
      </c>
      <c r="BD115" s="4">
        <f t="shared" si="66"/>
        <v>2.5254687931860027</v>
      </c>
      <c r="BE115" s="4">
        <f t="shared" si="66"/>
        <v>2.5153099922703324</v>
      </c>
      <c r="BF115" s="4">
        <f t="shared" si="66"/>
        <v>3.2558806655192196</v>
      </c>
      <c r="BG115" s="4">
        <f t="shared" si="66"/>
        <v>4.3632762437376211</v>
      </c>
      <c r="BH115" s="4">
        <f t="shared" si="66"/>
        <v>2.9540019693346462</v>
      </c>
      <c r="BI115" s="4">
        <f t="shared" si="66"/>
        <v>2.3608768971332208</v>
      </c>
      <c r="BJ115" s="4">
        <f t="shared" si="66"/>
        <v>1.8338556690746761</v>
      </c>
      <c r="BK115" s="4">
        <f t="shared" si="66"/>
        <v>3.1765935214211076</v>
      </c>
      <c r="BL115" s="4">
        <f t="shared" si="66"/>
        <v>1.0404624277456647</v>
      </c>
      <c r="BM115" s="4">
        <f t="shared" si="66"/>
        <v>2.5361155698234348</v>
      </c>
      <c r="BN115" s="4">
        <f t="shared" si="66"/>
        <v>2.6166701158940397</v>
      </c>
      <c r="BO115" s="4">
        <f t="shared" si="66"/>
        <v>1.9863848811217233</v>
      </c>
    </row>
    <row r="116" spans="1:67">
      <c r="A116" t="s">
        <v>19</v>
      </c>
      <c r="B116" s="4">
        <f t="shared" si="58"/>
        <v>5.6114495663884787</v>
      </c>
      <c r="C116" s="4">
        <f t="shared" si="64"/>
        <v>6.0372621967308593</v>
      </c>
      <c r="D116" s="4">
        <f t="shared" si="64"/>
        <v>5.0462766764075431</v>
      </c>
      <c r="E116" s="4">
        <f t="shared" si="64"/>
        <v>9.3808454617409982</v>
      </c>
      <c r="F116" s="4">
        <f t="shared" si="64"/>
        <v>4.723935928641775</v>
      </c>
      <c r="G116" s="4">
        <f t="shared" si="64"/>
        <v>5.1367924482302545</v>
      </c>
      <c r="H116" s="4">
        <f t="shared" si="64"/>
        <v>5.7463262490602043</v>
      </c>
      <c r="I116" s="35">
        <f t="shared" si="64"/>
        <v>6.6702424208935822</v>
      </c>
      <c r="J116" s="23">
        <f>J30/J$17*100</f>
        <v>4.9794545326760264</v>
      </c>
      <c r="K116" s="4">
        <f t="shared" si="64"/>
        <v>19.013490725126474</v>
      </c>
      <c r="L116" s="4">
        <f t="shared" si="64"/>
        <v>6.1002866082932341</v>
      </c>
      <c r="M116" s="4">
        <f t="shared" si="64"/>
        <v>10.177819372952737</v>
      </c>
      <c r="N116" s="4">
        <f t="shared" si="64"/>
        <v>13.334498427123384</v>
      </c>
      <c r="O116" s="4">
        <f t="shared" si="64"/>
        <v>10.606712564543889</v>
      </c>
      <c r="P116" s="4">
        <f t="shared" si="64"/>
        <v>5.6035567334097252</v>
      </c>
      <c r="Q116" s="4">
        <f t="shared" si="64"/>
        <v>10.368392952482647</v>
      </c>
      <c r="R116" s="4">
        <f t="shared" si="64"/>
        <v>13.412563667232597</v>
      </c>
      <c r="S116" s="4">
        <f t="shared" si="64"/>
        <v>11.658600967883855</v>
      </c>
      <c r="T116" s="4">
        <f t="shared" si="64"/>
        <v>18.809264728742424</v>
      </c>
      <c r="U116" s="4">
        <f t="shared" si="64"/>
        <v>6.7515218594355293</v>
      </c>
      <c r="V116" s="4">
        <f t="shared" si="64"/>
        <v>16.336633663366339</v>
      </c>
      <c r="W116" s="4">
        <f t="shared" si="64"/>
        <v>6.9665573770491802</v>
      </c>
      <c r="X116" s="4">
        <f t="shared" si="64"/>
        <v>14.285714285714285</v>
      </c>
      <c r="Y116" s="4">
        <f t="shared" si="64"/>
        <v>5.4474708171206228</v>
      </c>
      <c r="Z116" s="4">
        <f t="shared" si="64"/>
        <v>14.656488549618322</v>
      </c>
      <c r="AA116" s="4">
        <f t="shared" si="64"/>
        <v>4.3640897755610979</v>
      </c>
      <c r="AB116" s="4">
        <f t="shared" si="64"/>
        <v>7.1942446043165464</v>
      </c>
      <c r="AC116" s="4">
        <f t="shared" si="64"/>
        <v>8.1321860960938093</v>
      </c>
      <c r="AD116" s="4">
        <f t="shared" si="64"/>
        <v>4.4487665904203588</v>
      </c>
      <c r="AE116" s="4">
        <f t="shared" si="64"/>
        <v>12.359550561797752</v>
      </c>
      <c r="AF116" s="4">
        <f t="shared" si="64"/>
        <v>6.4516129032258061</v>
      </c>
      <c r="AG116" s="4">
        <f t="shared" si="64"/>
        <v>2.8985507246376812</v>
      </c>
      <c r="AH116" s="4">
        <f t="shared" si="64"/>
        <v>30.612244897959183</v>
      </c>
      <c r="AI116" s="4">
        <f t="shared" si="64"/>
        <v>8.2608695652173907</v>
      </c>
      <c r="AJ116" s="4">
        <f t="shared" si="64"/>
        <v>14.117647058823529</v>
      </c>
      <c r="AK116" s="4">
        <f t="shared" si="64"/>
        <v>10.104046242774567</v>
      </c>
      <c r="AL116" s="4">
        <f t="shared" si="64"/>
        <v>3.833333333333333</v>
      </c>
      <c r="AM116" s="4">
        <f t="shared" si="64"/>
        <v>8.2587064676616926</v>
      </c>
      <c r="AN116" s="4">
        <f t="shared" si="64"/>
        <v>5.1127120613525454</v>
      </c>
      <c r="AO116" s="4">
        <f t="shared" si="64"/>
        <v>0</v>
      </c>
      <c r="AP116" s="4">
        <f t="shared" si="64"/>
        <v>5.691924581999289</v>
      </c>
      <c r="AQ116" s="4">
        <f t="shared" si="64"/>
        <v>16.050156739811914</v>
      </c>
      <c r="AR116" s="4">
        <f t="shared" si="64"/>
        <v>7.5</v>
      </c>
      <c r="AS116" s="4">
        <f t="shared" si="64"/>
        <v>16.170555108608205</v>
      </c>
      <c r="AT116" s="4">
        <f t="shared" si="64"/>
        <v>9.6590909090909083</v>
      </c>
      <c r="AU116" s="23">
        <f t="shared" si="64"/>
        <v>16.953316953316953</v>
      </c>
      <c r="AV116" s="4">
        <f t="shared" ref="AV116:BO116" si="67">AV30/AV$17*100</f>
        <v>7.9724243826511287</v>
      </c>
      <c r="AW116" s="4">
        <f t="shared" si="67"/>
        <v>5.7267361276641573</v>
      </c>
      <c r="AX116" s="4">
        <f t="shared" si="67"/>
        <v>11.947044664348756</v>
      </c>
      <c r="AY116" s="4">
        <f t="shared" si="67"/>
        <v>7.0199379846173695</v>
      </c>
      <c r="AZ116" s="4">
        <f t="shared" si="67"/>
        <v>5.5537379892811769</v>
      </c>
      <c r="BA116" s="4">
        <f t="shared" si="67"/>
        <v>4.9766290451884245</v>
      </c>
      <c r="BB116" s="4">
        <f t="shared" si="67"/>
        <v>9.0282753679104886</v>
      </c>
      <c r="BC116" s="23">
        <f t="shared" si="67"/>
        <v>4.5636617383217821</v>
      </c>
      <c r="BD116" s="4">
        <f t="shared" si="67"/>
        <v>6.5609635515000981</v>
      </c>
      <c r="BE116" s="4">
        <f t="shared" si="67"/>
        <v>5.6035567334097252</v>
      </c>
      <c r="BF116" s="4">
        <f t="shared" si="67"/>
        <v>10.606712564543889</v>
      </c>
      <c r="BG116" s="4">
        <f t="shared" si="67"/>
        <v>13.334498427123384</v>
      </c>
      <c r="BH116" s="4">
        <f t="shared" si="67"/>
        <v>6.2117162623562958</v>
      </c>
      <c r="BI116" s="4">
        <f t="shared" si="67"/>
        <v>19.013490725126474</v>
      </c>
      <c r="BJ116" s="4">
        <f t="shared" si="67"/>
        <v>8.6638457765622281</v>
      </c>
      <c r="BK116" s="4">
        <f t="shared" si="67"/>
        <v>16.050156739811914</v>
      </c>
      <c r="BL116" s="4">
        <f t="shared" si="67"/>
        <v>10.104046242774567</v>
      </c>
      <c r="BM116" s="4">
        <f t="shared" si="67"/>
        <v>7.5</v>
      </c>
      <c r="BN116" s="4">
        <f t="shared" si="67"/>
        <v>4.4857201986754971</v>
      </c>
      <c r="BO116" s="4">
        <f t="shared" si="67"/>
        <v>7.2571631782158104</v>
      </c>
    </row>
    <row r="117" spans="1:67">
      <c r="A117" t="s">
        <v>22</v>
      </c>
      <c r="B117" s="4">
        <f t="shared" ref="B117:B130" si="68">B31/B$31*100</f>
        <v>100</v>
      </c>
      <c r="C117" s="4">
        <f t="shared" ref="C117:AU123" si="69">C31/C$31*100</f>
        <v>100</v>
      </c>
      <c r="D117" s="4">
        <f t="shared" si="69"/>
        <v>100</v>
      </c>
      <c r="E117" s="4">
        <f t="shared" si="69"/>
        <v>100</v>
      </c>
      <c r="F117" s="4">
        <f t="shared" si="69"/>
        <v>100</v>
      </c>
      <c r="G117" s="4">
        <f t="shared" si="69"/>
        <v>100</v>
      </c>
      <c r="H117" s="4">
        <f t="shared" si="69"/>
        <v>100</v>
      </c>
      <c r="I117" s="35">
        <f t="shared" si="69"/>
        <v>100</v>
      </c>
      <c r="J117" s="23">
        <f t="shared" ref="J117:J128" si="70">J31/J$31*100</f>
        <v>100</v>
      </c>
      <c r="K117" s="4">
        <f t="shared" si="69"/>
        <v>100</v>
      </c>
      <c r="L117" s="4">
        <f t="shared" si="69"/>
        <v>100</v>
      </c>
      <c r="M117" s="4">
        <f t="shared" si="69"/>
        <v>100</v>
      </c>
      <c r="N117" s="4">
        <f t="shared" si="69"/>
        <v>100</v>
      </c>
      <c r="O117" s="4">
        <f t="shared" si="69"/>
        <v>100</v>
      </c>
      <c r="P117" s="4">
        <f t="shared" si="69"/>
        <v>100</v>
      </c>
      <c r="Q117" s="4">
        <f t="shared" si="69"/>
        <v>100</v>
      </c>
      <c r="R117" s="4">
        <f t="shared" si="69"/>
        <v>100</v>
      </c>
      <c r="S117" s="4">
        <f t="shared" si="69"/>
        <v>100</v>
      </c>
      <c r="T117" s="4">
        <f t="shared" si="69"/>
        <v>100</v>
      </c>
      <c r="U117" s="4">
        <f t="shared" si="69"/>
        <v>100</v>
      </c>
      <c r="V117" s="4">
        <f t="shared" si="69"/>
        <v>100</v>
      </c>
      <c r="W117" s="4">
        <f t="shared" si="69"/>
        <v>100</v>
      </c>
      <c r="X117" s="4">
        <f t="shared" si="69"/>
        <v>100</v>
      </c>
      <c r="Y117" s="4">
        <f t="shared" si="69"/>
        <v>100</v>
      </c>
      <c r="Z117" s="4">
        <f t="shared" si="69"/>
        <v>100</v>
      </c>
      <c r="AA117" s="4">
        <f t="shared" si="69"/>
        <v>100</v>
      </c>
      <c r="AB117" s="4">
        <f t="shared" si="69"/>
        <v>100</v>
      </c>
      <c r="AC117" s="4">
        <f t="shared" si="69"/>
        <v>100</v>
      </c>
      <c r="AD117" s="4">
        <f t="shared" si="69"/>
        <v>100</v>
      </c>
      <c r="AE117" s="4">
        <f t="shared" si="69"/>
        <v>100</v>
      </c>
      <c r="AF117" s="4">
        <f t="shared" si="69"/>
        <v>100</v>
      </c>
      <c r="AG117" s="4">
        <f t="shared" si="69"/>
        <v>100</v>
      </c>
      <c r="AH117" s="4">
        <f t="shared" si="69"/>
        <v>100</v>
      </c>
      <c r="AI117" s="4">
        <f t="shared" si="69"/>
        <v>100</v>
      </c>
      <c r="AJ117" s="4">
        <f t="shared" si="69"/>
        <v>100</v>
      </c>
      <c r="AK117" s="4">
        <f t="shared" si="69"/>
        <v>100</v>
      </c>
      <c r="AL117" s="4">
        <f t="shared" si="69"/>
        <v>100</v>
      </c>
      <c r="AM117" s="4">
        <f t="shared" si="69"/>
        <v>100</v>
      </c>
      <c r="AN117" s="4">
        <f t="shared" si="69"/>
        <v>100</v>
      </c>
      <c r="AO117" s="4">
        <f t="shared" si="69"/>
        <v>100</v>
      </c>
      <c r="AP117" s="4">
        <f t="shared" si="69"/>
        <v>100</v>
      </c>
      <c r="AQ117" s="4">
        <f t="shared" si="69"/>
        <v>100</v>
      </c>
      <c r="AR117" s="4">
        <f t="shared" si="69"/>
        <v>100</v>
      </c>
      <c r="AS117" s="4">
        <f t="shared" si="69"/>
        <v>100</v>
      </c>
      <c r="AT117" s="4">
        <f t="shared" si="69"/>
        <v>100</v>
      </c>
      <c r="AU117" s="23">
        <f t="shared" si="69"/>
        <v>100</v>
      </c>
      <c r="AV117" s="4">
        <f t="shared" ref="AV117:BO127" si="71">AV31/AV$31*100</f>
        <v>100</v>
      </c>
      <c r="AW117" s="4">
        <f t="shared" si="71"/>
        <v>100</v>
      </c>
      <c r="AX117" s="4">
        <f t="shared" si="71"/>
        <v>100</v>
      </c>
      <c r="AY117" s="4">
        <f t="shared" si="71"/>
        <v>100</v>
      </c>
      <c r="AZ117" s="4">
        <f t="shared" si="71"/>
        <v>100</v>
      </c>
      <c r="BA117" s="4">
        <f t="shared" si="71"/>
        <v>100</v>
      </c>
      <c r="BB117" s="4">
        <f t="shared" si="71"/>
        <v>100</v>
      </c>
      <c r="BC117" s="23">
        <f t="shared" si="71"/>
        <v>100</v>
      </c>
      <c r="BD117" s="4">
        <f t="shared" si="71"/>
        <v>100</v>
      </c>
      <c r="BE117" s="4">
        <f t="shared" si="71"/>
        <v>100</v>
      </c>
      <c r="BF117" s="4">
        <f t="shared" si="71"/>
        <v>100</v>
      </c>
      <c r="BG117" s="4">
        <f t="shared" si="71"/>
        <v>100</v>
      </c>
      <c r="BH117" s="4">
        <f t="shared" si="71"/>
        <v>100</v>
      </c>
      <c r="BI117" s="4">
        <f t="shared" si="71"/>
        <v>100</v>
      </c>
      <c r="BJ117" s="4">
        <f t="shared" si="71"/>
        <v>100</v>
      </c>
      <c r="BK117" s="4">
        <f t="shared" si="71"/>
        <v>100</v>
      </c>
      <c r="BL117" s="4">
        <f t="shared" si="71"/>
        <v>100</v>
      </c>
      <c r="BM117" s="4">
        <f t="shared" si="71"/>
        <v>100</v>
      </c>
      <c r="BN117" s="4">
        <f t="shared" si="71"/>
        <v>100</v>
      </c>
      <c r="BO117" s="4">
        <f t="shared" si="71"/>
        <v>100</v>
      </c>
    </row>
    <row r="118" spans="1:67">
      <c r="A118" t="s">
        <v>7</v>
      </c>
      <c r="B118" s="4">
        <f t="shared" si="68"/>
        <v>0.38020342546558566</v>
      </c>
      <c r="C118" s="4">
        <f t="shared" ref="C118:R118" si="72">C32/C$31*100</f>
        <v>0.60786152507711255</v>
      </c>
      <c r="D118" s="4">
        <f t="shared" si="72"/>
        <v>0.50076566463233008</v>
      </c>
      <c r="E118" s="4">
        <f t="shared" si="72"/>
        <v>0.93216977389924627</v>
      </c>
      <c r="F118" s="4">
        <f t="shared" si="72"/>
        <v>0.42492380521688439</v>
      </c>
      <c r="G118" s="4">
        <f t="shared" si="72"/>
        <v>0.49747693367657175</v>
      </c>
      <c r="H118" s="4">
        <f t="shared" si="72"/>
        <v>0.34565905914635003</v>
      </c>
      <c r="I118" s="35">
        <f t="shared" si="72"/>
        <v>0.5722109539730611</v>
      </c>
      <c r="J118" s="23">
        <f>J32/J$31*100</f>
        <v>0.48800490822127063</v>
      </c>
      <c r="K118" s="4">
        <f t="shared" si="72"/>
        <v>1.227698286521816</v>
      </c>
      <c r="L118" s="4">
        <f t="shared" si="72"/>
        <v>0.46607327581307045</v>
      </c>
      <c r="M118" s="4">
        <f t="shared" si="72"/>
        <v>0.84631008801624907</v>
      </c>
      <c r="N118" s="4">
        <f t="shared" si="72"/>
        <v>1.1108383454032158</v>
      </c>
      <c r="O118" s="4">
        <f t="shared" si="72"/>
        <v>0.48543689320388345</v>
      </c>
      <c r="P118" s="4">
        <f t="shared" si="72"/>
        <v>0.45940540459255025</v>
      </c>
      <c r="Q118" s="4">
        <f t="shared" si="72"/>
        <v>1.1139077812884914</v>
      </c>
      <c r="R118" s="4">
        <f t="shared" si="72"/>
        <v>2.2900763358778624</v>
      </c>
      <c r="S118" s="4">
        <f t="shared" si="69"/>
        <v>0</v>
      </c>
      <c r="T118" s="4">
        <f t="shared" si="69"/>
        <v>1.0797950219619328</v>
      </c>
      <c r="U118" s="4">
        <f t="shared" si="69"/>
        <v>3.2036613272311212</v>
      </c>
      <c r="V118" s="4">
        <f t="shared" si="69"/>
        <v>3.7628278221208662</v>
      </c>
      <c r="W118" s="4">
        <f t="shared" si="69"/>
        <v>0.41694649653010973</v>
      </c>
      <c r="X118" s="4">
        <f t="shared" si="69"/>
        <v>0</v>
      </c>
      <c r="Y118" s="4">
        <f t="shared" si="69"/>
        <v>0</v>
      </c>
      <c r="Z118" s="4">
        <f t="shared" si="69"/>
        <v>7.81414994720169</v>
      </c>
      <c r="AA118" s="4">
        <f t="shared" si="69"/>
        <v>8.6818757921419518</v>
      </c>
      <c r="AB118" s="4">
        <f t="shared" si="69"/>
        <v>10.869565217391305</v>
      </c>
      <c r="AC118" s="4">
        <f t="shared" si="69"/>
        <v>0.16552738865217789</v>
      </c>
      <c r="AD118" s="4">
        <f t="shared" si="69"/>
        <v>0.32001422285434911</v>
      </c>
      <c r="AE118" s="4">
        <f t="shared" si="69"/>
        <v>0</v>
      </c>
      <c r="AF118" s="4">
        <f t="shared" si="69"/>
        <v>4.7619047619047619</v>
      </c>
      <c r="AG118" s="4">
        <f t="shared" si="69"/>
        <v>0</v>
      </c>
      <c r="AH118" s="4">
        <f t="shared" si="69"/>
        <v>18</v>
      </c>
      <c r="AI118" s="4">
        <f t="shared" si="69"/>
        <v>1.0101010101010102</v>
      </c>
      <c r="AJ118" s="4">
        <f t="shared" si="69"/>
        <v>6.5953654188948301</v>
      </c>
      <c r="AK118" s="4">
        <f t="shared" si="69"/>
        <v>2.2383663852346358</v>
      </c>
      <c r="AL118" s="4">
        <f t="shared" si="69"/>
        <v>4.7091412742382275</v>
      </c>
      <c r="AM118" s="4">
        <f t="shared" si="69"/>
        <v>5.320600272851296</v>
      </c>
      <c r="AN118" s="4">
        <f t="shared" si="69"/>
        <v>2.4122807017543857</v>
      </c>
      <c r="AO118" s="4">
        <f t="shared" si="69"/>
        <v>0</v>
      </c>
      <c r="AP118" s="4">
        <f t="shared" si="69"/>
        <v>0.89134125636672334</v>
      </c>
      <c r="AQ118" s="4">
        <f t="shared" si="69"/>
        <v>0.12386457473162675</v>
      </c>
      <c r="AR118" s="4">
        <f t="shared" si="69"/>
        <v>0.6766332921867142</v>
      </c>
      <c r="AS118" s="4">
        <f t="shared" si="69"/>
        <v>0</v>
      </c>
      <c r="AT118" s="4">
        <f t="shared" si="69"/>
        <v>0</v>
      </c>
      <c r="AU118" s="23">
        <f t="shared" si="69"/>
        <v>0.82101806239737274</v>
      </c>
      <c r="AV118" s="4">
        <f t="shared" si="71"/>
        <v>0.63692118205822557</v>
      </c>
      <c r="AW118" s="4">
        <f t="shared" si="71"/>
        <v>0.46068949742314103</v>
      </c>
      <c r="AX118" s="4">
        <f t="shared" si="71"/>
        <v>1.0451003895714714</v>
      </c>
      <c r="AY118" s="4">
        <f t="shared" si="71"/>
        <v>0.62117097910729113</v>
      </c>
      <c r="AZ118" s="4">
        <f t="shared" si="71"/>
        <v>0.5995107914366683</v>
      </c>
      <c r="BA118" s="4">
        <f t="shared" si="71"/>
        <v>0.50481590617994931</v>
      </c>
      <c r="BB118" s="4">
        <f t="shared" si="71"/>
        <v>0.91204080815094746</v>
      </c>
      <c r="BC118" s="23">
        <f t="shared" si="71"/>
        <v>0.40036773852600199</v>
      </c>
      <c r="BD118" s="4">
        <f t="shared" si="71"/>
        <v>0.50298723591971384</v>
      </c>
      <c r="BE118" s="4">
        <f t="shared" si="71"/>
        <v>0.45940540459255025</v>
      </c>
      <c r="BF118" s="4">
        <f t="shared" si="71"/>
        <v>0.48543689320388345</v>
      </c>
      <c r="BG118" s="4">
        <f t="shared" si="71"/>
        <v>1.1108383454032158</v>
      </c>
      <c r="BH118" s="4">
        <f t="shared" si="71"/>
        <v>0.478426800699493</v>
      </c>
      <c r="BI118" s="4">
        <f t="shared" si="71"/>
        <v>1.227698286521816</v>
      </c>
      <c r="BJ118" s="4">
        <f t="shared" si="71"/>
        <v>0.37527908412902</v>
      </c>
      <c r="BK118" s="4">
        <f t="shared" si="71"/>
        <v>0.12386457473162675</v>
      </c>
      <c r="BL118" s="4">
        <f t="shared" si="71"/>
        <v>2.2383663852346358</v>
      </c>
      <c r="BM118" s="4">
        <f t="shared" si="71"/>
        <v>0.6766332921867142</v>
      </c>
      <c r="BN118" s="4">
        <f t="shared" si="71"/>
        <v>0.50080534914254005</v>
      </c>
      <c r="BO118" s="4">
        <f t="shared" si="71"/>
        <v>0.39807640929735499</v>
      </c>
    </row>
    <row r="119" spans="1:67">
      <c r="A119" t="s">
        <v>8</v>
      </c>
      <c r="B119" s="4">
        <f t="shared" si="68"/>
        <v>0.23132064094820998</v>
      </c>
      <c r="C119" s="4">
        <f t="shared" si="69"/>
        <v>0.1915102760233654</v>
      </c>
      <c r="D119" s="4">
        <f t="shared" si="69"/>
        <v>0.21746318970505837</v>
      </c>
      <c r="E119" s="4">
        <f t="shared" si="69"/>
        <v>0.37173457244857483</v>
      </c>
      <c r="F119" s="4">
        <f t="shared" si="69"/>
        <v>0.28116948135636199</v>
      </c>
      <c r="G119" s="4">
        <f t="shared" si="69"/>
        <v>0.2419580842128731</v>
      </c>
      <c r="H119" s="4">
        <f t="shared" si="69"/>
        <v>0.22818725010452937</v>
      </c>
      <c r="I119" s="35">
        <f t="shared" si="69"/>
        <v>0.20684183391526892</v>
      </c>
      <c r="J119" s="23">
        <f t="shared" si="70"/>
        <v>0.24640882853780083</v>
      </c>
      <c r="K119" s="4">
        <f t="shared" si="69"/>
        <v>0.30913266207383855</v>
      </c>
      <c r="L119" s="4">
        <f t="shared" si="69"/>
        <v>8.1847014289124581E-2</v>
      </c>
      <c r="M119" s="4">
        <f t="shared" si="69"/>
        <v>1.1171293161814488</v>
      </c>
      <c r="N119" s="4">
        <f t="shared" si="69"/>
        <v>0.46029213207315578</v>
      </c>
      <c r="O119" s="4">
        <f t="shared" si="69"/>
        <v>0.14490653528474134</v>
      </c>
      <c r="P119" s="4">
        <f t="shared" si="69"/>
        <v>0.17067925833471179</v>
      </c>
      <c r="Q119" s="4">
        <f t="shared" si="69"/>
        <v>0.59444117174530064</v>
      </c>
      <c r="R119" s="4">
        <f t="shared" si="69"/>
        <v>2.8625954198473282</v>
      </c>
      <c r="S119" s="4">
        <f t="shared" si="69"/>
        <v>0</v>
      </c>
      <c r="T119" s="4">
        <f t="shared" si="69"/>
        <v>0</v>
      </c>
      <c r="U119" s="4">
        <f t="shared" si="69"/>
        <v>0</v>
      </c>
      <c r="V119" s="4">
        <f t="shared" si="69"/>
        <v>0</v>
      </c>
      <c r="W119" s="4">
        <f t="shared" si="69"/>
        <v>0.15390642489366466</v>
      </c>
      <c r="X119" s="4">
        <f t="shared" si="69"/>
        <v>0</v>
      </c>
      <c r="Y119" s="4">
        <f t="shared" si="69"/>
        <v>1.6528925619834711</v>
      </c>
      <c r="Z119" s="4">
        <f t="shared" si="69"/>
        <v>0</v>
      </c>
      <c r="AA119" s="4">
        <f t="shared" si="69"/>
        <v>0</v>
      </c>
      <c r="AB119" s="4">
        <f t="shared" si="69"/>
        <v>0</v>
      </c>
      <c r="AC119" s="4">
        <f t="shared" si="69"/>
        <v>0.30806486221377555</v>
      </c>
      <c r="AD119" s="4">
        <f t="shared" si="69"/>
        <v>0.10667140761811636</v>
      </c>
      <c r="AE119" s="4">
        <f t="shared" si="69"/>
        <v>0</v>
      </c>
      <c r="AF119" s="4">
        <f t="shared" si="69"/>
        <v>0</v>
      </c>
      <c r="AG119" s="4">
        <f t="shared" si="69"/>
        <v>0</v>
      </c>
      <c r="AH119" s="4">
        <f t="shared" si="69"/>
        <v>0</v>
      </c>
      <c r="AI119" s="4">
        <f t="shared" si="69"/>
        <v>0</v>
      </c>
      <c r="AJ119" s="4">
        <f t="shared" si="69"/>
        <v>3.0303030303030303</v>
      </c>
      <c r="AK119" s="4">
        <f t="shared" si="69"/>
        <v>2.532888278028667</v>
      </c>
      <c r="AL119" s="4">
        <f t="shared" si="69"/>
        <v>0</v>
      </c>
      <c r="AM119" s="4">
        <f t="shared" si="69"/>
        <v>0</v>
      </c>
      <c r="AN119" s="4">
        <f t="shared" si="69"/>
        <v>0.14097744360902253</v>
      </c>
      <c r="AO119" s="4">
        <f t="shared" si="69"/>
        <v>0</v>
      </c>
      <c r="AP119" s="4">
        <f t="shared" si="69"/>
        <v>0</v>
      </c>
      <c r="AQ119" s="4">
        <f t="shared" si="69"/>
        <v>0.53674649050371592</v>
      </c>
      <c r="AR119" s="4">
        <f t="shared" si="69"/>
        <v>4.57184656882915E-2</v>
      </c>
      <c r="AS119" s="4">
        <f t="shared" si="69"/>
        <v>0</v>
      </c>
      <c r="AT119" s="4">
        <f t="shared" si="69"/>
        <v>0</v>
      </c>
      <c r="AU119" s="23">
        <f t="shared" si="69"/>
        <v>0</v>
      </c>
      <c r="AV119" s="4">
        <f t="shared" si="71"/>
        <v>0.18137490614903112</v>
      </c>
      <c r="AW119" s="4">
        <f t="shared" si="71"/>
        <v>0.16940793000664764</v>
      </c>
      <c r="AX119" s="4">
        <f t="shared" si="71"/>
        <v>0.47198082109679357</v>
      </c>
      <c r="AY119" s="4">
        <f t="shared" si="71"/>
        <v>0.23563205493593053</v>
      </c>
      <c r="AZ119" s="4">
        <f t="shared" si="71"/>
        <v>0.19442282844003558</v>
      </c>
      <c r="BA119" s="4">
        <f t="shared" si="71"/>
        <v>0.22231982702758932</v>
      </c>
      <c r="BB119" s="4">
        <f t="shared" si="71"/>
        <v>0.35386649218155353</v>
      </c>
      <c r="BC119" s="23">
        <f t="shared" si="71"/>
        <v>0.28686750012495699</v>
      </c>
      <c r="BD119" s="4">
        <f t="shared" si="71"/>
        <v>0.20809958092388542</v>
      </c>
      <c r="BE119" s="4">
        <f t="shared" si="71"/>
        <v>0.17067925833471179</v>
      </c>
      <c r="BF119" s="4">
        <f t="shared" si="71"/>
        <v>0.14490653528474134</v>
      </c>
      <c r="BG119" s="4">
        <f t="shared" si="71"/>
        <v>0.46029213207315578</v>
      </c>
      <c r="BH119" s="4">
        <f t="shared" si="71"/>
        <v>0.11548233120332589</v>
      </c>
      <c r="BI119" s="4">
        <f t="shared" si="71"/>
        <v>0.30913266207383855</v>
      </c>
      <c r="BJ119" s="4">
        <f t="shared" si="71"/>
        <v>0.37052871597548809</v>
      </c>
      <c r="BK119" s="4">
        <f t="shared" si="71"/>
        <v>0.53674649050371592</v>
      </c>
      <c r="BL119" s="4">
        <f t="shared" si="71"/>
        <v>2.532888278028667</v>
      </c>
      <c r="BM119" s="4">
        <f t="shared" si="71"/>
        <v>4.57184656882915E-2</v>
      </c>
      <c r="BN119" s="4">
        <f t="shared" si="71"/>
        <v>0.10963576562309661</v>
      </c>
      <c r="BO119" s="4">
        <f t="shared" si="71"/>
        <v>0.1469409564520438</v>
      </c>
    </row>
    <row r="120" spans="1:67">
      <c r="A120" t="s">
        <v>9</v>
      </c>
      <c r="B120" s="4">
        <f t="shared" si="68"/>
        <v>1.0346176178936215</v>
      </c>
      <c r="C120" s="4">
        <f t="shared" si="69"/>
        <v>0.62631580929568653</v>
      </c>
      <c r="D120" s="4">
        <f t="shared" si="69"/>
        <v>0.86968873469162811</v>
      </c>
      <c r="E120" s="4">
        <f t="shared" si="69"/>
        <v>0.54853516178387263</v>
      </c>
      <c r="F120" s="4">
        <f t="shared" si="69"/>
        <v>0.98092360156492553</v>
      </c>
      <c r="G120" s="4">
        <f t="shared" si="69"/>
        <v>0.87610183388079932</v>
      </c>
      <c r="H120" s="4">
        <f t="shared" si="69"/>
        <v>1.0813104080544498</v>
      </c>
      <c r="I120" s="35">
        <f t="shared" si="69"/>
        <v>0.62160601878864774</v>
      </c>
      <c r="J120" s="23">
        <f t="shared" si="70"/>
        <v>0.90835743620564446</v>
      </c>
      <c r="K120" s="4">
        <f t="shared" si="69"/>
        <v>0.58293587705352412</v>
      </c>
      <c r="L120" s="4">
        <f t="shared" si="69"/>
        <v>0.61612613534313232</v>
      </c>
      <c r="M120" s="4">
        <f t="shared" si="69"/>
        <v>0</v>
      </c>
      <c r="N120" s="4">
        <f t="shared" si="69"/>
        <v>0.55235055848778691</v>
      </c>
      <c r="O120" s="4">
        <f t="shared" si="69"/>
        <v>1.188233589334879</v>
      </c>
      <c r="P120" s="4">
        <f t="shared" si="69"/>
        <v>0.57820418352155667</v>
      </c>
      <c r="Q120" s="4">
        <f t="shared" si="69"/>
        <v>0.56230921651582499</v>
      </c>
      <c r="R120" s="4">
        <f t="shared" si="69"/>
        <v>1.1450381679389312</v>
      </c>
      <c r="S120" s="4">
        <f t="shared" si="69"/>
        <v>2.1621621621621623</v>
      </c>
      <c r="T120" s="4">
        <f t="shared" si="69"/>
        <v>0.75036603221083453</v>
      </c>
      <c r="U120" s="4">
        <f t="shared" si="69"/>
        <v>0</v>
      </c>
      <c r="V120" s="4">
        <f t="shared" si="69"/>
        <v>0</v>
      </c>
      <c r="W120" s="4">
        <f t="shared" si="69"/>
        <v>0.43933288560555184</v>
      </c>
      <c r="X120" s="4">
        <f t="shared" si="69"/>
        <v>0</v>
      </c>
      <c r="Y120" s="4">
        <f t="shared" si="69"/>
        <v>0</v>
      </c>
      <c r="Z120" s="4">
        <f t="shared" si="69"/>
        <v>0</v>
      </c>
      <c r="AA120" s="4">
        <f t="shared" si="69"/>
        <v>0</v>
      </c>
      <c r="AB120" s="4">
        <f t="shared" si="69"/>
        <v>0</v>
      </c>
      <c r="AC120" s="4">
        <f t="shared" si="69"/>
        <v>0.85062685835146978</v>
      </c>
      <c r="AD120" s="4">
        <f t="shared" si="69"/>
        <v>0.8192956724002548</v>
      </c>
      <c r="AE120" s="4">
        <f t="shared" si="69"/>
        <v>0</v>
      </c>
      <c r="AF120" s="4">
        <f t="shared" si="69"/>
        <v>0</v>
      </c>
      <c r="AG120" s="4">
        <f t="shared" si="69"/>
        <v>0</v>
      </c>
      <c r="AH120" s="4">
        <f t="shared" si="69"/>
        <v>0</v>
      </c>
      <c r="AI120" s="4">
        <f t="shared" si="69"/>
        <v>0</v>
      </c>
      <c r="AJ120" s="4">
        <f t="shared" si="69"/>
        <v>0</v>
      </c>
      <c r="AK120" s="4">
        <f t="shared" si="69"/>
        <v>0.53013940702925588</v>
      </c>
      <c r="AL120" s="4">
        <f t="shared" si="69"/>
        <v>0</v>
      </c>
      <c r="AM120" s="4">
        <f t="shared" si="69"/>
        <v>3.1377899045020468</v>
      </c>
      <c r="AN120" s="4">
        <f t="shared" si="69"/>
        <v>0.3289473684210526</v>
      </c>
      <c r="AO120" s="4">
        <f t="shared" si="69"/>
        <v>0</v>
      </c>
      <c r="AP120" s="4">
        <f t="shared" si="69"/>
        <v>0</v>
      </c>
      <c r="AQ120" s="4">
        <f t="shared" si="69"/>
        <v>0.20644095788604458</v>
      </c>
      <c r="AR120" s="4">
        <f t="shared" si="69"/>
        <v>0.1005806245142413</v>
      </c>
      <c r="AS120" s="4">
        <f t="shared" si="69"/>
        <v>0</v>
      </c>
      <c r="AT120" s="4">
        <f t="shared" si="69"/>
        <v>1.0402219140083218</v>
      </c>
      <c r="AU120" s="23">
        <f t="shared" si="69"/>
        <v>3.9408866995073892</v>
      </c>
      <c r="AV120" s="4">
        <f t="shared" si="71"/>
        <v>0.58883574182336618</v>
      </c>
      <c r="AW120" s="4">
        <f t="shared" si="71"/>
        <v>0.60829598496057868</v>
      </c>
      <c r="AX120" s="4">
        <f t="shared" si="71"/>
        <v>0.73419238837278988</v>
      </c>
      <c r="AY120" s="4">
        <f t="shared" si="71"/>
        <v>0.64226565831107918</v>
      </c>
      <c r="AZ120" s="4">
        <f t="shared" si="71"/>
        <v>0.63708627573617649</v>
      </c>
      <c r="BA120" s="4">
        <f t="shared" si="71"/>
        <v>0.8961060257883775</v>
      </c>
      <c r="BB120" s="4">
        <f t="shared" si="71"/>
        <v>0.51544326785690442</v>
      </c>
      <c r="BC120" s="23">
        <f t="shared" si="71"/>
        <v>1.023299279517784</v>
      </c>
      <c r="BD120" s="4">
        <f t="shared" si="71"/>
        <v>0.61534822316202686</v>
      </c>
      <c r="BE120" s="4">
        <f t="shared" si="71"/>
        <v>0.57820418352155667</v>
      </c>
      <c r="BF120" s="4">
        <f t="shared" si="71"/>
        <v>1.188233589334879</v>
      </c>
      <c r="BG120" s="4">
        <f t="shared" si="71"/>
        <v>0.55235055848778691</v>
      </c>
      <c r="BH120" s="4">
        <f t="shared" si="71"/>
        <v>0.59610879535431072</v>
      </c>
      <c r="BI120" s="4">
        <f t="shared" si="71"/>
        <v>0.58293587705352412</v>
      </c>
      <c r="BJ120" s="4">
        <f t="shared" si="71"/>
        <v>0.78381074533276329</v>
      </c>
      <c r="BK120" s="4">
        <f t="shared" si="71"/>
        <v>0.20644095788604458</v>
      </c>
      <c r="BL120" s="4">
        <f t="shared" si="71"/>
        <v>0.53013940702925588</v>
      </c>
      <c r="BM120" s="4">
        <f t="shared" si="71"/>
        <v>0.1005806245142413</v>
      </c>
      <c r="BN120" s="4">
        <f t="shared" si="71"/>
        <v>0.77692505515626475</v>
      </c>
      <c r="BO120" s="4">
        <f t="shared" si="71"/>
        <v>0.41944963932674323</v>
      </c>
    </row>
    <row r="121" spans="1:67">
      <c r="A121" t="s">
        <v>10</v>
      </c>
      <c r="B121" s="4">
        <f t="shared" si="68"/>
        <v>0.21447828582673739</v>
      </c>
      <c r="C121" s="4">
        <f t="shared" si="69"/>
        <v>0.12748520832627175</v>
      </c>
      <c r="D121" s="4">
        <f t="shared" si="69"/>
        <v>0.27952991996934717</v>
      </c>
      <c r="E121" s="4">
        <f t="shared" si="69"/>
        <v>0.19890066300221002</v>
      </c>
      <c r="F121" s="4">
        <f t="shared" si="69"/>
        <v>0.2180273911884589</v>
      </c>
      <c r="G121" s="4">
        <f t="shared" si="69"/>
        <v>0.24164554416867995</v>
      </c>
      <c r="H121" s="4">
        <f t="shared" si="69"/>
        <v>0.20647583294228061</v>
      </c>
      <c r="I121" s="35">
        <f t="shared" si="69"/>
        <v>0.19727154010724901</v>
      </c>
      <c r="J121" s="23">
        <f t="shared" si="70"/>
        <v>0.24726964540605512</v>
      </c>
      <c r="K121" s="4">
        <f t="shared" si="69"/>
        <v>7.0658894188305954E-2</v>
      </c>
      <c r="L121" s="4">
        <f t="shared" si="69"/>
        <v>0.167104320840296</v>
      </c>
      <c r="M121" s="4">
        <f t="shared" si="69"/>
        <v>1.6587677725118484</v>
      </c>
      <c r="N121" s="4">
        <f t="shared" si="69"/>
        <v>3.6823370565852456E-2</v>
      </c>
      <c r="O121" s="4">
        <f t="shared" si="69"/>
        <v>0</v>
      </c>
      <c r="P121" s="4">
        <f t="shared" si="69"/>
        <v>0.17105520383765169</v>
      </c>
      <c r="Q121" s="4">
        <f t="shared" si="69"/>
        <v>0.19814705724843354</v>
      </c>
      <c r="R121" s="4">
        <f t="shared" si="69"/>
        <v>0</v>
      </c>
      <c r="S121" s="4">
        <f t="shared" si="69"/>
        <v>1.1793611793611793</v>
      </c>
      <c r="T121" s="4">
        <f t="shared" si="69"/>
        <v>0.49414348462664714</v>
      </c>
      <c r="U121" s="4">
        <f t="shared" si="69"/>
        <v>0</v>
      </c>
      <c r="V121" s="4">
        <f t="shared" si="69"/>
        <v>0</v>
      </c>
      <c r="W121" s="4">
        <f t="shared" si="69"/>
        <v>0.15390642489366466</v>
      </c>
      <c r="X121" s="4">
        <f t="shared" si="69"/>
        <v>0</v>
      </c>
      <c r="Y121" s="4">
        <f t="shared" si="69"/>
        <v>0</v>
      </c>
      <c r="Z121" s="4">
        <f t="shared" si="69"/>
        <v>0</v>
      </c>
      <c r="AA121" s="4">
        <f t="shared" si="69"/>
        <v>0</v>
      </c>
      <c r="AB121" s="4">
        <f t="shared" si="69"/>
        <v>0</v>
      </c>
      <c r="AC121" s="4">
        <f t="shared" si="69"/>
        <v>0.28660760812923397</v>
      </c>
      <c r="AD121" s="4">
        <f t="shared" si="69"/>
        <v>0.25186304576499696</v>
      </c>
      <c r="AE121" s="4">
        <f t="shared" si="69"/>
        <v>0</v>
      </c>
      <c r="AF121" s="4">
        <f t="shared" si="69"/>
        <v>0</v>
      </c>
      <c r="AG121" s="4">
        <f t="shared" si="69"/>
        <v>0</v>
      </c>
      <c r="AH121" s="4">
        <f t="shared" si="69"/>
        <v>0</v>
      </c>
      <c r="AI121" s="4">
        <f t="shared" si="69"/>
        <v>0</v>
      </c>
      <c r="AJ121" s="4">
        <f t="shared" si="69"/>
        <v>0</v>
      </c>
      <c r="AK121" s="4">
        <f t="shared" si="69"/>
        <v>0</v>
      </c>
      <c r="AL121" s="4">
        <f t="shared" si="69"/>
        <v>0</v>
      </c>
      <c r="AM121" s="4">
        <f t="shared" si="69"/>
        <v>0</v>
      </c>
      <c r="AN121" s="4">
        <f t="shared" si="69"/>
        <v>0</v>
      </c>
      <c r="AO121" s="4">
        <f t="shared" si="69"/>
        <v>0</v>
      </c>
      <c r="AP121" s="4">
        <f t="shared" si="69"/>
        <v>0</v>
      </c>
      <c r="AQ121" s="4">
        <f t="shared" si="69"/>
        <v>0</v>
      </c>
      <c r="AR121" s="4">
        <f t="shared" si="69"/>
        <v>0.51661866227769404</v>
      </c>
      <c r="AS121" s="4">
        <f t="shared" si="69"/>
        <v>0</v>
      </c>
      <c r="AT121" s="4">
        <f t="shared" si="69"/>
        <v>0</v>
      </c>
      <c r="AU121" s="23">
        <f t="shared" si="69"/>
        <v>0</v>
      </c>
      <c r="AV121" s="4">
        <f t="shared" si="71"/>
        <v>0.17715688507579785</v>
      </c>
      <c r="AW121" s="4">
        <f t="shared" si="71"/>
        <v>0.16261731677853308</v>
      </c>
      <c r="AX121" s="4">
        <f t="shared" si="71"/>
        <v>0.3296373988612526</v>
      </c>
      <c r="AY121" s="4">
        <f t="shared" si="71"/>
        <v>0.23563205493593053</v>
      </c>
      <c r="AZ121" s="4">
        <f t="shared" si="71"/>
        <v>0.11321129785722771</v>
      </c>
      <c r="BA121" s="4">
        <f t="shared" si="71"/>
        <v>0.29134552799423813</v>
      </c>
      <c r="BB121" s="4">
        <f t="shared" si="71"/>
        <v>0.17559790083726148</v>
      </c>
      <c r="BC121" s="23">
        <f t="shared" si="71"/>
        <v>0.21582455030935976</v>
      </c>
      <c r="BD121" s="4">
        <f t="shared" si="71"/>
        <v>0.19611227787527449</v>
      </c>
      <c r="BE121" s="4">
        <f t="shared" si="71"/>
        <v>0.17105520383765169</v>
      </c>
      <c r="BF121" s="4">
        <f t="shared" si="71"/>
        <v>0</v>
      </c>
      <c r="BG121" s="4">
        <f t="shared" si="71"/>
        <v>3.6823370565852456E-2</v>
      </c>
      <c r="BH121" s="4">
        <f t="shared" si="71"/>
        <v>0.21556701824620833</v>
      </c>
      <c r="BI121" s="4">
        <f t="shared" si="71"/>
        <v>7.0658894188305954E-2</v>
      </c>
      <c r="BJ121" s="4">
        <f t="shared" si="71"/>
        <v>0.26602061659778636</v>
      </c>
      <c r="BK121" s="4">
        <f t="shared" si="71"/>
        <v>0</v>
      </c>
      <c r="BL121" s="4">
        <f t="shared" si="71"/>
        <v>0</v>
      </c>
      <c r="BM121" s="4">
        <f t="shared" si="71"/>
        <v>0.51661866227769404</v>
      </c>
      <c r="BN121" s="4">
        <f t="shared" si="71"/>
        <v>0.23009975501143731</v>
      </c>
      <c r="BO121" s="4">
        <f t="shared" si="71"/>
        <v>0.1469409564520438</v>
      </c>
    </row>
    <row r="122" spans="1:67">
      <c r="A122" t="s">
        <v>11</v>
      </c>
      <c r="B122" s="4">
        <f t="shared" si="68"/>
        <v>2.7767089706223578</v>
      </c>
      <c r="C122" s="4">
        <f t="shared" si="69"/>
        <v>2.8897902614105853</v>
      </c>
      <c r="D122" s="4">
        <f t="shared" si="69"/>
        <v>2.5580218952528795</v>
      </c>
      <c r="E122" s="4">
        <f t="shared" si="69"/>
        <v>2.425908086360288</v>
      </c>
      <c r="F122" s="4">
        <f t="shared" si="69"/>
        <v>2.7312323239583551</v>
      </c>
      <c r="G122" s="4">
        <f t="shared" si="69"/>
        <v>2.6448180339772702</v>
      </c>
      <c r="H122" s="4">
        <f t="shared" si="69"/>
        <v>2.8155590817783924</v>
      </c>
      <c r="I122" s="35">
        <f t="shared" si="69"/>
        <v>2.4850348389566528</v>
      </c>
      <c r="J122" s="23">
        <f t="shared" si="70"/>
        <v>2.6650694600956601</v>
      </c>
      <c r="K122" s="4">
        <f t="shared" si="69"/>
        <v>2.2964140611199437</v>
      </c>
      <c r="L122" s="4">
        <f t="shared" si="69"/>
        <v>2.274664938785254</v>
      </c>
      <c r="M122" s="4">
        <f t="shared" si="69"/>
        <v>2.7081922816519977</v>
      </c>
      <c r="N122" s="4">
        <f t="shared" si="69"/>
        <v>2.5101264269056096</v>
      </c>
      <c r="O122" s="4">
        <f t="shared" si="69"/>
        <v>2.0576728010433269</v>
      </c>
      <c r="P122" s="4">
        <f t="shared" si="69"/>
        <v>2.4974059760297149</v>
      </c>
      <c r="Q122" s="4">
        <f t="shared" si="69"/>
        <v>1.686927649547475</v>
      </c>
      <c r="R122" s="4">
        <f t="shared" si="69"/>
        <v>2.2900763358778624</v>
      </c>
      <c r="S122" s="4">
        <f t="shared" si="69"/>
        <v>2.6535626535626538</v>
      </c>
      <c r="T122" s="4">
        <f t="shared" si="69"/>
        <v>2.6537335285505126</v>
      </c>
      <c r="U122" s="4">
        <f t="shared" si="69"/>
        <v>0</v>
      </c>
      <c r="V122" s="4">
        <f t="shared" si="69"/>
        <v>15.735461801596351</v>
      </c>
      <c r="W122" s="4">
        <f t="shared" si="69"/>
        <v>2.7843071412581151</v>
      </c>
      <c r="X122" s="4">
        <f t="shared" si="69"/>
        <v>0</v>
      </c>
      <c r="Y122" s="4">
        <f t="shared" si="69"/>
        <v>21.763085399449036</v>
      </c>
      <c r="Z122" s="4">
        <f t="shared" si="69"/>
        <v>0</v>
      </c>
      <c r="AA122" s="4">
        <f t="shared" si="69"/>
        <v>3.7389100126742716</v>
      </c>
      <c r="AB122" s="4">
        <f t="shared" si="69"/>
        <v>4.3478260869565215</v>
      </c>
      <c r="AC122" s="4">
        <f t="shared" si="69"/>
        <v>1.8529871563007692</v>
      </c>
      <c r="AD122" s="4">
        <f t="shared" si="69"/>
        <v>3.3734832659229301</v>
      </c>
      <c r="AE122" s="4">
        <f t="shared" si="69"/>
        <v>0</v>
      </c>
      <c r="AF122" s="4">
        <f t="shared" si="69"/>
        <v>0</v>
      </c>
      <c r="AG122" s="4">
        <f t="shared" si="69"/>
        <v>0</v>
      </c>
      <c r="AH122" s="4">
        <f t="shared" si="69"/>
        <v>0</v>
      </c>
      <c r="AI122" s="4">
        <f t="shared" si="69"/>
        <v>4.7138047138047137</v>
      </c>
      <c r="AJ122" s="4">
        <f t="shared" si="69"/>
        <v>1.9607843137254901</v>
      </c>
      <c r="AK122" s="4">
        <f t="shared" si="69"/>
        <v>0.8835656783820931</v>
      </c>
      <c r="AL122" s="4">
        <f t="shared" si="69"/>
        <v>3.5318559556786706</v>
      </c>
      <c r="AM122" s="4">
        <f t="shared" si="69"/>
        <v>0</v>
      </c>
      <c r="AN122" s="4">
        <f t="shared" si="69"/>
        <v>2.1303258145363406</v>
      </c>
      <c r="AO122" s="4">
        <f t="shared" si="69"/>
        <v>0</v>
      </c>
      <c r="AP122" s="4">
        <f t="shared" si="69"/>
        <v>0.42444821731748728</v>
      </c>
      <c r="AQ122" s="4">
        <f t="shared" si="69"/>
        <v>2.0850536746490502</v>
      </c>
      <c r="AR122" s="4">
        <f t="shared" si="69"/>
        <v>3.0539935079778724</v>
      </c>
      <c r="AS122" s="4">
        <f t="shared" si="69"/>
        <v>3.0696576151121606</v>
      </c>
      <c r="AT122" s="4">
        <f t="shared" si="69"/>
        <v>2.1497919556171983</v>
      </c>
      <c r="AU122" s="23">
        <f t="shared" si="69"/>
        <v>0.98522167487684731</v>
      </c>
      <c r="AV122" s="4">
        <f t="shared" si="71"/>
        <v>2.3199115902783047</v>
      </c>
      <c r="AW122" s="4">
        <f t="shared" si="71"/>
        <v>2.475714622692085</v>
      </c>
      <c r="AX122" s="4">
        <f t="shared" si="71"/>
        <v>1.9703326341024872</v>
      </c>
      <c r="AY122" s="4">
        <f t="shared" si="71"/>
        <v>2.6462601826709453</v>
      </c>
      <c r="AZ122" s="4">
        <f t="shared" si="71"/>
        <v>3.0535535499135764</v>
      </c>
      <c r="BA122" s="4">
        <f t="shared" si="71"/>
        <v>2.5663401641446337</v>
      </c>
      <c r="BB122" s="4">
        <f t="shared" si="71"/>
        <v>2.5071107134749688</v>
      </c>
      <c r="BC122" s="23">
        <f t="shared" si="71"/>
        <v>2.7418647398395946</v>
      </c>
      <c r="BD122" s="4">
        <f t="shared" si="71"/>
        <v>2.4733801956967181</v>
      </c>
      <c r="BE122" s="4">
        <f t="shared" si="71"/>
        <v>2.4974059760297149</v>
      </c>
      <c r="BF122" s="4">
        <f t="shared" si="71"/>
        <v>2.0576728010433269</v>
      </c>
      <c r="BG122" s="4">
        <f t="shared" si="71"/>
        <v>2.5101264269056096</v>
      </c>
      <c r="BH122" s="4">
        <f t="shared" si="71"/>
        <v>2.2887498212773449</v>
      </c>
      <c r="BI122" s="4">
        <f t="shared" si="71"/>
        <v>2.2964140611199437</v>
      </c>
      <c r="BJ122" s="4">
        <f t="shared" si="71"/>
        <v>1.8098902664956533</v>
      </c>
      <c r="BK122" s="4">
        <f t="shared" si="71"/>
        <v>2.0850536746490502</v>
      </c>
      <c r="BL122" s="4">
        <f t="shared" si="71"/>
        <v>0.8835656783820931</v>
      </c>
      <c r="BM122" s="4">
        <f t="shared" si="71"/>
        <v>3.0539935079778724</v>
      </c>
      <c r="BN122" s="4">
        <f t="shared" si="71"/>
        <v>3.266062993191754</v>
      </c>
      <c r="BO122" s="4">
        <f t="shared" si="71"/>
        <v>2.7972214800961797</v>
      </c>
    </row>
    <row r="123" spans="1:67">
      <c r="A123" t="s">
        <v>12</v>
      </c>
      <c r="B123" s="4">
        <f t="shared" si="68"/>
        <v>0.75744768508881077</v>
      </c>
      <c r="C123" s="4">
        <f t="shared" si="69"/>
        <v>0.79635885673826168</v>
      </c>
      <c r="D123" s="4">
        <f t="shared" si="69"/>
        <v>0.68817963397687654</v>
      </c>
      <c r="E123" s="4">
        <f t="shared" si="69"/>
        <v>0.52643508811696038</v>
      </c>
      <c r="F123" s="4">
        <f t="shared" si="69"/>
        <v>0.65722679939982565</v>
      </c>
      <c r="G123" s="4">
        <f t="shared" si="69"/>
        <v>0.68243118649576984</v>
      </c>
      <c r="H123" s="4">
        <f t="shared" si="69"/>
        <v>0.77954472513576023</v>
      </c>
      <c r="I123" s="35">
        <f t="shared" ref="C123:AU128" si="73">I37/I$31*100</f>
        <v>0.59428437356252639</v>
      </c>
      <c r="J123" s="23">
        <f t="shared" si="70"/>
        <v>0.69360319159592321</v>
      </c>
      <c r="K123" s="4">
        <f t="shared" si="73"/>
        <v>0.3003003003003003</v>
      </c>
      <c r="L123" s="4">
        <f t="shared" si="73"/>
        <v>0.44902181450283624</v>
      </c>
      <c r="M123" s="4">
        <f t="shared" si="73"/>
        <v>1.1171293161814488</v>
      </c>
      <c r="N123" s="4">
        <f t="shared" si="73"/>
        <v>0.23321468025039893</v>
      </c>
      <c r="O123" s="4">
        <f t="shared" si="73"/>
        <v>0.18113316910592667</v>
      </c>
      <c r="P123" s="4">
        <f t="shared" si="73"/>
        <v>0.78309448262379888</v>
      </c>
      <c r="Q123" s="4">
        <f t="shared" si="73"/>
        <v>6.9619236330530715E-2</v>
      </c>
      <c r="R123" s="4">
        <f t="shared" si="73"/>
        <v>0</v>
      </c>
      <c r="S123" s="4">
        <f t="shared" si="73"/>
        <v>0.29484029484029484</v>
      </c>
      <c r="T123" s="4">
        <f t="shared" si="73"/>
        <v>0.25622254758418739</v>
      </c>
      <c r="U123" s="4">
        <f t="shared" si="73"/>
        <v>0</v>
      </c>
      <c r="V123" s="4">
        <f t="shared" si="73"/>
        <v>0</v>
      </c>
      <c r="W123" s="4">
        <f t="shared" si="73"/>
        <v>0.75554063129617199</v>
      </c>
      <c r="X123" s="4">
        <f t="shared" si="73"/>
        <v>0</v>
      </c>
      <c r="Y123" s="4">
        <f t="shared" si="73"/>
        <v>0</v>
      </c>
      <c r="Z123" s="4">
        <f t="shared" si="73"/>
        <v>0</v>
      </c>
      <c r="AA123" s="4">
        <f t="shared" si="73"/>
        <v>0</v>
      </c>
      <c r="AB123" s="4">
        <f t="shared" si="73"/>
        <v>0</v>
      </c>
      <c r="AC123" s="4">
        <f t="shared" si="73"/>
        <v>0.50731079299880455</v>
      </c>
      <c r="AD123" s="4">
        <f t="shared" si="73"/>
        <v>0.3896469472717306</v>
      </c>
      <c r="AE123" s="4">
        <f t="shared" si="73"/>
        <v>2.807017543859649</v>
      </c>
      <c r="AF123" s="4">
        <f t="shared" si="73"/>
        <v>0.95238095238095244</v>
      </c>
      <c r="AG123" s="4">
        <f t="shared" si="73"/>
        <v>0</v>
      </c>
      <c r="AH123" s="4">
        <f t="shared" si="73"/>
        <v>0</v>
      </c>
      <c r="AI123" s="4">
        <f t="shared" si="73"/>
        <v>0</v>
      </c>
      <c r="AJ123" s="4">
        <f t="shared" si="73"/>
        <v>0</v>
      </c>
      <c r="AK123" s="4">
        <f t="shared" si="73"/>
        <v>0</v>
      </c>
      <c r="AL123" s="4">
        <f t="shared" si="73"/>
        <v>0</v>
      </c>
      <c r="AM123" s="4">
        <f t="shared" si="73"/>
        <v>0</v>
      </c>
      <c r="AN123" s="4">
        <f t="shared" si="73"/>
        <v>0.15664160401002505</v>
      </c>
      <c r="AO123" s="4">
        <f t="shared" si="73"/>
        <v>0</v>
      </c>
      <c r="AP123" s="4">
        <f t="shared" si="73"/>
        <v>0</v>
      </c>
      <c r="AQ123" s="4">
        <f t="shared" si="73"/>
        <v>1.0115606936416186</v>
      </c>
      <c r="AR123" s="4">
        <f t="shared" si="73"/>
        <v>1.2618296529968454</v>
      </c>
      <c r="AS123" s="4">
        <f t="shared" si="73"/>
        <v>0</v>
      </c>
      <c r="AT123" s="4">
        <f t="shared" si="73"/>
        <v>0</v>
      </c>
      <c r="AU123" s="23">
        <f t="shared" si="73"/>
        <v>0</v>
      </c>
      <c r="AV123" s="4">
        <f t="shared" si="71"/>
        <v>0.42180210732332818</v>
      </c>
      <c r="AW123" s="4">
        <f t="shared" si="71"/>
        <v>0.75340066762450053</v>
      </c>
      <c r="AX123" s="4">
        <f t="shared" si="71"/>
        <v>0.12361402457296974</v>
      </c>
      <c r="AY123" s="4">
        <f t="shared" si="71"/>
        <v>0.54262696079531425</v>
      </c>
      <c r="AZ123" s="4">
        <f t="shared" si="71"/>
        <v>0.90399342550236006</v>
      </c>
      <c r="BA123" s="4">
        <f t="shared" si="71"/>
        <v>0.68158816182138271</v>
      </c>
      <c r="BB123" s="4">
        <f t="shared" si="71"/>
        <v>0.59823467357485272</v>
      </c>
      <c r="BC123" s="23">
        <f t="shared" si="71"/>
        <v>0.67156647738728181</v>
      </c>
      <c r="BD123" s="4">
        <f t="shared" si="71"/>
        <v>0.61183194760110093</v>
      </c>
      <c r="BE123" s="4">
        <f t="shared" si="71"/>
        <v>0.78309448262379888</v>
      </c>
      <c r="BF123" s="4">
        <f t="shared" si="71"/>
        <v>0.18113316910592667</v>
      </c>
      <c r="BG123" s="4">
        <f t="shared" si="71"/>
        <v>0.23321468025039893</v>
      </c>
      <c r="BH123" s="4">
        <f t="shared" si="71"/>
        <v>0.47072797861927124</v>
      </c>
      <c r="BI123" s="4">
        <f t="shared" si="71"/>
        <v>0.3003003003003003</v>
      </c>
      <c r="BJ123" s="4">
        <f t="shared" si="71"/>
        <v>0.41803239751080712</v>
      </c>
      <c r="BK123" s="4">
        <f t="shared" si="71"/>
        <v>1.0115606936416186</v>
      </c>
      <c r="BL123" s="4">
        <f t="shared" si="71"/>
        <v>0</v>
      </c>
      <c r="BM123" s="4">
        <f t="shared" si="71"/>
        <v>1.2618296529968454</v>
      </c>
      <c r="BN123" s="4">
        <f t="shared" si="71"/>
        <v>0.36951313598895519</v>
      </c>
      <c r="BO123" s="4">
        <f t="shared" si="71"/>
        <v>0.72134651349185142</v>
      </c>
    </row>
    <row r="124" spans="1:67">
      <c r="A124" t="s">
        <v>13</v>
      </c>
      <c r="B124" s="4">
        <f t="shared" si="68"/>
        <v>0.34694935484455947</v>
      </c>
      <c r="C124" s="4">
        <f t="shared" si="73"/>
        <v>0.38094915279770719</v>
      </c>
      <c r="D124" s="4">
        <f t="shared" si="73"/>
        <v>0.50683455739073036</v>
      </c>
      <c r="E124" s="4">
        <f t="shared" si="73"/>
        <v>0.2833342777809259</v>
      </c>
      <c r="F124" s="4">
        <f t="shared" si="73"/>
        <v>0.34855432066598185</v>
      </c>
      <c r="G124" s="4">
        <f t="shared" si="73"/>
        <v>0.43331940793803098</v>
      </c>
      <c r="H124" s="4">
        <f t="shared" si="73"/>
        <v>0.32150798450791929</v>
      </c>
      <c r="I124" s="35">
        <f t="shared" si="73"/>
        <v>0.3269335852481639</v>
      </c>
      <c r="J124" s="23">
        <f t="shared" si="70"/>
        <v>0.44680308266346125</v>
      </c>
      <c r="K124" s="4">
        <f t="shared" si="73"/>
        <v>0.74191838897721252</v>
      </c>
      <c r="L124" s="4">
        <f t="shared" si="73"/>
        <v>0.2103013561595562</v>
      </c>
      <c r="M124" s="4">
        <f t="shared" si="73"/>
        <v>0.30467163168584971</v>
      </c>
      <c r="N124" s="4">
        <f t="shared" si="73"/>
        <v>0.61372284276420774</v>
      </c>
      <c r="O124" s="4">
        <f t="shared" si="73"/>
        <v>0.2608317635125344</v>
      </c>
      <c r="P124" s="4">
        <f t="shared" si="73"/>
        <v>0.40790087068978476</v>
      </c>
      <c r="Q124" s="4">
        <f t="shared" si="73"/>
        <v>0.33203020403791572</v>
      </c>
      <c r="R124" s="4">
        <f t="shared" si="73"/>
        <v>0</v>
      </c>
      <c r="S124" s="4">
        <f t="shared" si="73"/>
        <v>0</v>
      </c>
      <c r="T124" s="4">
        <f t="shared" si="73"/>
        <v>0</v>
      </c>
      <c r="U124" s="4">
        <f t="shared" si="73"/>
        <v>1.0297482837528604</v>
      </c>
      <c r="V124" s="4">
        <f t="shared" si="73"/>
        <v>0</v>
      </c>
      <c r="W124" s="4">
        <f t="shared" si="73"/>
        <v>0.32740094022834115</v>
      </c>
      <c r="X124" s="4">
        <f t="shared" si="73"/>
        <v>0</v>
      </c>
      <c r="Y124" s="4">
        <f t="shared" si="73"/>
        <v>0</v>
      </c>
      <c r="Z124" s="4">
        <f t="shared" si="73"/>
        <v>0</v>
      </c>
      <c r="AA124" s="4">
        <f t="shared" si="73"/>
        <v>0</v>
      </c>
      <c r="AB124" s="4">
        <f t="shared" si="73"/>
        <v>0</v>
      </c>
      <c r="AC124" s="4">
        <f t="shared" si="73"/>
        <v>0.33871808233454925</v>
      </c>
      <c r="AD124" s="4">
        <f t="shared" si="73"/>
        <v>0.25482614042105572</v>
      </c>
      <c r="AE124" s="4">
        <f t="shared" si="73"/>
        <v>0</v>
      </c>
      <c r="AF124" s="4">
        <f t="shared" si="73"/>
        <v>0</v>
      </c>
      <c r="AG124" s="4">
        <f t="shared" si="73"/>
        <v>0</v>
      </c>
      <c r="AH124" s="4">
        <f t="shared" si="73"/>
        <v>0</v>
      </c>
      <c r="AI124" s="4">
        <f t="shared" si="73"/>
        <v>0</v>
      </c>
      <c r="AJ124" s="4">
        <f t="shared" si="73"/>
        <v>0</v>
      </c>
      <c r="AK124" s="4">
        <f t="shared" si="73"/>
        <v>0</v>
      </c>
      <c r="AL124" s="4">
        <f t="shared" si="73"/>
        <v>1.0387811634349031</v>
      </c>
      <c r="AM124" s="4">
        <f t="shared" si="73"/>
        <v>0</v>
      </c>
      <c r="AN124" s="4">
        <f t="shared" si="73"/>
        <v>0</v>
      </c>
      <c r="AO124" s="4">
        <f t="shared" si="73"/>
        <v>0</v>
      </c>
      <c r="AP124" s="4">
        <f t="shared" si="73"/>
        <v>0</v>
      </c>
      <c r="AQ124" s="4">
        <f t="shared" si="73"/>
        <v>0</v>
      </c>
      <c r="AR124" s="4">
        <f t="shared" si="73"/>
        <v>0.10515247108307045</v>
      </c>
      <c r="AS124" s="4">
        <f t="shared" si="73"/>
        <v>0</v>
      </c>
      <c r="AT124" s="4">
        <f t="shared" si="73"/>
        <v>0</v>
      </c>
      <c r="AU124" s="23">
        <f t="shared" si="73"/>
        <v>0</v>
      </c>
      <c r="AV124" s="4">
        <f t="shared" si="71"/>
        <v>0.31888239313643607</v>
      </c>
      <c r="AW124" s="4">
        <f t="shared" si="71"/>
        <v>0.40064618045875955</v>
      </c>
      <c r="AX124" s="4">
        <f t="shared" si="71"/>
        <v>0.23224453101588249</v>
      </c>
      <c r="AY124" s="4">
        <f t="shared" si="71"/>
        <v>0.24999438971297772</v>
      </c>
      <c r="AZ124" s="4">
        <f t="shared" si="71"/>
        <v>0.39878497853348943</v>
      </c>
      <c r="BA124" s="4">
        <f t="shared" si="71"/>
        <v>0.5175663365521247</v>
      </c>
      <c r="BB124" s="4">
        <f t="shared" si="71"/>
        <v>0.29244061051984993</v>
      </c>
      <c r="BC124" s="23">
        <f t="shared" si="71"/>
        <v>0.36088695297630646</v>
      </c>
      <c r="BD124" s="4">
        <f t="shared" si="71"/>
        <v>0.33468550111721668</v>
      </c>
      <c r="BE124" s="4">
        <f t="shared" si="71"/>
        <v>0.40790087068978476</v>
      </c>
      <c r="BF124" s="4">
        <f t="shared" si="71"/>
        <v>0.2608317635125344</v>
      </c>
      <c r="BG124" s="4">
        <f t="shared" si="71"/>
        <v>0.61372284276420774</v>
      </c>
      <c r="BH124" s="4">
        <f t="shared" si="71"/>
        <v>0.21336735479471641</v>
      </c>
      <c r="BI124" s="4">
        <f t="shared" si="71"/>
        <v>0.74191838897721252</v>
      </c>
      <c r="BJ124" s="4">
        <f t="shared" si="71"/>
        <v>0.33608854686238182</v>
      </c>
      <c r="BK124" s="4">
        <f t="shared" si="71"/>
        <v>0</v>
      </c>
      <c r="BL124" s="4">
        <f t="shared" si="71"/>
        <v>0</v>
      </c>
      <c r="BM124" s="4">
        <f t="shared" si="71"/>
        <v>0.10515247108307045</v>
      </c>
      <c r="BN124" s="4">
        <f t="shared" si="71"/>
        <v>0.23280681095274836</v>
      </c>
      <c r="BO124" s="4">
        <f t="shared" si="71"/>
        <v>0.31258348917980233</v>
      </c>
    </row>
    <row r="125" spans="1:67">
      <c r="A125" t="s">
        <v>14</v>
      </c>
      <c r="B125" s="4">
        <f t="shared" si="68"/>
        <v>1.5079537755380654</v>
      </c>
      <c r="C125" s="4">
        <f t="shared" si="73"/>
        <v>1.6420546774078133</v>
      </c>
      <c r="D125" s="4">
        <f t="shared" si="73"/>
        <v>1.1440354921970441</v>
      </c>
      <c r="E125" s="4">
        <f t="shared" si="73"/>
        <v>1.2659375531251771</v>
      </c>
      <c r="F125" s="4">
        <f t="shared" si="73"/>
        <v>1.5043291015654248</v>
      </c>
      <c r="G125" s="4">
        <f t="shared" si="73"/>
        <v>1.3190231665098757</v>
      </c>
      <c r="H125" s="4">
        <f t="shared" si="73"/>
        <v>1.5636056296247043</v>
      </c>
      <c r="I125" s="35">
        <f t="shared" si="73"/>
        <v>1.2805670553440829</v>
      </c>
      <c r="J125" s="23">
        <f t="shared" si="70"/>
        <v>1.3238972153356872</v>
      </c>
      <c r="K125" s="4">
        <f t="shared" si="73"/>
        <v>1.4043455219925809</v>
      </c>
      <c r="L125" s="4">
        <f t="shared" si="73"/>
        <v>1.1901919994543533</v>
      </c>
      <c r="M125" s="4">
        <f t="shared" si="73"/>
        <v>1.5910629654705484</v>
      </c>
      <c r="N125" s="4">
        <f t="shared" si="73"/>
        <v>1.6079538480422242</v>
      </c>
      <c r="O125" s="4">
        <f t="shared" si="73"/>
        <v>0.89117519200115924</v>
      </c>
      <c r="P125" s="4">
        <f t="shared" si="73"/>
        <v>1.5041579572625152</v>
      </c>
      <c r="Q125" s="4">
        <f t="shared" si="73"/>
        <v>0.99609061211374716</v>
      </c>
      <c r="R125" s="4">
        <f t="shared" si="73"/>
        <v>4.1984732824427482</v>
      </c>
      <c r="S125" s="4">
        <f t="shared" si="73"/>
        <v>0.29484029484029484</v>
      </c>
      <c r="T125" s="4">
        <f t="shared" si="73"/>
        <v>0.76866764275256227</v>
      </c>
      <c r="U125" s="4">
        <f t="shared" si="73"/>
        <v>0.2288329519450801</v>
      </c>
      <c r="V125" s="4">
        <f t="shared" si="73"/>
        <v>0</v>
      </c>
      <c r="W125" s="4">
        <f t="shared" si="73"/>
        <v>1.0437653906424893</v>
      </c>
      <c r="X125" s="4">
        <f t="shared" si="73"/>
        <v>0</v>
      </c>
      <c r="Y125" s="4">
        <f t="shared" si="73"/>
        <v>0</v>
      </c>
      <c r="Z125" s="4">
        <f t="shared" si="73"/>
        <v>1.7951425554382259</v>
      </c>
      <c r="AA125" s="4">
        <f t="shared" si="73"/>
        <v>0</v>
      </c>
      <c r="AB125" s="4">
        <f t="shared" si="73"/>
        <v>0.54347826086956519</v>
      </c>
      <c r="AC125" s="4">
        <f t="shared" si="73"/>
        <v>1.354872329338197</v>
      </c>
      <c r="AD125" s="4">
        <f t="shared" si="73"/>
        <v>0.94522719528275334</v>
      </c>
      <c r="AE125" s="4">
        <f t="shared" si="73"/>
        <v>0</v>
      </c>
      <c r="AF125" s="4">
        <f t="shared" si="73"/>
        <v>0</v>
      </c>
      <c r="AG125" s="4">
        <f t="shared" si="73"/>
        <v>0</v>
      </c>
      <c r="AH125" s="4">
        <f t="shared" si="73"/>
        <v>18</v>
      </c>
      <c r="AI125" s="4">
        <f t="shared" si="73"/>
        <v>2.0202020202020203</v>
      </c>
      <c r="AJ125" s="4">
        <f t="shared" si="73"/>
        <v>0</v>
      </c>
      <c r="AK125" s="4">
        <f t="shared" si="73"/>
        <v>0.74612212841154524</v>
      </c>
      <c r="AL125" s="4">
        <f t="shared" si="73"/>
        <v>0.48476454293628807</v>
      </c>
      <c r="AM125" s="4">
        <f t="shared" si="73"/>
        <v>4.2291950886766712</v>
      </c>
      <c r="AN125" s="4">
        <f t="shared" si="73"/>
        <v>0</v>
      </c>
      <c r="AO125" s="4">
        <f t="shared" si="73"/>
        <v>0</v>
      </c>
      <c r="AP125" s="4">
        <f t="shared" si="73"/>
        <v>2.1222410865874362</v>
      </c>
      <c r="AQ125" s="4">
        <f t="shared" si="73"/>
        <v>1.6515276630883566</v>
      </c>
      <c r="AR125" s="4">
        <f t="shared" si="73"/>
        <v>1.0606684039683627</v>
      </c>
      <c r="AS125" s="4">
        <f t="shared" si="73"/>
        <v>0</v>
      </c>
      <c r="AT125" s="4">
        <f t="shared" si="73"/>
        <v>0</v>
      </c>
      <c r="AU125" s="23">
        <f t="shared" si="73"/>
        <v>2.7093596059113301</v>
      </c>
      <c r="AV125" s="4">
        <f t="shared" si="71"/>
        <v>1.2780603851896843</v>
      </c>
      <c r="AW125" s="4">
        <f t="shared" si="71"/>
        <v>1.4739204711970779</v>
      </c>
      <c r="AX125" s="4">
        <f t="shared" si="71"/>
        <v>0.95894516032364407</v>
      </c>
      <c r="AY125" s="4">
        <f t="shared" si="71"/>
        <v>1.0776239312403224</v>
      </c>
      <c r="AZ125" s="4">
        <f t="shared" si="71"/>
        <v>1.7466539637287486</v>
      </c>
      <c r="BA125" s="4">
        <f t="shared" si="71"/>
        <v>1.1106961301540814</v>
      </c>
      <c r="BB125" s="4">
        <f t="shared" si="71"/>
        <v>1.320656455726628</v>
      </c>
      <c r="BC125" s="23">
        <f t="shared" si="71"/>
        <v>1.5577219755219129</v>
      </c>
      <c r="BD125" s="4">
        <f t="shared" si="71"/>
        <v>1.289833808030534</v>
      </c>
      <c r="BE125" s="4">
        <f t="shared" si="71"/>
        <v>1.5041579572625152</v>
      </c>
      <c r="BF125" s="4">
        <f t="shared" si="71"/>
        <v>0.89117519200115924</v>
      </c>
      <c r="BG125" s="4">
        <f t="shared" si="71"/>
        <v>1.6079538480422242</v>
      </c>
      <c r="BH125" s="4">
        <f t="shared" si="71"/>
        <v>1.2032159079660811</v>
      </c>
      <c r="BI125" s="4">
        <f t="shared" si="71"/>
        <v>1.4043455219925809</v>
      </c>
      <c r="BJ125" s="4">
        <f t="shared" si="71"/>
        <v>1.2707234810697829</v>
      </c>
      <c r="BK125" s="4">
        <f t="shared" si="71"/>
        <v>1.6515276630883566</v>
      </c>
      <c r="BL125" s="4">
        <f t="shared" si="71"/>
        <v>0.74612212841154524</v>
      </c>
      <c r="BM125" s="4">
        <f t="shared" si="71"/>
        <v>1.0606684039683627</v>
      </c>
      <c r="BN125" s="4">
        <f t="shared" si="71"/>
        <v>0.86355084527821768</v>
      </c>
      <c r="BO125" s="4">
        <f t="shared" si="71"/>
        <v>0.99652685012022435</v>
      </c>
    </row>
    <row r="126" spans="1:67">
      <c r="A126" t="s">
        <v>15</v>
      </c>
      <c r="B126" s="4">
        <f t="shared" si="68"/>
        <v>11.184663129390177</v>
      </c>
      <c r="C126" s="4">
        <f t="shared" si="73"/>
        <v>13.476335205125018</v>
      </c>
      <c r="D126" s="4">
        <f t="shared" si="73"/>
        <v>13.88897272344351</v>
      </c>
      <c r="E126" s="4">
        <f t="shared" si="73"/>
        <v>9.6469654898849662</v>
      </c>
      <c r="F126" s="4">
        <f t="shared" si="73"/>
        <v>12.547656055800637</v>
      </c>
      <c r="G126" s="4">
        <f t="shared" si="73"/>
        <v>13.254354464165722</v>
      </c>
      <c r="H126" s="4">
        <f t="shared" si="73"/>
        <v>10.575009877544026</v>
      </c>
      <c r="I126" s="35">
        <f t="shared" si="73"/>
        <v>11.761582370901367</v>
      </c>
      <c r="J126" s="23">
        <f t="shared" si="70"/>
        <v>13.443553107705405</v>
      </c>
      <c r="K126" s="4">
        <f t="shared" si="73"/>
        <v>11.367249602543721</v>
      </c>
      <c r="L126" s="4">
        <f t="shared" si="73"/>
        <v>11.584762814173175</v>
      </c>
      <c r="M126" s="4">
        <f t="shared" si="73"/>
        <v>6.3303994583615433</v>
      </c>
      <c r="N126" s="4">
        <f t="shared" si="73"/>
        <v>10.911992144347613</v>
      </c>
      <c r="O126" s="4">
        <f t="shared" si="73"/>
        <v>9.4623967540936089</v>
      </c>
      <c r="P126" s="4">
        <f t="shared" si="73"/>
        <v>13.168243131475663</v>
      </c>
      <c r="Q126" s="4">
        <f t="shared" si="73"/>
        <v>7.2885985112194076</v>
      </c>
      <c r="R126" s="4">
        <f t="shared" si="73"/>
        <v>1.5267175572519083</v>
      </c>
      <c r="S126" s="4">
        <f t="shared" si="73"/>
        <v>6.6830466830466824</v>
      </c>
      <c r="T126" s="4">
        <f t="shared" si="73"/>
        <v>6.7715959004392383</v>
      </c>
      <c r="U126" s="4">
        <f t="shared" si="73"/>
        <v>6.9794050343249427</v>
      </c>
      <c r="V126" s="4">
        <f t="shared" si="73"/>
        <v>4.5610034207525656</v>
      </c>
      <c r="W126" s="4">
        <f t="shared" si="73"/>
        <v>11.344302663980301</v>
      </c>
      <c r="X126" s="4">
        <f t="shared" si="73"/>
        <v>8.6538461538461533</v>
      </c>
      <c r="Y126" s="4">
        <f t="shared" si="73"/>
        <v>4.9586776859504136</v>
      </c>
      <c r="Z126" s="4">
        <f t="shared" si="73"/>
        <v>0.73917634635691654</v>
      </c>
      <c r="AA126" s="4">
        <f t="shared" si="73"/>
        <v>5.1964512040557667</v>
      </c>
      <c r="AB126" s="4">
        <f t="shared" si="73"/>
        <v>0</v>
      </c>
      <c r="AC126" s="4">
        <f t="shared" si="73"/>
        <v>10.029733623517151</v>
      </c>
      <c r="AD126" s="4">
        <f t="shared" si="73"/>
        <v>13.877653821651334</v>
      </c>
      <c r="AE126" s="4">
        <f t="shared" si="73"/>
        <v>7.3684210526315779</v>
      </c>
      <c r="AF126" s="4">
        <f t="shared" si="73"/>
        <v>13.333333333333334</v>
      </c>
      <c r="AG126" s="4">
        <f t="shared" si="73"/>
        <v>1.9801980198019802</v>
      </c>
      <c r="AH126" s="4">
        <f t="shared" si="73"/>
        <v>0</v>
      </c>
      <c r="AI126" s="4">
        <f t="shared" si="73"/>
        <v>2.3569023569023568</v>
      </c>
      <c r="AJ126" s="4">
        <f t="shared" si="73"/>
        <v>6.2388591800356501</v>
      </c>
      <c r="AK126" s="4">
        <f t="shared" si="73"/>
        <v>2.6114274494404084</v>
      </c>
      <c r="AL126" s="4">
        <f t="shared" si="73"/>
        <v>3.1163434903047094</v>
      </c>
      <c r="AM126" s="4">
        <f t="shared" si="73"/>
        <v>8.321964529331515</v>
      </c>
      <c r="AN126" s="4">
        <f t="shared" si="73"/>
        <v>7.7380952380952381</v>
      </c>
      <c r="AO126" s="4">
        <f t="shared" si="73"/>
        <v>0</v>
      </c>
      <c r="AP126" s="4">
        <f t="shared" si="73"/>
        <v>8.998302207130731</v>
      </c>
      <c r="AQ126" s="4">
        <f t="shared" si="73"/>
        <v>4.3146160198183319</v>
      </c>
      <c r="AR126" s="4">
        <f t="shared" si="73"/>
        <v>12.375988661820509</v>
      </c>
      <c r="AS126" s="4">
        <f t="shared" si="73"/>
        <v>6.7296340023612746</v>
      </c>
      <c r="AT126" s="4">
        <f t="shared" si="73"/>
        <v>12.066574202496533</v>
      </c>
      <c r="AU126" s="23">
        <f t="shared" si="73"/>
        <v>7.6354679802955667</v>
      </c>
      <c r="AV126" s="4">
        <f t="shared" si="71"/>
        <v>11.340571457495003</v>
      </c>
      <c r="AW126" s="4">
        <f t="shared" si="71"/>
        <v>12.985439495636136</v>
      </c>
      <c r="AX126" s="4">
        <f t="shared" si="71"/>
        <v>7.0235241234641892</v>
      </c>
      <c r="AY126" s="4">
        <f t="shared" si="71"/>
        <v>11.016359596956979</v>
      </c>
      <c r="AZ126" s="4">
        <f t="shared" si="71"/>
        <v>14.090079344877493</v>
      </c>
      <c r="BA126" s="4">
        <f t="shared" si="71"/>
        <v>13.980287040000231</v>
      </c>
      <c r="BB126" s="4">
        <f t="shared" si="71"/>
        <v>10.114572622751613</v>
      </c>
      <c r="BC126" s="23">
        <f t="shared" si="71"/>
        <v>12.739264511715909</v>
      </c>
      <c r="BD126" s="4">
        <f t="shared" si="71"/>
        <v>11.952140293001651</v>
      </c>
      <c r="BE126" s="4">
        <f t="shared" si="71"/>
        <v>13.168243131475663</v>
      </c>
      <c r="BF126" s="4">
        <f t="shared" si="71"/>
        <v>9.4623967540936089</v>
      </c>
      <c r="BG126" s="4">
        <f t="shared" si="71"/>
        <v>10.911992144347613</v>
      </c>
      <c r="BH126" s="4">
        <f t="shared" si="71"/>
        <v>11.414053649791581</v>
      </c>
      <c r="BI126" s="4">
        <f t="shared" si="71"/>
        <v>11.367249602543721</v>
      </c>
      <c r="BJ126" s="4">
        <f t="shared" si="71"/>
        <v>9.4128544962234582</v>
      </c>
      <c r="BK126" s="4">
        <f t="shared" si="71"/>
        <v>4.3146160198183319</v>
      </c>
      <c r="BL126" s="4">
        <f t="shared" si="71"/>
        <v>2.6114274494404084</v>
      </c>
      <c r="BM126" s="4">
        <f t="shared" si="71"/>
        <v>12.375988661820509</v>
      </c>
      <c r="BN126" s="4">
        <f t="shared" si="71"/>
        <v>13.347139318634019</v>
      </c>
      <c r="BO126" s="4">
        <f t="shared" si="71"/>
        <v>11.135452845311248</v>
      </c>
    </row>
    <row r="127" spans="1:67">
      <c r="A127" t="s">
        <v>20</v>
      </c>
      <c r="B127" s="4">
        <f t="shared" si="68"/>
        <v>28.822287157058263</v>
      </c>
      <c r="C127" s="4">
        <f t="shared" si="73"/>
        <v>24.190365357165724</v>
      </c>
      <c r="D127" s="4">
        <f t="shared" si="73"/>
        <v>25.651995911206519</v>
      </c>
      <c r="E127" s="4">
        <f t="shared" si="73"/>
        <v>30.306001020003396</v>
      </c>
      <c r="F127" s="4">
        <f t="shared" si="73"/>
        <v>28.220870532260367</v>
      </c>
      <c r="G127" s="4">
        <f t="shared" si="73"/>
        <v>26.553436881322639</v>
      </c>
      <c r="H127" s="4">
        <f t="shared" si="73"/>
        <v>29.490605145017689</v>
      </c>
      <c r="I127" s="35">
        <f t="shared" si="73"/>
        <v>29.33680951101973</v>
      </c>
      <c r="J127" s="23">
        <f t="shared" si="70"/>
        <v>26.200663455037187</v>
      </c>
      <c r="K127" s="4">
        <f t="shared" si="73"/>
        <v>18.795265854089383</v>
      </c>
      <c r="L127" s="4">
        <f t="shared" si="73"/>
        <v>27.084541145176143</v>
      </c>
      <c r="M127" s="4">
        <f t="shared" si="73"/>
        <v>28.063642518618821</v>
      </c>
      <c r="N127" s="4">
        <f t="shared" si="73"/>
        <v>22.744568552841539</v>
      </c>
      <c r="O127" s="4">
        <f t="shared" si="73"/>
        <v>35.089117519200116</v>
      </c>
      <c r="P127" s="4">
        <f t="shared" si="73"/>
        <v>22.72966510774598</v>
      </c>
      <c r="Q127" s="4">
        <f t="shared" si="73"/>
        <v>37.680072832431854</v>
      </c>
      <c r="R127" s="4">
        <f t="shared" si="73"/>
        <v>20.801526717557252</v>
      </c>
      <c r="S127" s="4">
        <f t="shared" si="73"/>
        <v>36.658476658476658</v>
      </c>
      <c r="T127" s="4">
        <f t="shared" si="73"/>
        <v>31.844802342606148</v>
      </c>
      <c r="U127" s="4">
        <f t="shared" si="73"/>
        <v>28.260869565217391</v>
      </c>
      <c r="V127" s="4">
        <f t="shared" si="73"/>
        <v>46.864310148232612</v>
      </c>
      <c r="W127" s="4">
        <f t="shared" si="73"/>
        <v>38.622117752406538</v>
      </c>
      <c r="X127" s="4">
        <f t="shared" si="73"/>
        <v>24.03846153846154</v>
      </c>
      <c r="Y127" s="4">
        <f t="shared" si="73"/>
        <v>30.303030303030305</v>
      </c>
      <c r="Z127" s="4">
        <f t="shared" si="73"/>
        <v>33.896515311510036</v>
      </c>
      <c r="AA127" s="4">
        <f t="shared" si="73"/>
        <v>65.652724968314331</v>
      </c>
      <c r="AB127" s="4">
        <f t="shared" si="73"/>
        <v>33.152173913043477</v>
      </c>
      <c r="AC127" s="4">
        <f t="shared" si="73"/>
        <v>33.34763816938969</v>
      </c>
      <c r="AD127" s="4">
        <f t="shared" si="73"/>
        <v>40.610693808613718</v>
      </c>
      <c r="AE127" s="4">
        <f t="shared" si="73"/>
        <v>34.035087719298247</v>
      </c>
      <c r="AF127" s="4">
        <f t="shared" si="73"/>
        <v>19.523809523809526</v>
      </c>
      <c r="AG127" s="4">
        <f t="shared" si="73"/>
        <v>56.270627062706268</v>
      </c>
      <c r="AH127" s="4">
        <f t="shared" si="73"/>
        <v>20</v>
      </c>
      <c r="AI127" s="4">
        <f t="shared" si="73"/>
        <v>22.222222222222221</v>
      </c>
      <c r="AJ127" s="4">
        <f t="shared" si="73"/>
        <v>20.499108734402853</v>
      </c>
      <c r="AK127" s="4">
        <f t="shared" si="73"/>
        <v>46.927154918515612</v>
      </c>
      <c r="AL127" s="4">
        <f t="shared" si="73"/>
        <v>27.70083102493075</v>
      </c>
      <c r="AM127" s="4">
        <f t="shared" si="73"/>
        <v>36.698499317871757</v>
      </c>
      <c r="AN127" s="4">
        <f t="shared" si="73"/>
        <v>62.734962406015036</v>
      </c>
      <c r="AO127" s="4">
        <f t="shared" si="73"/>
        <v>7.9207920792079207</v>
      </c>
      <c r="AP127" s="4">
        <f t="shared" si="73"/>
        <v>42.359932088285227</v>
      </c>
      <c r="AQ127" s="4">
        <f t="shared" si="73"/>
        <v>35.177539223781999</v>
      </c>
      <c r="AR127" s="4">
        <f t="shared" si="73"/>
        <v>33.027019613221782</v>
      </c>
      <c r="AS127" s="4">
        <f t="shared" si="73"/>
        <v>39.256198347107443</v>
      </c>
      <c r="AT127" s="4">
        <f t="shared" si="73"/>
        <v>46.601941747572816</v>
      </c>
      <c r="AU127" s="23">
        <f t="shared" si="73"/>
        <v>32.430213464696223</v>
      </c>
      <c r="AV127" s="4">
        <f t="shared" si="71"/>
        <v>25.720648900361908</v>
      </c>
      <c r="AW127" s="4">
        <f t="shared" si="71"/>
        <v>23.33933766502977</v>
      </c>
      <c r="AX127" s="4">
        <f t="shared" si="71"/>
        <v>36.076565777644589</v>
      </c>
      <c r="AY127" s="4">
        <f t="shared" si="71"/>
        <v>37.984784901595567</v>
      </c>
      <c r="AZ127" s="4">
        <f t="shared" si="71"/>
        <v>23.750615147041355</v>
      </c>
      <c r="BA127" s="4">
        <f t="shared" si="71"/>
        <v>25.885721468473928</v>
      </c>
      <c r="BB127" s="4">
        <f t="shared" si="71"/>
        <v>29.277444683322873</v>
      </c>
      <c r="BC127" s="23">
        <f t="shared" si="71"/>
        <v>26.999128951658786</v>
      </c>
      <c r="BD127" s="4">
        <f t="shared" si="71"/>
        <v>29.070648369247294</v>
      </c>
      <c r="BE127" s="4">
        <f t="shared" si="71"/>
        <v>22.72966510774598</v>
      </c>
      <c r="BF127" s="4">
        <f t="shared" si="71"/>
        <v>35.089117519200116</v>
      </c>
      <c r="BG127" s="4">
        <f t="shared" si="71"/>
        <v>22.744568552841539</v>
      </c>
      <c r="BH127" s="4">
        <f t="shared" si="71"/>
        <v>27.116351198266663</v>
      </c>
      <c r="BI127" s="4">
        <f t="shared" si="71"/>
        <v>18.795265854089383</v>
      </c>
      <c r="BJ127" s="4">
        <f t="shared" si="71"/>
        <v>34.310721580922518</v>
      </c>
      <c r="BK127" s="4">
        <f t="shared" si="71"/>
        <v>35.177539223781999</v>
      </c>
      <c r="BL127" s="4">
        <f t="shared" si="71"/>
        <v>46.927154918515612</v>
      </c>
      <c r="BM127" s="4">
        <f t="shared" si="71"/>
        <v>33.027019613221782</v>
      </c>
      <c r="BN127" s="4">
        <f t="shared" si="71"/>
        <v>42.522434726113616</v>
      </c>
      <c r="BO127" s="4">
        <f t="shared" si="71"/>
        <v>38.650814854394874</v>
      </c>
    </row>
    <row r="128" spans="1:67">
      <c r="A128" t="s">
        <v>17</v>
      </c>
      <c r="B128" s="4">
        <f t="shared" si="68"/>
        <v>33.50731437447007</v>
      </c>
      <c r="C128" s="4">
        <f t="shared" si="73"/>
        <v>35.064834796494438</v>
      </c>
      <c r="D128" s="4">
        <f t="shared" si="73"/>
        <v>32.670850812837969</v>
      </c>
      <c r="E128" s="4">
        <f t="shared" si="73"/>
        <v>33.989913299710999</v>
      </c>
      <c r="F128" s="4">
        <f t="shared" si="73"/>
        <v>31.545987906667506</v>
      </c>
      <c r="G128" s="4">
        <f t="shared" si="73"/>
        <v>32.540714417923681</v>
      </c>
      <c r="H128" s="4">
        <f t="shared" si="73"/>
        <v>33.79203837985262</v>
      </c>
      <c r="I128" s="35">
        <f t="shared" si="73"/>
        <v>30.505002793908353</v>
      </c>
      <c r="J128" s="23">
        <f t="shared" si="70"/>
        <v>32.798726930107932</v>
      </c>
      <c r="K128" s="4">
        <f t="shared" si="73"/>
        <v>33.024200671259493</v>
      </c>
      <c r="L128" s="4">
        <f t="shared" si="73"/>
        <v>33.491343541474841</v>
      </c>
      <c r="M128" s="4">
        <f t="shared" si="73"/>
        <v>23.256601218686527</v>
      </c>
      <c r="N128" s="4">
        <f t="shared" si="73"/>
        <v>30.416104087394132</v>
      </c>
      <c r="O128" s="4">
        <f t="shared" si="73"/>
        <v>17.946674395015215</v>
      </c>
      <c r="P128" s="4">
        <f t="shared" si="73"/>
        <v>36.355809861802435</v>
      </c>
      <c r="Q128" s="4">
        <f t="shared" si="73"/>
        <v>28.426069726342845</v>
      </c>
      <c r="R128" s="4">
        <f t="shared" si="73"/>
        <v>38.358778625954201</v>
      </c>
      <c r="S128" s="4">
        <f t="shared" si="73"/>
        <v>29.385749385749389</v>
      </c>
      <c r="T128" s="4">
        <f t="shared" si="73"/>
        <v>32.357247437774525</v>
      </c>
      <c r="U128" s="4">
        <f t="shared" si="73"/>
        <v>36.72768878718535</v>
      </c>
      <c r="V128" s="4">
        <f t="shared" si="73"/>
        <v>17.559863169897376</v>
      </c>
      <c r="W128" s="4">
        <f t="shared" si="73"/>
        <v>22.299641817774791</v>
      </c>
      <c r="X128" s="4">
        <f t="shared" si="73"/>
        <v>45.192307692307693</v>
      </c>
      <c r="Y128" s="4">
        <f t="shared" si="73"/>
        <v>37.74104683195592</v>
      </c>
      <c r="Z128" s="4">
        <f t="shared" si="73"/>
        <v>24.604012671594507</v>
      </c>
      <c r="AA128" s="4">
        <f t="shared" si="73"/>
        <v>9.0621039290240812</v>
      </c>
      <c r="AB128" s="4">
        <f t="shared" si="73"/>
        <v>38.586956521739133</v>
      </c>
      <c r="AC128" s="4">
        <f t="shared" si="73"/>
        <v>28.274530239401653</v>
      </c>
      <c r="AD128" s="4">
        <f t="shared" si="73"/>
        <v>21.574292190764034</v>
      </c>
      <c r="AE128" s="4">
        <f t="shared" si="73"/>
        <v>25.263157894736842</v>
      </c>
      <c r="AF128" s="4">
        <f t="shared" si="73"/>
        <v>38.571428571428577</v>
      </c>
      <c r="AG128" s="4">
        <f t="shared" si="73"/>
        <v>23.927392739273927</v>
      </c>
      <c r="AH128" s="4">
        <f t="shared" si="73"/>
        <v>0</v>
      </c>
      <c r="AI128" s="4">
        <f t="shared" si="73"/>
        <v>15.488215488215488</v>
      </c>
      <c r="AJ128" s="4">
        <f t="shared" si="73"/>
        <v>30.303030303030305</v>
      </c>
      <c r="AK128" s="4">
        <f t="shared" si="73"/>
        <v>20.164932259964658</v>
      </c>
      <c r="AL128" s="4">
        <f t="shared" si="73"/>
        <v>28.878116343490305</v>
      </c>
      <c r="AM128" s="4">
        <f t="shared" si="73"/>
        <v>13.506139154160982</v>
      </c>
      <c r="AN128" s="4">
        <f t="shared" si="73"/>
        <v>11.215538847117793</v>
      </c>
      <c r="AO128" s="4">
        <f t="shared" si="73"/>
        <v>30.693069306930692</v>
      </c>
      <c r="AP128" s="4">
        <f t="shared" si="73"/>
        <v>25.764006791171479</v>
      </c>
      <c r="AQ128" s="4">
        <f t="shared" si="73"/>
        <v>24.194880264244425</v>
      </c>
      <c r="AR128" s="4">
        <f t="shared" si="73"/>
        <v>19.732089791066613</v>
      </c>
      <c r="AS128" s="4">
        <f t="shared" ref="C128:AU130" si="74">AS42/AS$31*100</f>
        <v>7.674144037780402</v>
      </c>
      <c r="AT128" s="4">
        <f t="shared" si="74"/>
        <v>6.102635228848821</v>
      </c>
      <c r="AU128" s="23">
        <f t="shared" si="74"/>
        <v>34.975369458128078</v>
      </c>
      <c r="AV128" s="4">
        <f t="shared" ref="AV128:BO128" si="75">AV42/AV$31*100</f>
        <v>32.768962113734716</v>
      </c>
      <c r="AW128" s="4">
        <f t="shared" si="75"/>
        <v>35.44771585215048</v>
      </c>
      <c r="AX128" s="4">
        <f t="shared" si="75"/>
        <v>29.498801318549596</v>
      </c>
      <c r="AY128" s="4">
        <f t="shared" si="75"/>
        <v>23.214021229326093</v>
      </c>
      <c r="AZ128" s="4">
        <f t="shared" si="75"/>
        <v>35.724588669658161</v>
      </c>
      <c r="BA128" s="4">
        <f t="shared" si="75"/>
        <v>32.390210848051716</v>
      </c>
      <c r="BB128" s="4">
        <f t="shared" si="75"/>
        <v>34.790417562460775</v>
      </c>
      <c r="BC128" s="23">
        <f t="shared" si="75"/>
        <v>32.588552369324496</v>
      </c>
      <c r="BD128" s="4">
        <f t="shared" si="75"/>
        <v>30.64689880478597</v>
      </c>
      <c r="BE128" s="4">
        <f t="shared" si="75"/>
        <v>36.355809861802435</v>
      </c>
      <c r="BF128" s="4">
        <f t="shared" si="75"/>
        <v>17.946674395015215</v>
      </c>
      <c r="BG128" s="4">
        <f t="shared" si="75"/>
        <v>30.416104087394132</v>
      </c>
      <c r="BH128" s="4">
        <f t="shared" si="75"/>
        <v>33.158826699514975</v>
      </c>
      <c r="BI128" s="4">
        <f t="shared" si="75"/>
        <v>33.024200671259493</v>
      </c>
      <c r="BJ128" s="4">
        <f t="shared" si="75"/>
        <v>28.297943090589524</v>
      </c>
      <c r="BK128" s="4">
        <f t="shared" si="75"/>
        <v>24.194880264244425</v>
      </c>
      <c r="BL128" s="4">
        <f t="shared" si="75"/>
        <v>20.164932259964658</v>
      </c>
      <c r="BM128" s="4">
        <f t="shared" si="75"/>
        <v>19.732089791066613</v>
      </c>
      <c r="BN128" s="4">
        <f t="shared" si="75"/>
        <v>20.679200335674935</v>
      </c>
      <c r="BO128" s="4">
        <f t="shared" si="75"/>
        <v>21.637723751001868</v>
      </c>
    </row>
    <row r="129" spans="1:67">
      <c r="A129" t="s">
        <v>18</v>
      </c>
      <c r="B129" s="4">
        <f t="shared" si="68"/>
        <v>10.462836057431838</v>
      </c>
      <c r="C129" s="4">
        <f t="shared" si="74"/>
        <v>9.678142218506256</v>
      </c>
      <c r="D129" s="4">
        <f t="shared" si="74"/>
        <v>12.300464647551514</v>
      </c>
      <c r="E129" s="4">
        <f t="shared" si="74"/>
        <v>9.0751969173230567</v>
      </c>
      <c r="F129" s="4">
        <f t="shared" si="74"/>
        <v>11.200757904740797</v>
      </c>
      <c r="G129" s="4">
        <f t="shared" si="74"/>
        <v>11.577299313696789</v>
      </c>
      <c r="H129" s="4">
        <f t="shared" si="74"/>
        <v>10.13455708325395</v>
      </c>
      <c r="I129" s="35">
        <f t="shared" si="74"/>
        <v>10.702675668917228</v>
      </c>
      <c r="J129" s="23">
        <f>J43/J$31*100</f>
        <v>11.688151873137505</v>
      </c>
      <c r="K129" s="4">
        <f t="shared" si="74"/>
        <v>7.3573573573573565</v>
      </c>
      <c r="L129" s="4">
        <f t="shared" si="74"/>
        <v>11.118689538360105</v>
      </c>
      <c r="M129" s="4">
        <f t="shared" si="74"/>
        <v>12.660798916723087</v>
      </c>
      <c r="N129" s="4">
        <f t="shared" si="74"/>
        <v>7.7083589051184482</v>
      </c>
      <c r="O129" s="4">
        <f t="shared" si="74"/>
        <v>6.8250978119113164</v>
      </c>
      <c r="P129" s="4">
        <f t="shared" si="74"/>
        <v>12.388908103881262</v>
      </c>
      <c r="Q129" s="4">
        <f t="shared" si="74"/>
        <v>9.409307556364805</v>
      </c>
      <c r="R129" s="4">
        <f t="shared" si="74"/>
        <v>6.1068702290076331</v>
      </c>
      <c r="S129" s="4">
        <f t="shared" si="74"/>
        <v>8.058968058968059</v>
      </c>
      <c r="T129" s="4">
        <f t="shared" si="74"/>
        <v>8.2723279648609083</v>
      </c>
      <c r="U129" s="4">
        <f t="shared" si="74"/>
        <v>5.2631578947368416</v>
      </c>
      <c r="V129" s="4">
        <f t="shared" si="74"/>
        <v>2.2805017103762828</v>
      </c>
      <c r="W129" s="4">
        <f t="shared" si="74"/>
        <v>10.07667338258339</v>
      </c>
      <c r="X129" s="4">
        <f t="shared" si="74"/>
        <v>5.7692307692307692</v>
      </c>
      <c r="Y129" s="4">
        <f t="shared" si="74"/>
        <v>0</v>
      </c>
      <c r="Z129" s="4">
        <f t="shared" si="74"/>
        <v>12.565997888067582</v>
      </c>
      <c r="AA129" s="4">
        <f t="shared" si="74"/>
        <v>2.9784537389100127</v>
      </c>
      <c r="AB129" s="4">
        <f t="shared" si="74"/>
        <v>3.804347826086957</v>
      </c>
      <c r="AC129" s="4">
        <f t="shared" si="74"/>
        <v>9.2143579683045704</v>
      </c>
      <c r="AD129" s="4">
        <f t="shared" si="74"/>
        <v>10.120449797768789</v>
      </c>
      <c r="AE129" s="4">
        <f t="shared" si="74"/>
        <v>2.807017543859649</v>
      </c>
      <c r="AF129" s="4">
        <f t="shared" si="74"/>
        <v>14.285714285714285</v>
      </c>
      <c r="AG129" s="4">
        <f t="shared" si="74"/>
        <v>6.105610561056106</v>
      </c>
      <c r="AH129" s="4">
        <f t="shared" si="74"/>
        <v>0</v>
      </c>
      <c r="AI129" s="4">
        <f t="shared" si="74"/>
        <v>1.3468013468013467</v>
      </c>
      <c r="AJ129" s="4">
        <f t="shared" si="74"/>
        <v>6.5953654188948301</v>
      </c>
      <c r="AK129" s="4">
        <f t="shared" si="74"/>
        <v>3.3379147849990178</v>
      </c>
      <c r="AL129" s="4">
        <f t="shared" si="74"/>
        <v>5.1246537396121887</v>
      </c>
      <c r="AM129" s="4">
        <f t="shared" si="74"/>
        <v>10.504774897680765</v>
      </c>
      <c r="AN129" s="4">
        <f t="shared" si="74"/>
        <v>7.753759398496241</v>
      </c>
      <c r="AO129" s="4">
        <f t="shared" si="74"/>
        <v>3.9603960396039604</v>
      </c>
      <c r="AP129" s="4">
        <f t="shared" si="74"/>
        <v>7.6825127334465195</v>
      </c>
      <c r="AQ129" s="4">
        <f t="shared" si="74"/>
        <v>7.7208918249380671</v>
      </c>
      <c r="AR129" s="4">
        <f t="shared" si="74"/>
        <v>10.268367393590271</v>
      </c>
      <c r="AS129" s="4">
        <f t="shared" si="74"/>
        <v>3.71900826446281</v>
      </c>
      <c r="AT129" s="4">
        <f t="shared" si="74"/>
        <v>16.851595006934815</v>
      </c>
      <c r="AU129" s="23">
        <f t="shared" si="74"/>
        <v>3.8587848932676518</v>
      </c>
      <c r="AV129" s="4">
        <f t="shared" ref="AV129:BO129" si="76">AV43/AV$31*100</f>
        <v>10.329090004133661</v>
      </c>
      <c r="AW129" s="4">
        <f t="shared" si="76"/>
        <v>12.114453998956391</v>
      </c>
      <c r="AX129" s="4">
        <f t="shared" si="76"/>
        <v>9.0088402756967341</v>
      </c>
      <c r="AY129" s="4">
        <f t="shared" si="76"/>
        <v>9.3314781984246302</v>
      </c>
      <c r="AZ129" s="4">
        <f t="shared" si="76"/>
        <v>9.4910824890970495</v>
      </c>
      <c r="BA129" s="4">
        <f t="shared" si="76"/>
        <v>12.3192635524794</v>
      </c>
      <c r="BB129" s="4">
        <f t="shared" si="76"/>
        <v>9.087024450171592</v>
      </c>
      <c r="BC129" s="23">
        <f t="shared" si="76"/>
        <v>11.434657615102214</v>
      </c>
      <c r="BD129" s="4">
        <f t="shared" si="76"/>
        <v>10.820059393090837</v>
      </c>
      <c r="BE129" s="4">
        <f t="shared" si="76"/>
        <v>12.388908103881262</v>
      </c>
      <c r="BF129" s="4">
        <f t="shared" si="76"/>
        <v>6.8250978119113164</v>
      </c>
      <c r="BG129" s="4">
        <f t="shared" si="76"/>
        <v>7.7083589051184482</v>
      </c>
      <c r="BH129" s="4">
        <f t="shared" si="76"/>
        <v>11.168791174950233</v>
      </c>
      <c r="BI129" s="4">
        <f t="shared" si="76"/>
        <v>7.3573573573573565</v>
      </c>
      <c r="BJ129" s="4">
        <f t="shared" si="76"/>
        <v>9.2359032825043936</v>
      </c>
      <c r="BK129" s="4">
        <f t="shared" si="76"/>
        <v>7.7208918249380671</v>
      </c>
      <c r="BL129" s="4">
        <f t="shared" si="76"/>
        <v>3.3379147849990178</v>
      </c>
      <c r="BM129" s="4">
        <f t="shared" si="76"/>
        <v>10.268367393590271</v>
      </c>
      <c r="BN129" s="4">
        <f t="shared" si="76"/>
        <v>9.9159459130222913</v>
      </c>
      <c r="BO129" s="4">
        <f t="shared" si="76"/>
        <v>9.7889393534597922</v>
      </c>
    </row>
    <row r="130" spans="1:67">
      <c r="A130" t="s">
        <v>19</v>
      </c>
      <c r="B130" s="4">
        <f t="shared" si="68"/>
        <v>8.7732195254217036</v>
      </c>
      <c r="C130" s="4">
        <f t="shared" si="74"/>
        <v>10.327996655631758</v>
      </c>
      <c r="D130" s="4">
        <f t="shared" si="74"/>
        <v>8.7231968171445899</v>
      </c>
      <c r="E130" s="4">
        <f t="shared" si="74"/>
        <v>10.428968096560322</v>
      </c>
      <c r="F130" s="4">
        <f t="shared" si="74"/>
        <v>9.3383407756144745</v>
      </c>
      <c r="G130" s="4">
        <f t="shared" si="74"/>
        <v>9.1374207320312912</v>
      </c>
      <c r="H130" s="4">
        <f t="shared" si="74"/>
        <v>8.6659395430373216</v>
      </c>
      <c r="I130" s="35">
        <f t="shared" si="74"/>
        <v>11.409179455357666</v>
      </c>
      <c r="J130" s="23">
        <f>J44/J$31*100</f>
        <v>8.8494908659504663</v>
      </c>
      <c r="K130" s="4">
        <f t="shared" si="74"/>
        <v>22.522522522522522</v>
      </c>
      <c r="L130" s="4">
        <f t="shared" si="74"/>
        <v>11.265332105628119</v>
      </c>
      <c r="M130" s="4">
        <f t="shared" si="74"/>
        <v>20.345294515910631</v>
      </c>
      <c r="N130" s="4">
        <f t="shared" si="74"/>
        <v>21.093654105805818</v>
      </c>
      <c r="O130" s="4">
        <f t="shared" si="74"/>
        <v>25.467323576293289</v>
      </c>
      <c r="P130" s="4">
        <f t="shared" si="74"/>
        <v>8.7854704582023793</v>
      </c>
      <c r="Q130" s="4">
        <f t="shared" si="74"/>
        <v>11.642478444813367</v>
      </c>
      <c r="R130" s="4">
        <f t="shared" si="74"/>
        <v>20.419847328244277</v>
      </c>
      <c r="S130" s="4">
        <f t="shared" si="74"/>
        <v>12.628992628992631</v>
      </c>
      <c r="T130" s="4">
        <f t="shared" si="74"/>
        <v>14.751098096632504</v>
      </c>
      <c r="U130" s="4">
        <f t="shared" si="74"/>
        <v>18.306636155606405</v>
      </c>
      <c r="V130" s="4">
        <f t="shared" si="74"/>
        <v>9.2360319270239444</v>
      </c>
      <c r="W130" s="4">
        <f t="shared" si="74"/>
        <v>11.582158047906873</v>
      </c>
      <c r="X130" s="4">
        <f t="shared" si="74"/>
        <v>16.346153846153847</v>
      </c>
      <c r="Y130" s="4">
        <f t="shared" si="74"/>
        <v>3.5812672176308542</v>
      </c>
      <c r="Z130" s="4">
        <f t="shared" si="74"/>
        <v>18.585005279831044</v>
      </c>
      <c r="AA130" s="4">
        <f t="shared" si="74"/>
        <v>4.6894803548795947</v>
      </c>
      <c r="AB130" s="4">
        <f t="shared" si="74"/>
        <v>8.695652173913043</v>
      </c>
      <c r="AC130" s="4">
        <f t="shared" si="74"/>
        <v>13.469024921067957</v>
      </c>
      <c r="AD130" s="4">
        <f t="shared" si="74"/>
        <v>7.3558824836659404</v>
      </c>
      <c r="AE130" s="4">
        <f t="shared" si="74"/>
        <v>27.719298245614034</v>
      </c>
      <c r="AF130" s="4">
        <f t="shared" si="74"/>
        <v>8.5714285714285712</v>
      </c>
      <c r="AG130" s="4">
        <f t="shared" si="74"/>
        <v>11.716171617161717</v>
      </c>
      <c r="AH130" s="4">
        <f t="shared" si="74"/>
        <v>44</v>
      </c>
      <c r="AI130" s="4">
        <f t="shared" si="74"/>
        <v>50.841750841750844</v>
      </c>
      <c r="AJ130" s="4">
        <f t="shared" si="74"/>
        <v>24.777183600713013</v>
      </c>
      <c r="AK130" s="4">
        <f t="shared" si="74"/>
        <v>20.02748870999411</v>
      </c>
      <c r="AL130" s="4">
        <f t="shared" si="74"/>
        <v>25.415512465373961</v>
      </c>
      <c r="AM130" s="4">
        <f t="shared" si="74"/>
        <v>18.281036834924965</v>
      </c>
      <c r="AN130" s="4">
        <f t="shared" si="74"/>
        <v>5.3884711779448615</v>
      </c>
      <c r="AO130" s="4">
        <f t="shared" si="74"/>
        <v>57.42574257425742</v>
      </c>
      <c r="AP130" s="4">
        <f t="shared" si="74"/>
        <v>11.757215619694398</v>
      </c>
      <c r="AQ130" s="4">
        <f t="shared" si="74"/>
        <v>22.976878612716764</v>
      </c>
      <c r="AR130" s="4">
        <f t="shared" si="74"/>
        <v>17.775339459607736</v>
      </c>
      <c r="AS130" s="4">
        <f t="shared" si="74"/>
        <v>39.551357733175912</v>
      </c>
      <c r="AT130" s="4">
        <f t="shared" si="74"/>
        <v>15.187239944521497</v>
      </c>
      <c r="AU130" s="23">
        <f t="shared" si="74"/>
        <v>12.643678160919542</v>
      </c>
      <c r="AV130" s="4">
        <f t="shared" ref="AV130:BO130" si="77">AV44/AV$31*100</f>
        <v>13.917782333240536</v>
      </c>
      <c r="AW130" s="4">
        <f t="shared" si="77"/>
        <v>9.6083603170858982</v>
      </c>
      <c r="AX130" s="4">
        <f t="shared" si="77"/>
        <v>12.526221156727599</v>
      </c>
      <c r="AY130" s="4">
        <f t="shared" si="77"/>
        <v>12.202149861986939</v>
      </c>
      <c r="AZ130" s="4">
        <f t="shared" si="77"/>
        <v>9.2964172381776624</v>
      </c>
      <c r="BA130" s="4">
        <f t="shared" si="77"/>
        <v>8.6337390113323522</v>
      </c>
      <c r="BB130" s="4">
        <f t="shared" si="77"/>
        <v>10.055149758970181</v>
      </c>
      <c r="BC130" s="23">
        <f t="shared" si="77"/>
        <v>8.9799973379953979</v>
      </c>
      <c r="BD130" s="4">
        <f t="shared" si="77"/>
        <v>11.277974369547774</v>
      </c>
      <c r="BE130" s="4">
        <f t="shared" si="77"/>
        <v>8.7854704582023793</v>
      </c>
      <c r="BF130" s="4">
        <f t="shared" si="77"/>
        <v>25.467323576293289</v>
      </c>
      <c r="BG130" s="4">
        <f t="shared" si="77"/>
        <v>21.093654105805818</v>
      </c>
      <c r="BH130" s="4">
        <f t="shared" si="77"/>
        <v>11.560331269315794</v>
      </c>
      <c r="BI130" s="4">
        <f t="shared" si="77"/>
        <v>22.522522522522522</v>
      </c>
      <c r="BJ130" s="4">
        <f t="shared" si="77"/>
        <v>13.112203695786423</v>
      </c>
      <c r="BK130" s="4">
        <f t="shared" si="77"/>
        <v>22.976878612716764</v>
      </c>
      <c r="BL130" s="4">
        <f t="shared" si="77"/>
        <v>20.02748870999411</v>
      </c>
      <c r="BM130" s="4">
        <f t="shared" si="77"/>
        <v>17.775339459607736</v>
      </c>
      <c r="BN130" s="4">
        <f t="shared" si="77"/>
        <v>7.1858799962101223</v>
      </c>
      <c r="BO130" s="4">
        <f t="shared" si="77"/>
        <v>12.847982901415978</v>
      </c>
    </row>
    <row r="131" spans="1:67">
      <c r="A131" t="s">
        <v>23</v>
      </c>
      <c r="B131" s="4">
        <f t="shared" ref="B131:B144" si="78">B45/B$45*100</f>
        <v>100</v>
      </c>
      <c r="C131" s="4">
        <f t="shared" ref="C131:AU137" si="79">C45/C$45*100</f>
        <v>100</v>
      </c>
      <c r="D131" s="4">
        <f t="shared" si="79"/>
        <v>100</v>
      </c>
      <c r="E131" s="4">
        <f t="shared" si="79"/>
        <v>100</v>
      </c>
      <c r="F131" s="4">
        <f t="shared" si="79"/>
        <v>100</v>
      </c>
      <c r="G131" s="4">
        <f t="shared" si="79"/>
        <v>100</v>
      </c>
      <c r="H131" s="4">
        <f t="shared" si="79"/>
        <v>100</v>
      </c>
      <c r="I131" s="35">
        <f t="shared" si="79"/>
        <v>100</v>
      </c>
      <c r="J131" s="23">
        <f t="shared" ref="J131:J142" si="80">J45/J$45*100</f>
        <v>100</v>
      </c>
      <c r="K131" s="4">
        <f t="shared" si="79"/>
        <v>100</v>
      </c>
      <c r="L131" s="4">
        <f t="shared" si="79"/>
        <v>100</v>
      </c>
      <c r="M131" s="4">
        <f t="shared" si="79"/>
        <v>100</v>
      </c>
      <c r="N131" s="4">
        <f t="shared" si="79"/>
        <v>100</v>
      </c>
      <c r="O131" s="4">
        <f t="shared" si="79"/>
        <v>100</v>
      </c>
      <c r="P131" s="4">
        <f t="shared" si="79"/>
        <v>100</v>
      </c>
      <c r="Q131" s="4">
        <f t="shared" si="79"/>
        <v>100</v>
      </c>
      <c r="R131" s="4">
        <f t="shared" si="79"/>
        <v>100</v>
      </c>
      <c r="S131" s="4">
        <f t="shared" si="79"/>
        <v>100</v>
      </c>
      <c r="T131" s="4">
        <f t="shared" si="79"/>
        <v>100</v>
      </c>
      <c r="U131" s="4">
        <f t="shared" si="79"/>
        <v>100</v>
      </c>
      <c r="V131" s="4">
        <f t="shared" si="79"/>
        <v>100</v>
      </c>
      <c r="W131" s="4">
        <f t="shared" si="79"/>
        <v>100</v>
      </c>
      <c r="X131" s="4">
        <f t="shared" si="79"/>
        <v>100</v>
      </c>
      <c r="Y131" s="4">
        <f t="shared" si="79"/>
        <v>100</v>
      </c>
      <c r="Z131" s="4">
        <f t="shared" si="79"/>
        <v>100</v>
      </c>
      <c r="AA131" s="4">
        <f t="shared" si="79"/>
        <v>100</v>
      </c>
      <c r="AB131" s="4">
        <f t="shared" si="79"/>
        <v>100</v>
      </c>
      <c r="AC131" s="4">
        <f t="shared" si="79"/>
        <v>100</v>
      </c>
      <c r="AD131" s="4">
        <f t="shared" si="79"/>
        <v>100</v>
      </c>
      <c r="AE131" s="4">
        <f t="shared" si="79"/>
        <v>100</v>
      </c>
      <c r="AF131" s="4">
        <f t="shared" si="79"/>
        <v>100</v>
      </c>
      <c r="AG131" s="4">
        <f t="shared" si="79"/>
        <v>100</v>
      </c>
      <c r="AH131" s="4">
        <f t="shared" si="79"/>
        <v>100</v>
      </c>
      <c r="AI131" s="4">
        <f t="shared" si="79"/>
        <v>100</v>
      </c>
      <c r="AJ131" s="4">
        <f t="shared" si="79"/>
        <v>100</v>
      </c>
      <c r="AK131" s="4">
        <f t="shared" si="79"/>
        <v>100</v>
      </c>
      <c r="AL131" s="4">
        <f t="shared" si="79"/>
        <v>100</v>
      </c>
      <c r="AM131" s="4">
        <f t="shared" si="79"/>
        <v>100</v>
      </c>
      <c r="AN131" s="4">
        <f t="shared" si="79"/>
        <v>100</v>
      </c>
      <c r="AO131" s="4">
        <f t="shared" si="79"/>
        <v>100</v>
      </c>
      <c r="AP131" s="4">
        <f t="shared" si="79"/>
        <v>100</v>
      </c>
      <c r="AQ131" s="4">
        <f t="shared" si="79"/>
        <v>100</v>
      </c>
      <c r="AR131" s="4">
        <f t="shared" si="79"/>
        <v>100</v>
      </c>
      <c r="AS131" s="4">
        <f t="shared" si="79"/>
        <v>100</v>
      </c>
      <c r="AT131" s="4">
        <f t="shared" si="79"/>
        <v>100</v>
      </c>
      <c r="AU131" s="23">
        <f t="shared" si="79"/>
        <v>100</v>
      </c>
      <c r="AV131" s="4">
        <f t="shared" ref="AV131:BO141" si="81">AV45/AV$45*100</f>
        <v>100</v>
      </c>
      <c r="AW131" s="4">
        <f t="shared" si="81"/>
        <v>100</v>
      </c>
      <c r="AX131" s="4">
        <f t="shared" si="81"/>
        <v>100</v>
      </c>
      <c r="AY131" s="4">
        <f t="shared" si="81"/>
        <v>100</v>
      </c>
      <c r="AZ131" s="4">
        <f t="shared" si="81"/>
        <v>100</v>
      </c>
      <c r="BA131" s="4">
        <f t="shared" si="81"/>
        <v>100</v>
      </c>
      <c r="BB131" s="4">
        <f t="shared" si="81"/>
        <v>100</v>
      </c>
      <c r="BC131" s="23">
        <f t="shared" si="81"/>
        <v>100</v>
      </c>
      <c r="BD131" s="4">
        <f t="shared" si="81"/>
        <v>100</v>
      </c>
      <c r="BE131" s="4">
        <f t="shared" si="81"/>
        <v>100</v>
      </c>
      <c r="BF131" s="4">
        <f t="shared" si="81"/>
        <v>100</v>
      </c>
      <c r="BG131" s="4">
        <f t="shared" si="81"/>
        <v>100</v>
      </c>
      <c r="BH131" s="4">
        <f t="shared" si="81"/>
        <v>100</v>
      </c>
      <c r="BI131" s="4">
        <f t="shared" si="81"/>
        <v>100</v>
      </c>
      <c r="BJ131" s="4">
        <f t="shared" si="81"/>
        <v>100</v>
      </c>
      <c r="BK131" s="4">
        <f t="shared" si="81"/>
        <v>100</v>
      </c>
      <c r="BL131" s="4">
        <f t="shared" si="81"/>
        <v>100</v>
      </c>
      <c r="BM131" s="4">
        <f t="shared" si="81"/>
        <v>100</v>
      </c>
      <c r="BN131" s="4">
        <f t="shared" si="81"/>
        <v>100</v>
      </c>
      <c r="BO131" s="4">
        <f t="shared" si="81"/>
        <v>100</v>
      </c>
    </row>
    <row r="132" spans="1:67">
      <c r="A132" t="s">
        <v>7</v>
      </c>
      <c r="B132" s="4">
        <f t="shared" si="78"/>
        <v>0.45932694171253741</v>
      </c>
      <c r="C132" s="4">
        <f t="shared" ref="C132:R132" si="82">C46/C$45*100</f>
        <v>0.29241726589172218</v>
      </c>
      <c r="D132" s="4">
        <f t="shared" si="82"/>
        <v>0.41481071214047782</v>
      </c>
      <c r="E132" s="4">
        <f t="shared" si="82"/>
        <v>1.4553083788464101</v>
      </c>
      <c r="F132" s="4">
        <f t="shared" si="82"/>
        <v>1.1802248801236466</v>
      </c>
      <c r="G132" s="4">
        <f t="shared" si="82"/>
        <v>0.70937622774349129</v>
      </c>
      <c r="H132" s="4">
        <f t="shared" si="82"/>
        <v>0.38705702211651238</v>
      </c>
      <c r="I132" s="35">
        <f t="shared" si="82"/>
        <v>0.44471627975108224</v>
      </c>
      <c r="J132" s="23">
        <f>J46/J$45*100</f>
        <v>0.73820222769214916</v>
      </c>
      <c r="K132" s="4">
        <f t="shared" si="82"/>
        <v>0.61215166742804927</v>
      </c>
      <c r="L132" s="4">
        <f t="shared" si="82"/>
        <v>0.17216989911774558</v>
      </c>
      <c r="M132" s="4">
        <f t="shared" si="82"/>
        <v>0.27114048466361634</v>
      </c>
      <c r="N132" s="4">
        <f t="shared" si="82"/>
        <v>1.7144986954901229</v>
      </c>
      <c r="O132" s="4">
        <f t="shared" si="82"/>
        <v>1.6052437964015787</v>
      </c>
      <c r="P132" s="4">
        <f t="shared" si="82"/>
        <v>0.13428358833651119</v>
      </c>
      <c r="Q132" s="4">
        <f t="shared" si="82"/>
        <v>0.57684973302822273</v>
      </c>
      <c r="R132" s="4">
        <f t="shared" si="82"/>
        <v>0</v>
      </c>
      <c r="S132" s="4">
        <f t="shared" si="79"/>
        <v>4.9435028248587569</v>
      </c>
      <c r="T132" s="4">
        <f t="shared" si="79"/>
        <v>0.72859744990892528</v>
      </c>
      <c r="U132" s="4">
        <f t="shared" si="79"/>
        <v>0</v>
      </c>
      <c r="V132" s="4">
        <f t="shared" si="79"/>
        <v>9.7472924187725631</v>
      </c>
      <c r="W132" s="4">
        <f t="shared" si="79"/>
        <v>0.32336520922005413</v>
      </c>
      <c r="X132" s="4">
        <f t="shared" si="79"/>
        <v>21.868365180467091</v>
      </c>
      <c r="Y132" s="4">
        <f t="shared" si="79"/>
        <v>7.2131147540983616</v>
      </c>
      <c r="Z132" s="4">
        <f t="shared" si="79"/>
        <v>24.291497975708502</v>
      </c>
      <c r="AA132" s="4">
        <f t="shared" si="79"/>
        <v>20.648259303721488</v>
      </c>
      <c r="AB132" s="4">
        <f t="shared" si="79"/>
        <v>8.9552238805970141</v>
      </c>
      <c r="AC132" s="4">
        <f t="shared" si="79"/>
        <v>0.29456816307293504</v>
      </c>
      <c r="AD132" s="4">
        <f t="shared" si="79"/>
        <v>0.50223365371598749</v>
      </c>
      <c r="AE132" s="4">
        <f t="shared" si="79"/>
        <v>1.1450381679389312</v>
      </c>
      <c r="AF132" s="4">
        <f t="shared" si="79"/>
        <v>3.8095238095238098</v>
      </c>
      <c r="AG132" s="4">
        <f t="shared" si="79"/>
        <v>15.403422982885084</v>
      </c>
      <c r="AH132" s="4">
        <f t="shared" si="79"/>
        <v>48.148148148148145</v>
      </c>
      <c r="AI132" s="4">
        <f t="shared" si="79"/>
        <v>1.8796992481203008</v>
      </c>
      <c r="AJ132" s="4">
        <f t="shared" si="79"/>
        <v>9.6153846153846168</v>
      </c>
      <c r="AK132" s="4">
        <f t="shared" si="79"/>
        <v>1.0928961748633881</v>
      </c>
      <c r="AL132" s="4">
        <f t="shared" si="79"/>
        <v>5.7288351368555066</v>
      </c>
      <c r="AM132" s="4">
        <f t="shared" si="79"/>
        <v>9.517045454545455</v>
      </c>
      <c r="AN132" s="4">
        <f t="shared" si="79"/>
        <v>1.0638297872340425</v>
      </c>
      <c r="AO132" s="4">
        <f t="shared" si="79"/>
        <v>0</v>
      </c>
      <c r="AP132" s="4">
        <f t="shared" si="79"/>
        <v>2.1555763823805063</v>
      </c>
      <c r="AQ132" s="4">
        <f t="shared" si="79"/>
        <v>0</v>
      </c>
      <c r="AR132" s="4">
        <f t="shared" si="79"/>
        <v>0.23075830729906277</v>
      </c>
      <c r="AS132" s="4">
        <f t="shared" si="79"/>
        <v>0.69108500345542501</v>
      </c>
      <c r="AT132" s="4">
        <f t="shared" si="79"/>
        <v>5.3274139844617086</v>
      </c>
      <c r="AU132" s="23">
        <f t="shared" si="79"/>
        <v>7.3863636363636367</v>
      </c>
      <c r="AV132" s="4">
        <f t="shared" si="81"/>
        <v>0.38747542665033191</v>
      </c>
      <c r="AW132" s="4">
        <f t="shared" si="81"/>
        <v>0.19554372017749352</v>
      </c>
      <c r="AX132" s="4">
        <f t="shared" si="81"/>
        <v>0.91866689690899661</v>
      </c>
      <c r="AY132" s="4">
        <f t="shared" si="81"/>
        <v>0.77991508569462065</v>
      </c>
      <c r="AZ132" s="4">
        <f t="shared" si="81"/>
        <v>0.26981296016829009</v>
      </c>
      <c r="BA132" s="4">
        <f t="shared" si="81"/>
        <v>0.43584043548778784</v>
      </c>
      <c r="BB132" s="4">
        <f t="shared" si="81"/>
        <v>1.5410420379494705</v>
      </c>
      <c r="BC132" s="23">
        <f t="shared" si="81"/>
        <v>1.2182535413440969</v>
      </c>
      <c r="BD132" s="4">
        <f t="shared" si="81"/>
        <v>0.30061269613989566</v>
      </c>
      <c r="BE132" s="4">
        <f t="shared" si="81"/>
        <v>0.13428358833651119</v>
      </c>
      <c r="BF132" s="4">
        <f t="shared" si="81"/>
        <v>1.6052437964015787</v>
      </c>
      <c r="BG132" s="4">
        <f t="shared" si="81"/>
        <v>1.7144986954901229</v>
      </c>
      <c r="BH132" s="4">
        <f t="shared" si="81"/>
        <v>0.17732217056451971</v>
      </c>
      <c r="BI132" s="4">
        <f t="shared" si="81"/>
        <v>0.61215166742804927</v>
      </c>
      <c r="BJ132" s="4">
        <f t="shared" si="81"/>
        <v>0.35247106721453614</v>
      </c>
      <c r="BK132" s="4">
        <f t="shared" si="81"/>
        <v>0</v>
      </c>
      <c r="BL132" s="4">
        <f t="shared" si="81"/>
        <v>1.0928961748633881</v>
      </c>
      <c r="BM132" s="4">
        <f t="shared" si="81"/>
        <v>0.23075830729906277</v>
      </c>
      <c r="BN132" s="4">
        <f t="shared" si="81"/>
        <v>0.5326504481434059</v>
      </c>
      <c r="BO132" s="4">
        <f t="shared" si="81"/>
        <v>0.33750564724016052</v>
      </c>
    </row>
    <row r="133" spans="1:67">
      <c r="A133" t="s">
        <v>8</v>
      </c>
      <c r="B133" s="4">
        <f t="shared" si="78"/>
        <v>1.7108711781201231</v>
      </c>
      <c r="C133" s="4">
        <f t="shared" si="79"/>
        <v>2.1458528608862828</v>
      </c>
      <c r="D133" s="4">
        <f t="shared" si="79"/>
        <v>1.6517588988306513</v>
      </c>
      <c r="E133" s="4">
        <f t="shared" si="79"/>
        <v>1.7088812346571769</v>
      </c>
      <c r="F133" s="4">
        <f t="shared" si="79"/>
        <v>2.0067919518633777</v>
      </c>
      <c r="G133" s="4">
        <f t="shared" si="79"/>
        <v>1.82791089029064</v>
      </c>
      <c r="H133" s="4">
        <f t="shared" si="79"/>
        <v>1.6770440445883037</v>
      </c>
      <c r="I133" s="35">
        <f t="shared" si="79"/>
        <v>1.6601370512522342</v>
      </c>
      <c r="J133" s="23">
        <f t="shared" si="80"/>
        <v>1.8461843340519375</v>
      </c>
      <c r="K133" s="4">
        <f t="shared" si="79"/>
        <v>1.4070351758793971</v>
      </c>
      <c r="L133" s="4">
        <f t="shared" si="79"/>
        <v>1.7682313963444143</v>
      </c>
      <c r="M133" s="4">
        <f t="shared" si="79"/>
        <v>0.28808676495509233</v>
      </c>
      <c r="N133" s="4">
        <f t="shared" si="79"/>
        <v>1.6710150329233446</v>
      </c>
      <c r="O133" s="4">
        <f t="shared" si="79"/>
        <v>1.7523911444050566</v>
      </c>
      <c r="P133" s="4">
        <f t="shared" si="79"/>
        <v>1.8116658140724551</v>
      </c>
      <c r="Q133" s="4">
        <f t="shared" si="79"/>
        <v>2.5219298245614032</v>
      </c>
      <c r="R133" s="4">
        <f t="shared" si="79"/>
        <v>0.82191780821917804</v>
      </c>
      <c r="S133" s="4">
        <f t="shared" si="79"/>
        <v>1.9303201506591336</v>
      </c>
      <c r="T133" s="4">
        <f t="shared" si="79"/>
        <v>3.4244080145719487</v>
      </c>
      <c r="U133" s="4">
        <f t="shared" si="79"/>
        <v>3.9851714550509731</v>
      </c>
      <c r="V133" s="4">
        <f t="shared" si="79"/>
        <v>3.9711191335740073</v>
      </c>
      <c r="W133" s="4">
        <f t="shared" si="79"/>
        <v>1.1027582775965949</v>
      </c>
      <c r="X133" s="4">
        <f t="shared" si="79"/>
        <v>0</v>
      </c>
      <c r="Y133" s="4">
        <f t="shared" si="79"/>
        <v>0</v>
      </c>
      <c r="Z133" s="4">
        <f t="shared" si="79"/>
        <v>2.3279352226720649</v>
      </c>
      <c r="AA133" s="4">
        <f t="shared" si="79"/>
        <v>1.800720288115246</v>
      </c>
      <c r="AB133" s="4">
        <f t="shared" si="79"/>
        <v>3.9800995024875623</v>
      </c>
      <c r="AC133" s="4">
        <f t="shared" si="79"/>
        <v>1.5400023565453047</v>
      </c>
      <c r="AD133" s="4">
        <f t="shared" si="79"/>
        <v>1.2129416542574794</v>
      </c>
      <c r="AE133" s="4">
        <f t="shared" si="79"/>
        <v>0</v>
      </c>
      <c r="AF133" s="4">
        <f t="shared" si="79"/>
        <v>0</v>
      </c>
      <c r="AG133" s="4">
        <f t="shared" si="79"/>
        <v>0</v>
      </c>
      <c r="AH133" s="4">
        <f t="shared" si="79"/>
        <v>0</v>
      </c>
      <c r="AI133" s="4">
        <f t="shared" si="79"/>
        <v>12.781954887218044</v>
      </c>
      <c r="AJ133" s="4">
        <f t="shared" si="79"/>
        <v>0</v>
      </c>
      <c r="AK133" s="4">
        <f t="shared" si="79"/>
        <v>1.0508617065994117</v>
      </c>
      <c r="AL133" s="4">
        <f t="shared" si="79"/>
        <v>1.2094207511139401</v>
      </c>
      <c r="AM133" s="4">
        <f t="shared" si="79"/>
        <v>0</v>
      </c>
      <c r="AN133" s="4">
        <f t="shared" si="79"/>
        <v>1.3238770685579195</v>
      </c>
      <c r="AO133" s="4">
        <f t="shared" si="79"/>
        <v>0</v>
      </c>
      <c r="AP133" s="4">
        <f t="shared" si="79"/>
        <v>0.8434864104967198</v>
      </c>
      <c r="AQ133" s="4">
        <f t="shared" si="79"/>
        <v>2.0731423247146519</v>
      </c>
      <c r="AR133" s="4">
        <f t="shared" si="79"/>
        <v>1.1182902584493042</v>
      </c>
      <c r="AS133" s="4">
        <f t="shared" si="79"/>
        <v>0.62197650310988251</v>
      </c>
      <c r="AT133" s="4">
        <f t="shared" si="79"/>
        <v>0</v>
      </c>
      <c r="AU133" s="23">
        <f t="shared" si="79"/>
        <v>2.9829545454545454</v>
      </c>
      <c r="AV133" s="4">
        <f t="shared" si="81"/>
        <v>1.666714151400325</v>
      </c>
      <c r="AW133" s="4">
        <f t="shared" si="81"/>
        <v>1.8091972401037331</v>
      </c>
      <c r="AX133" s="4">
        <f t="shared" si="81"/>
        <v>2.628216197547919</v>
      </c>
      <c r="AY133" s="4">
        <f t="shared" si="81"/>
        <v>1.3301373754997019</v>
      </c>
      <c r="AZ133" s="4">
        <f t="shared" si="81"/>
        <v>2.2597894002293324</v>
      </c>
      <c r="BA133" s="4">
        <f t="shared" si="81"/>
        <v>1.6366591123484648</v>
      </c>
      <c r="BB133" s="4">
        <f t="shared" si="81"/>
        <v>1.5620085962889192</v>
      </c>
      <c r="BC133" s="23">
        <f t="shared" si="81"/>
        <v>2.0710728363331281</v>
      </c>
      <c r="BD133" s="4">
        <f t="shared" si="81"/>
        <v>1.6461182067134199</v>
      </c>
      <c r="BE133" s="4">
        <f t="shared" si="81"/>
        <v>1.8116658140724551</v>
      </c>
      <c r="BF133" s="4">
        <f t="shared" si="81"/>
        <v>1.7523911444050566</v>
      </c>
      <c r="BG133" s="4">
        <f t="shared" si="81"/>
        <v>1.6710150329233446</v>
      </c>
      <c r="BH133" s="4">
        <f t="shared" si="81"/>
        <v>1.6911771192645981</v>
      </c>
      <c r="BI133" s="4">
        <f t="shared" si="81"/>
        <v>1.4070351758793971</v>
      </c>
      <c r="BJ133" s="4">
        <f t="shared" si="81"/>
        <v>1.7303125117804501</v>
      </c>
      <c r="BK133" s="4">
        <f t="shared" si="81"/>
        <v>2.0731423247146519</v>
      </c>
      <c r="BL133" s="4">
        <f t="shared" si="81"/>
        <v>1.0508617065994117</v>
      </c>
      <c r="BM133" s="4">
        <f t="shared" si="81"/>
        <v>1.1182902584493042</v>
      </c>
      <c r="BN133" s="4">
        <f t="shared" si="81"/>
        <v>1.2189500640204864</v>
      </c>
      <c r="BO133" s="4">
        <f t="shared" si="81"/>
        <v>1.0842701108187833</v>
      </c>
    </row>
    <row r="134" spans="1:67">
      <c r="A134" t="s">
        <v>9</v>
      </c>
      <c r="B134" s="4">
        <f t="shared" si="78"/>
        <v>5.9880561978250277</v>
      </c>
      <c r="C134" s="4">
        <f t="shared" si="79"/>
        <v>3.9426385971634019</v>
      </c>
      <c r="D134" s="4">
        <f t="shared" si="79"/>
        <v>6.107951221224579</v>
      </c>
      <c r="E134" s="4">
        <f t="shared" si="79"/>
        <v>2.6151782146187368</v>
      </c>
      <c r="F134" s="4">
        <f t="shared" si="79"/>
        <v>5.5115349311292476</v>
      </c>
      <c r="G134" s="4">
        <f t="shared" si="79"/>
        <v>5.5987690414220541</v>
      </c>
      <c r="H134" s="4">
        <f t="shared" si="79"/>
        <v>6.1005690225548106</v>
      </c>
      <c r="I134" s="35">
        <f t="shared" si="79"/>
        <v>4.2599476517155823</v>
      </c>
      <c r="J134" s="23">
        <f t="shared" si="80"/>
        <v>5.7445896145903372</v>
      </c>
      <c r="K134" s="4">
        <f t="shared" si="79"/>
        <v>3.0242119689355871</v>
      </c>
      <c r="L134" s="4">
        <f t="shared" si="79"/>
        <v>3.5988162156125525</v>
      </c>
      <c r="M134" s="4">
        <f t="shared" si="79"/>
        <v>2.5080494831384512</v>
      </c>
      <c r="N134" s="4">
        <f t="shared" si="79"/>
        <v>2.7270468381165363</v>
      </c>
      <c r="O134" s="4">
        <f t="shared" si="79"/>
        <v>2.6486522640626045</v>
      </c>
      <c r="P134" s="4">
        <f t="shared" si="79"/>
        <v>5.7212947030646886</v>
      </c>
      <c r="Q134" s="4">
        <f t="shared" si="79"/>
        <v>2.1834477498093059</v>
      </c>
      <c r="R134" s="4">
        <f t="shared" si="79"/>
        <v>0</v>
      </c>
      <c r="S134" s="4">
        <f t="shared" si="79"/>
        <v>0.3295668549905838</v>
      </c>
      <c r="T134" s="4">
        <f t="shared" si="79"/>
        <v>0.69216757741347901</v>
      </c>
      <c r="U134" s="4">
        <f t="shared" si="79"/>
        <v>0.3707136237256719</v>
      </c>
      <c r="V134" s="4">
        <f t="shared" si="79"/>
        <v>3.790613718411552</v>
      </c>
      <c r="W134" s="4">
        <f t="shared" si="79"/>
        <v>2.4570228290310099</v>
      </c>
      <c r="X134" s="4">
        <f t="shared" si="79"/>
        <v>1.910828025477707</v>
      </c>
      <c r="Y134" s="4">
        <f t="shared" si="79"/>
        <v>0</v>
      </c>
      <c r="Z134" s="4">
        <f t="shared" si="79"/>
        <v>5.566801619433198</v>
      </c>
      <c r="AA134" s="4">
        <f t="shared" si="79"/>
        <v>0</v>
      </c>
      <c r="AB134" s="4">
        <f t="shared" si="79"/>
        <v>0</v>
      </c>
      <c r="AC134" s="4">
        <f t="shared" si="79"/>
        <v>4.4055614469188171</v>
      </c>
      <c r="AD134" s="4">
        <f t="shared" si="79"/>
        <v>2.4881548666576419</v>
      </c>
      <c r="AE134" s="4">
        <f t="shared" si="79"/>
        <v>0</v>
      </c>
      <c r="AF134" s="4">
        <f t="shared" si="79"/>
        <v>0</v>
      </c>
      <c r="AG134" s="4">
        <f t="shared" si="79"/>
        <v>1.9559902200488997</v>
      </c>
      <c r="AH134" s="4">
        <f t="shared" si="79"/>
        <v>14.814814814814813</v>
      </c>
      <c r="AI134" s="4">
        <f t="shared" si="79"/>
        <v>6.0150375939849621</v>
      </c>
      <c r="AJ134" s="4">
        <f t="shared" si="79"/>
        <v>0</v>
      </c>
      <c r="AK134" s="4">
        <f t="shared" si="79"/>
        <v>2.3959646910466583</v>
      </c>
      <c r="AL134" s="4">
        <f t="shared" si="79"/>
        <v>0.70019096117122859</v>
      </c>
      <c r="AM134" s="4">
        <f t="shared" si="79"/>
        <v>9.6590909090909083</v>
      </c>
      <c r="AN134" s="4">
        <f t="shared" si="79"/>
        <v>2.1513002364066192</v>
      </c>
      <c r="AO134" s="4">
        <f t="shared" si="79"/>
        <v>0</v>
      </c>
      <c r="AP134" s="4">
        <f t="shared" si="79"/>
        <v>5.0140581068416115</v>
      </c>
      <c r="AQ134" s="4">
        <f t="shared" si="79"/>
        <v>3.3775914279058932</v>
      </c>
      <c r="AR134" s="4">
        <f t="shared" si="79"/>
        <v>2.1052257881283727</v>
      </c>
      <c r="AS134" s="4">
        <f t="shared" si="79"/>
        <v>1.3130615065653075</v>
      </c>
      <c r="AT134" s="4">
        <f t="shared" si="79"/>
        <v>5.9933407325194228</v>
      </c>
      <c r="AU134" s="23">
        <f t="shared" si="79"/>
        <v>0</v>
      </c>
      <c r="AV134" s="4">
        <f t="shared" si="81"/>
        <v>3.4082167583122027</v>
      </c>
      <c r="AW134" s="4">
        <f t="shared" si="81"/>
        <v>5.5933303435385611</v>
      </c>
      <c r="AX134" s="4">
        <f t="shared" si="81"/>
        <v>1.7371783802452083</v>
      </c>
      <c r="AY134" s="4">
        <f t="shared" si="81"/>
        <v>3.1152585644600417</v>
      </c>
      <c r="AZ134" s="4">
        <f t="shared" si="81"/>
        <v>4.0697211593996707</v>
      </c>
      <c r="BA134" s="4">
        <f t="shared" si="81"/>
        <v>6.1573081015721405</v>
      </c>
      <c r="BB134" s="4">
        <f t="shared" si="81"/>
        <v>2.7554471670317424</v>
      </c>
      <c r="BC134" s="23">
        <f t="shared" si="81"/>
        <v>5.7391765811883291</v>
      </c>
      <c r="BD134" s="4">
        <f t="shared" si="81"/>
        <v>4.3181431628411069</v>
      </c>
      <c r="BE134" s="4">
        <f t="shared" si="81"/>
        <v>5.7212947030646886</v>
      </c>
      <c r="BF134" s="4">
        <f t="shared" si="81"/>
        <v>2.6486522640626045</v>
      </c>
      <c r="BG134" s="4">
        <f t="shared" si="81"/>
        <v>2.7270468381165363</v>
      </c>
      <c r="BH134" s="4">
        <f t="shared" si="81"/>
        <v>3.5420324120226194</v>
      </c>
      <c r="BI134" s="4">
        <f t="shared" si="81"/>
        <v>3.0242119689355871</v>
      </c>
      <c r="BJ134" s="4">
        <f t="shared" si="81"/>
        <v>3.955403928073284</v>
      </c>
      <c r="BK134" s="4">
        <f t="shared" si="81"/>
        <v>3.3775914279058932</v>
      </c>
      <c r="BL134" s="4">
        <f t="shared" si="81"/>
        <v>2.3959646910466583</v>
      </c>
      <c r="BM134" s="4">
        <f t="shared" si="81"/>
        <v>2.1052257881283727</v>
      </c>
      <c r="BN134" s="4">
        <f t="shared" si="81"/>
        <v>2.469910371318822</v>
      </c>
      <c r="BO134" s="4">
        <f t="shared" si="81"/>
        <v>2.4130325015280767</v>
      </c>
    </row>
    <row r="135" spans="1:67">
      <c r="A135" t="s">
        <v>10</v>
      </c>
      <c r="B135" s="4">
        <f t="shared" si="78"/>
        <v>6.0529030201284071</v>
      </c>
      <c r="C135" s="4">
        <f t="shared" si="79"/>
        <v>5.2453116768495018</v>
      </c>
      <c r="D135" s="4">
        <f t="shared" si="79"/>
        <v>6.7449401674064475</v>
      </c>
      <c r="E135" s="4">
        <f t="shared" si="79"/>
        <v>4.6504215113513103</v>
      </c>
      <c r="F135" s="4">
        <f t="shared" si="79"/>
        <v>6.391114221716748</v>
      </c>
      <c r="G135" s="4">
        <f t="shared" si="79"/>
        <v>6.4224370268947837</v>
      </c>
      <c r="H135" s="4">
        <f t="shared" si="79"/>
        <v>5.9460993040254273</v>
      </c>
      <c r="I135" s="35">
        <f t="shared" si="79"/>
        <v>5.4350214391537932</v>
      </c>
      <c r="J135" s="23">
        <f t="shared" si="80"/>
        <v>6.5299834913199284</v>
      </c>
      <c r="K135" s="4">
        <f t="shared" si="79"/>
        <v>1.4618547281863865</v>
      </c>
      <c r="L135" s="4">
        <f t="shared" si="79"/>
        <v>3.7058407474965569</v>
      </c>
      <c r="M135" s="4">
        <f t="shared" si="79"/>
        <v>14.251821725131334</v>
      </c>
      <c r="N135" s="4">
        <f t="shared" si="79"/>
        <v>6.2554354578208473</v>
      </c>
      <c r="O135" s="4">
        <f t="shared" si="79"/>
        <v>4.5147481773794391</v>
      </c>
      <c r="P135" s="4">
        <f t="shared" si="79"/>
        <v>6.1697786355392266</v>
      </c>
      <c r="Q135" s="4">
        <f t="shared" si="79"/>
        <v>3.8138825324180017</v>
      </c>
      <c r="R135" s="4">
        <f t="shared" si="79"/>
        <v>0.82191780821917804</v>
      </c>
      <c r="S135" s="4">
        <f t="shared" si="79"/>
        <v>3.71939736346516</v>
      </c>
      <c r="T135" s="4">
        <f t="shared" si="79"/>
        <v>1.5300546448087431</v>
      </c>
      <c r="U135" s="4">
        <f t="shared" si="79"/>
        <v>4.0778498609823908</v>
      </c>
      <c r="V135" s="4">
        <f t="shared" si="79"/>
        <v>0</v>
      </c>
      <c r="W135" s="4">
        <f t="shared" si="79"/>
        <v>6.0499695981427228</v>
      </c>
      <c r="X135" s="4">
        <f t="shared" si="79"/>
        <v>1.910828025477707</v>
      </c>
      <c r="Y135" s="4">
        <f t="shared" si="79"/>
        <v>5.5737704918032787</v>
      </c>
      <c r="Z135" s="4">
        <f t="shared" si="79"/>
        <v>3.2388663967611335</v>
      </c>
      <c r="AA135" s="4">
        <f t="shared" si="79"/>
        <v>4.8019207683073235</v>
      </c>
      <c r="AB135" s="4">
        <f t="shared" si="79"/>
        <v>4.9751243781094532</v>
      </c>
      <c r="AC135" s="4">
        <f t="shared" si="79"/>
        <v>5.576764463296807</v>
      </c>
      <c r="AD135" s="4">
        <f t="shared" si="79"/>
        <v>5.3323405983484502</v>
      </c>
      <c r="AE135" s="4">
        <f t="shared" si="79"/>
        <v>1.1450381679389312</v>
      </c>
      <c r="AF135" s="4">
        <f t="shared" si="79"/>
        <v>1.4285714285714286</v>
      </c>
      <c r="AG135" s="4">
        <f t="shared" si="79"/>
        <v>0</v>
      </c>
      <c r="AH135" s="4">
        <f t="shared" si="79"/>
        <v>0</v>
      </c>
      <c r="AI135" s="4">
        <f t="shared" si="79"/>
        <v>0</v>
      </c>
      <c r="AJ135" s="4">
        <f t="shared" si="79"/>
        <v>1.6483516483516485</v>
      </c>
      <c r="AK135" s="4">
        <f t="shared" si="79"/>
        <v>5.3383774695250104</v>
      </c>
      <c r="AL135" s="4">
        <f t="shared" si="79"/>
        <v>1.0821133036282622</v>
      </c>
      <c r="AM135" s="4">
        <f t="shared" si="79"/>
        <v>2.8409090909090908</v>
      </c>
      <c r="AN135" s="4">
        <f t="shared" si="79"/>
        <v>4.1371158392434983</v>
      </c>
      <c r="AO135" s="4">
        <f t="shared" si="79"/>
        <v>0</v>
      </c>
      <c r="AP135" s="4">
        <f t="shared" si="79"/>
        <v>3.608247422680412</v>
      </c>
      <c r="AQ135" s="4">
        <f t="shared" si="79"/>
        <v>2.2129047286279993</v>
      </c>
      <c r="AR135" s="4">
        <f t="shared" si="79"/>
        <v>6.0849190570860552</v>
      </c>
      <c r="AS135" s="4">
        <f t="shared" si="79"/>
        <v>2.0041465100207327</v>
      </c>
      <c r="AT135" s="4">
        <f t="shared" si="79"/>
        <v>3.2186459489456158</v>
      </c>
      <c r="AU135" s="23">
        <f t="shared" si="79"/>
        <v>0.71022727272727271</v>
      </c>
      <c r="AV135" s="4">
        <f t="shared" si="81"/>
        <v>4.2665033191828829</v>
      </c>
      <c r="AW135" s="4">
        <f t="shared" si="81"/>
        <v>6.1008526486146204</v>
      </c>
      <c r="AX135" s="4">
        <f t="shared" si="81"/>
        <v>3.3362113624589878</v>
      </c>
      <c r="AY135" s="4">
        <f t="shared" si="81"/>
        <v>5.3781727818038485</v>
      </c>
      <c r="AZ135" s="4">
        <f t="shared" si="81"/>
        <v>5.4780668993866968</v>
      </c>
      <c r="BA135" s="4">
        <f t="shared" si="81"/>
        <v>6.8067140906512833</v>
      </c>
      <c r="BB135" s="4">
        <f t="shared" si="81"/>
        <v>4.8603792740053295</v>
      </c>
      <c r="BC135" s="23">
        <f t="shared" si="81"/>
        <v>6.487341712002233</v>
      </c>
      <c r="BD135" s="4">
        <f t="shared" si="81"/>
        <v>5.5142652590609025</v>
      </c>
      <c r="BE135" s="4">
        <f t="shared" si="81"/>
        <v>6.1697786355392266</v>
      </c>
      <c r="BF135" s="4">
        <f t="shared" si="81"/>
        <v>4.5147481773794391</v>
      </c>
      <c r="BG135" s="4">
        <f t="shared" si="81"/>
        <v>6.2554354578208473</v>
      </c>
      <c r="BH135" s="4">
        <f t="shared" si="81"/>
        <v>4.2548498936949173</v>
      </c>
      <c r="BI135" s="4">
        <f t="shared" si="81"/>
        <v>1.4618547281863865</v>
      </c>
      <c r="BJ135" s="4">
        <f t="shared" si="81"/>
        <v>5.2173257435820108</v>
      </c>
      <c r="BK135" s="4">
        <f t="shared" si="81"/>
        <v>2.2129047286279993</v>
      </c>
      <c r="BL135" s="4">
        <f t="shared" si="81"/>
        <v>5.3383774695250104</v>
      </c>
      <c r="BM135" s="4">
        <f t="shared" si="81"/>
        <v>6.0849190570860552</v>
      </c>
      <c r="BN135" s="4">
        <f t="shared" si="81"/>
        <v>5.267605633802817</v>
      </c>
      <c r="BO135" s="4">
        <f t="shared" si="81"/>
        <v>5.8943899651864253</v>
      </c>
    </row>
    <row r="136" spans="1:67">
      <c r="A136" t="s">
        <v>11</v>
      </c>
      <c r="B136" s="4">
        <f t="shared" si="78"/>
        <v>32.628639629065766</v>
      </c>
      <c r="C136" s="4">
        <f t="shared" si="79"/>
        <v>32.341185405135434</v>
      </c>
      <c r="D136" s="4">
        <f t="shared" si="79"/>
        <v>31.838647994008941</v>
      </c>
      <c r="E136" s="4">
        <f t="shared" si="79"/>
        <v>33.962587299472872</v>
      </c>
      <c r="F136" s="4">
        <f t="shared" si="79"/>
        <v>32.475174173085762</v>
      </c>
      <c r="G136" s="4">
        <f t="shared" si="79"/>
        <v>32.172738563535859</v>
      </c>
      <c r="H136" s="4">
        <f t="shared" si="79"/>
        <v>32.760405385619492</v>
      </c>
      <c r="I136" s="35">
        <f t="shared" si="79"/>
        <v>34.601907615685981</v>
      </c>
      <c r="J136" s="23">
        <f t="shared" si="80"/>
        <v>31.908160460563622</v>
      </c>
      <c r="K136" s="4">
        <f t="shared" si="79"/>
        <v>34.490634993147559</v>
      </c>
      <c r="L136" s="4">
        <f t="shared" si="79"/>
        <v>33.309756914715408</v>
      </c>
      <c r="M136" s="4">
        <f t="shared" si="79"/>
        <v>46.720894763599389</v>
      </c>
      <c r="N136" s="4">
        <f t="shared" si="79"/>
        <v>36.495216797117649</v>
      </c>
      <c r="O136" s="4">
        <f t="shared" si="79"/>
        <v>40.144471941676144</v>
      </c>
      <c r="P136" s="4">
        <f t="shared" si="79"/>
        <v>32.344324047807284</v>
      </c>
      <c r="Q136" s="4">
        <f t="shared" si="79"/>
        <v>32.489511823035848</v>
      </c>
      <c r="R136" s="4">
        <f t="shared" si="79"/>
        <v>41.095890410958901</v>
      </c>
      <c r="S136" s="4">
        <f t="shared" si="79"/>
        <v>42.043314500941619</v>
      </c>
      <c r="T136" s="4">
        <f t="shared" si="79"/>
        <v>34.1712204007286</v>
      </c>
      <c r="U136" s="4">
        <f t="shared" si="79"/>
        <v>36.978683966635771</v>
      </c>
      <c r="V136" s="4">
        <f t="shared" si="79"/>
        <v>37.003610108303249</v>
      </c>
      <c r="W136" s="4">
        <f t="shared" si="79"/>
        <v>37.264385606102479</v>
      </c>
      <c r="X136" s="4">
        <f t="shared" si="79"/>
        <v>35.881104033970274</v>
      </c>
      <c r="Y136" s="4">
        <f t="shared" si="79"/>
        <v>45.901639344262293</v>
      </c>
      <c r="Z136" s="4">
        <f t="shared" si="79"/>
        <v>25.910931174089068</v>
      </c>
      <c r="AA136" s="4">
        <f t="shared" si="79"/>
        <v>33.253301320528209</v>
      </c>
      <c r="AB136" s="4">
        <f t="shared" si="79"/>
        <v>40.298507462686565</v>
      </c>
      <c r="AC136" s="4">
        <f t="shared" si="79"/>
        <v>34.015553199010249</v>
      </c>
      <c r="AD136" s="4">
        <f t="shared" si="79"/>
        <v>43.123054013808044</v>
      </c>
      <c r="AE136" s="4">
        <f t="shared" si="79"/>
        <v>32.061068702290072</v>
      </c>
      <c r="AF136" s="4">
        <f t="shared" si="79"/>
        <v>18.571428571428573</v>
      </c>
      <c r="AG136" s="4">
        <f t="shared" si="79"/>
        <v>24.205378973105134</v>
      </c>
      <c r="AH136" s="4">
        <f t="shared" si="79"/>
        <v>0</v>
      </c>
      <c r="AI136" s="4">
        <f t="shared" si="79"/>
        <v>17.669172932330827</v>
      </c>
      <c r="AJ136" s="4">
        <f t="shared" si="79"/>
        <v>32.142857142857146</v>
      </c>
      <c r="AK136" s="4">
        <f t="shared" si="79"/>
        <v>40.75241698192518</v>
      </c>
      <c r="AL136" s="4">
        <f t="shared" si="79"/>
        <v>42.520687460216422</v>
      </c>
      <c r="AM136" s="4">
        <f t="shared" si="79"/>
        <v>37.357954545454547</v>
      </c>
      <c r="AN136" s="4">
        <f t="shared" si="79"/>
        <v>39.408983451536642</v>
      </c>
      <c r="AO136" s="4">
        <f t="shared" si="79"/>
        <v>37.755102040816325</v>
      </c>
      <c r="AP136" s="4">
        <f t="shared" si="79"/>
        <v>37.019681349578256</v>
      </c>
      <c r="AQ136" s="4">
        <f t="shared" si="79"/>
        <v>37.735849056603776</v>
      </c>
      <c r="AR136" s="4">
        <f t="shared" si="79"/>
        <v>34.74865095143425</v>
      </c>
      <c r="AS136" s="4">
        <f t="shared" si="79"/>
        <v>49.274360746371805</v>
      </c>
      <c r="AT136" s="4">
        <f t="shared" si="79"/>
        <v>30.299667036625973</v>
      </c>
      <c r="AU136" s="23">
        <f t="shared" si="79"/>
        <v>27.84090909090909</v>
      </c>
      <c r="AV136" s="4">
        <f t="shared" si="81"/>
        <v>34.33075016382233</v>
      </c>
      <c r="AW136" s="4">
        <f t="shared" si="81"/>
        <v>32.669171780422786</v>
      </c>
      <c r="AX136" s="4">
        <f t="shared" si="81"/>
        <v>33.617682610948023</v>
      </c>
      <c r="AY136" s="4">
        <f t="shared" si="81"/>
        <v>37.644808502635065</v>
      </c>
      <c r="AZ136" s="4">
        <f t="shared" si="81"/>
        <v>31.868077891766553</v>
      </c>
      <c r="BA136" s="4">
        <f t="shared" si="81"/>
        <v>31.758993116157598</v>
      </c>
      <c r="BB136" s="4">
        <f t="shared" si="81"/>
        <v>34.017689154220072</v>
      </c>
      <c r="BC136" s="23">
        <f t="shared" si="81"/>
        <v>31.984068845941692</v>
      </c>
      <c r="BD136" s="4">
        <f t="shared" si="81"/>
        <v>34.585490690894993</v>
      </c>
      <c r="BE136" s="4">
        <f t="shared" si="81"/>
        <v>32.344324047807284</v>
      </c>
      <c r="BF136" s="4">
        <f t="shared" si="81"/>
        <v>40.144471941676144</v>
      </c>
      <c r="BG136" s="4">
        <f t="shared" si="81"/>
        <v>36.495216797117649</v>
      </c>
      <c r="BH136" s="4">
        <f t="shared" si="81"/>
        <v>34.00792215468492</v>
      </c>
      <c r="BI136" s="4">
        <f t="shared" si="81"/>
        <v>34.490634993147559</v>
      </c>
      <c r="BJ136" s="4">
        <f t="shared" si="81"/>
        <v>33.709051155426543</v>
      </c>
      <c r="BK136" s="4">
        <f t="shared" si="81"/>
        <v>37.735849056603776</v>
      </c>
      <c r="BL136" s="4">
        <f t="shared" si="81"/>
        <v>40.75241698192518</v>
      </c>
      <c r="BM136" s="4">
        <f t="shared" si="81"/>
        <v>34.74865095143425</v>
      </c>
      <c r="BN136" s="4">
        <f t="shared" si="81"/>
        <v>42.921895006402053</v>
      </c>
      <c r="BO136" s="4">
        <f t="shared" si="81"/>
        <v>37.726221797018255</v>
      </c>
    </row>
    <row r="137" spans="1:67">
      <c r="A137" t="s">
        <v>12</v>
      </c>
      <c r="B137" s="4">
        <f t="shared" si="78"/>
        <v>5.1681468537731607</v>
      </c>
      <c r="C137" s="4">
        <f t="shared" si="79"/>
        <v>5.1554108141022574</v>
      </c>
      <c r="D137" s="4">
        <f t="shared" si="79"/>
        <v>5.1915939886575497</v>
      </c>
      <c r="E137" s="4">
        <f t="shared" si="79"/>
        <v>4.0819045081733236</v>
      </c>
      <c r="F137" s="4">
        <f t="shared" si="79"/>
        <v>5.7101484897593027</v>
      </c>
      <c r="G137" s="4">
        <f t="shared" si="79"/>
        <v>5.347329698528986</v>
      </c>
      <c r="H137" s="4">
        <f t="shared" si="79"/>
        <v>5.1163589443212318</v>
      </c>
      <c r="I137" s="35">
        <f t="shared" ref="C137:AU142" si="83">I51/I$45*100</f>
        <v>4.7943524501798267</v>
      </c>
      <c r="J137" s="23">
        <f t="shared" si="80"/>
        <v>5.4075583891693206</v>
      </c>
      <c r="K137" s="4">
        <f t="shared" si="83"/>
        <v>3.7551393330287799</v>
      </c>
      <c r="L137" s="4">
        <f t="shared" si="83"/>
        <v>4.6327662584223654</v>
      </c>
      <c r="M137" s="4">
        <f t="shared" si="83"/>
        <v>4.2365700728690054</v>
      </c>
      <c r="N137" s="4">
        <f t="shared" si="83"/>
        <v>3.3979376320039756</v>
      </c>
      <c r="O137" s="4">
        <f t="shared" si="83"/>
        <v>4.8357969366597553</v>
      </c>
      <c r="P137" s="4">
        <f t="shared" si="83"/>
        <v>4.3002720550620843</v>
      </c>
      <c r="Q137" s="4">
        <f t="shared" si="83"/>
        <v>2.8937833714721588</v>
      </c>
      <c r="R137" s="4">
        <f t="shared" si="83"/>
        <v>3.8356164383561646</v>
      </c>
      <c r="S137" s="4">
        <f t="shared" si="83"/>
        <v>7.0150659133709974</v>
      </c>
      <c r="T137" s="4">
        <f t="shared" si="83"/>
        <v>3.3151183970856106</v>
      </c>
      <c r="U137" s="4">
        <f t="shared" si="83"/>
        <v>2.3169601482854496</v>
      </c>
      <c r="V137" s="4">
        <f t="shared" si="83"/>
        <v>2.3465703971119134</v>
      </c>
      <c r="W137" s="4">
        <f t="shared" si="83"/>
        <v>4.3972140843513348</v>
      </c>
      <c r="X137" s="4">
        <f t="shared" si="83"/>
        <v>0</v>
      </c>
      <c r="Y137" s="4">
        <f t="shared" si="83"/>
        <v>9.5081967213114744</v>
      </c>
      <c r="Z137" s="4">
        <f t="shared" si="83"/>
        <v>3.3400809716599191</v>
      </c>
      <c r="AA137" s="4">
        <f t="shared" si="83"/>
        <v>6.7226890756302522</v>
      </c>
      <c r="AB137" s="4">
        <f t="shared" si="83"/>
        <v>1.4925373134328357</v>
      </c>
      <c r="AC137" s="4">
        <f t="shared" si="83"/>
        <v>5.1301991280782371</v>
      </c>
      <c r="AD137" s="4">
        <f t="shared" si="83"/>
        <v>4.3576553404629754</v>
      </c>
      <c r="AE137" s="4">
        <f t="shared" si="83"/>
        <v>19.083969465648856</v>
      </c>
      <c r="AF137" s="4">
        <f t="shared" si="83"/>
        <v>6.666666666666667</v>
      </c>
      <c r="AG137" s="4">
        <f t="shared" si="83"/>
        <v>8.0684596577017107</v>
      </c>
      <c r="AH137" s="4">
        <f t="shared" si="83"/>
        <v>0</v>
      </c>
      <c r="AI137" s="4">
        <f t="shared" si="83"/>
        <v>8.6466165413533833</v>
      </c>
      <c r="AJ137" s="4">
        <f t="shared" si="83"/>
        <v>0</v>
      </c>
      <c r="AK137" s="4">
        <f t="shared" si="83"/>
        <v>4.1403951240016816</v>
      </c>
      <c r="AL137" s="4">
        <f t="shared" si="83"/>
        <v>6.4926798217695731</v>
      </c>
      <c r="AM137" s="4">
        <f t="shared" si="83"/>
        <v>1.5625</v>
      </c>
      <c r="AN137" s="4">
        <f t="shared" si="83"/>
        <v>4.3735224586288419</v>
      </c>
      <c r="AO137" s="4">
        <f t="shared" si="83"/>
        <v>3.0612244897959182</v>
      </c>
      <c r="AP137" s="4">
        <f t="shared" si="83"/>
        <v>3.1865042174320526</v>
      </c>
      <c r="AQ137" s="4">
        <f t="shared" si="83"/>
        <v>3.7735849056603774</v>
      </c>
      <c r="AR137" s="4">
        <f t="shared" si="83"/>
        <v>15.503408122692417</v>
      </c>
      <c r="AS137" s="4">
        <f t="shared" si="83"/>
        <v>4.5611610228058046</v>
      </c>
      <c r="AT137" s="4">
        <f t="shared" si="83"/>
        <v>2.3307436182019976</v>
      </c>
      <c r="AU137" s="23">
        <f t="shared" si="83"/>
        <v>4.4034090909090908</v>
      </c>
      <c r="AV137" s="4">
        <f t="shared" si="81"/>
        <v>4.4061084361377816</v>
      </c>
      <c r="AW137" s="4">
        <f t="shared" si="81"/>
        <v>4.3225747146927986</v>
      </c>
      <c r="AX137" s="4">
        <f t="shared" si="81"/>
        <v>3.2878604731479881</v>
      </c>
      <c r="AY137" s="4">
        <f t="shared" si="81"/>
        <v>5.8647693668241967</v>
      </c>
      <c r="AZ137" s="4">
        <f t="shared" si="81"/>
        <v>5.3335907819833368</v>
      </c>
      <c r="BA137" s="4">
        <f t="shared" si="81"/>
        <v>5.2749409381976982</v>
      </c>
      <c r="BB137" s="4">
        <f t="shared" si="81"/>
        <v>4.2087607108766782</v>
      </c>
      <c r="BC137" s="23">
        <f t="shared" si="81"/>
        <v>5.6954598035634119</v>
      </c>
      <c r="BD137" s="4">
        <f t="shared" si="81"/>
        <v>4.812703787060733</v>
      </c>
      <c r="BE137" s="4">
        <f t="shared" si="81"/>
        <v>4.3002720550620843</v>
      </c>
      <c r="BF137" s="4">
        <f t="shared" si="81"/>
        <v>4.8357969366597553</v>
      </c>
      <c r="BG137" s="4">
        <f t="shared" si="81"/>
        <v>3.3979376320039756</v>
      </c>
      <c r="BH137" s="4">
        <f t="shared" si="81"/>
        <v>4.612140834384622</v>
      </c>
      <c r="BI137" s="4">
        <f t="shared" si="81"/>
        <v>3.7551393330287799</v>
      </c>
      <c r="BJ137" s="4">
        <f t="shared" si="81"/>
        <v>4.7225468390696275</v>
      </c>
      <c r="BK137" s="4">
        <f t="shared" si="81"/>
        <v>3.7735849056603774</v>
      </c>
      <c r="BL137" s="4">
        <f t="shared" si="81"/>
        <v>4.1403951240016816</v>
      </c>
      <c r="BM137" s="4">
        <f t="shared" si="81"/>
        <v>15.503408122692417</v>
      </c>
      <c r="BN137" s="4">
        <f t="shared" si="81"/>
        <v>4.3585147247119078</v>
      </c>
      <c r="BO137" s="4">
        <f t="shared" si="81"/>
        <v>4.4035185628105982</v>
      </c>
    </row>
    <row r="138" spans="1:67">
      <c r="A138" t="s">
        <v>13</v>
      </c>
      <c r="B138" s="4">
        <f t="shared" si="78"/>
        <v>2.8198293749822962</v>
      </c>
      <c r="C138" s="4">
        <f t="shared" si="83"/>
        <v>2.5443175676137955</v>
      </c>
      <c r="D138" s="4">
        <f t="shared" si="83"/>
        <v>2.9844138824098416</v>
      </c>
      <c r="E138" s="4">
        <f t="shared" si="83"/>
        <v>2.708900264515024</v>
      </c>
      <c r="F138" s="4">
        <f t="shared" si="83"/>
        <v>2.6567210606054292</v>
      </c>
      <c r="G138" s="4">
        <f t="shared" si="83"/>
        <v>2.8173877442535136</v>
      </c>
      <c r="H138" s="4">
        <f t="shared" si="83"/>
        <v>2.8205350616861189</v>
      </c>
      <c r="I138" s="35">
        <f t="shared" si="83"/>
        <v>2.6365597642913774</v>
      </c>
      <c r="J138" s="23">
        <f t="shared" si="80"/>
        <v>2.8370830074795683</v>
      </c>
      <c r="K138" s="4">
        <f t="shared" si="83"/>
        <v>1.5440840566468708</v>
      </c>
      <c r="L138" s="4">
        <f t="shared" si="83"/>
        <v>2.1730633212969512</v>
      </c>
      <c r="M138" s="4">
        <f t="shared" si="83"/>
        <v>2.2199627181833588</v>
      </c>
      <c r="N138" s="4">
        <f t="shared" si="83"/>
        <v>2.7456826935022982</v>
      </c>
      <c r="O138" s="4">
        <f t="shared" si="83"/>
        <v>1.7791452076784162</v>
      </c>
      <c r="P138" s="4">
        <f t="shared" si="83"/>
        <v>2.3357205971259827</v>
      </c>
      <c r="Q138" s="4">
        <f t="shared" si="83"/>
        <v>3.3133104500381387</v>
      </c>
      <c r="R138" s="4">
        <f t="shared" si="83"/>
        <v>3.2876712328767121</v>
      </c>
      <c r="S138" s="4">
        <f t="shared" si="83"/>
        <v>2.2128060263653482</v>
      </c>
      <c r="T138" s="4">
        <f t="shared" si="83"/>
        <v>2.7140255009107466</v>
      </c>
      <c r="U138" s="4">
        <f t="shared" si="83"/>
        <v>1.4828544949026876</v>
      </c>
      <c r="V138" s="4">
        <f t="shared" si="83"/>
        <v>1.9855595667870036</v>
      </c>
      <c r="W138" s="4">
        <f t="shared" si="83"/>
        <v>3.993698524128019</v>
      </c>
      <c r="X138" s="4">
        <f t="shared" si="83"/>
        <v>0</v>
      </c>
      <c r="Y138" s="4">
        <f t="shared" si="83"/>
        <v>4.918032786885246</v>
      </c>
      <c r="Z138" s="4">
        <f t="shared" si="83"/>
        <v>0</v>
      </c>
      <c r="AA138" s="4">
        <f t="shared" si="83"/>
        <v>0</v>
      </c>
      <c r="AB138" s="4">
        <f t="shared" si="83"/>
        <v>0</v>
      </c>
      <c r="AC138" s="4">
        <f t="shared" si="83"/>
        <v>5.1431601272534468</v>
      </c>
      <c r="AD138" s="4">
        <f t="shared" si="83"/>
        <v>1.9791525653174495</v>
      </c>
      <c r="AE138" s="4">
        <f t="shared" si="83"/>
        <v>9.5419847328244281</v>
      </c>
      <c r="AF138" s="4">
        <f t="shared" si="83"/>
        <v>9.0476190476190474</v>
      </c>
      <c r="AG138" s="4">
        <f t="shared" si="83"/>
        <v>0</v>
      </c>
      <c r="AH138" s="4">
        <f t="shared" si="83"/>
        <v>0</v>
      </c>
      <c r="AI138" s="4">
        <f t="shared" si="83"/>
        <v>4.1353383458646613</v>
      </c>
      <c r="AJ138" s="4">
        <f t="shared" si="83"/>
        <v>0</v>
      </c>
      <c r="AK138" s="4">
        <f t="shared" si="83"/>
        <v>2.1437578814627996</v>
      </c>
      <c r="AL138" s="4">
        <f t="shared" si="83"/>
        <v>2.609802673456397</v>
      </c>
      <c r="AM138" s="4">
        <f t="shared" si="83"/>
        <v>0</v>
      </c>
      <c r="AN138" s="4">
        <f t="shared" si="83"/>
        <v>0.21276595744680851</v>
      </c>
      <c r="AO138" s="4">
        <f t="shared" si="83"/>
        <v>0</v>
      </c>
      <c r="AP138" s="4">
        <f t="shared" si="83"/>
        <v>1.4058106841611997</v>
      </c>
      <c r="AQ138" s="4">
        <f t="shared" si="83"/>
        <v>2.1197297926857672</v>
      </c>
      <c r="AR138" s="4">
        <f t="shared" si="83"/>
        <v>1.7573132632774779</v>
      </c>
      <c r="AS138" s="4">
        <f t="shared" si="83"/>
        <v>6.1506565307532828</v>
      </c>
      <c r="AT138" s="4">
        <f t="shared" si="83"/>
        <v>0</v>
      </c>
      <c r="AU138" s="23">
        <f t="shared" si="83"/>
        <v>1.5625</v>
      </c>
      <c r="AV138" s="4">
        <f t="shared" si="81"/>
        <v>2.19165788199094</v>
      </c>
      <c r="AW138" s="4">
        <f t="shared" si="81"/>
        <v>2.3125412605606144</v>
      </c>
      <c r="AX138" s="4">
        <f t="shared" si="81"/>
        <v>3.1186323605594888</v>
      </c>
      <c r="AY138" s="4">
        <f t="shared" si="81"/>
        <v>3.2961316371814218</v>
      </c>
      <c r="AZ138" s="4">
        <f t="shared" si="81"/>
        <v>2.6281780934911221</v>
      </c>
      <c r="BA138" s="4">
        <f t="shared" si="81"/>
        <v>3.0488526528587299</v>
      </c>
      <c r="BB138" s="4">
        <f t="shared" si="81"/>
        <v>2.643441605376267</v>
      </c>
      <c r="BC138" s="23">
        <f t="shared" si="81"/>
        <v>2.5959782845460433</v>
      </c>
      <c r="BD138" s="4">
        <f t="shared" si="81"/>
        <v>2.6576535596894195</v>
      </c>
      <c r="BE138" s="4">
        <f t="shared" si="81"/>
        <v>2.3357205971259827</v>
      </c>
      <c r="BF138" s="4">
        <f t="shared" si="81"/>
        <v>1.7791452076784162</v>
      </c>
      <c r="BG138" s="4">
        <f t="shared" si="81"/>
        <v>2.7456826935022982</v>
      </c>
      <c r="BH138" s="4">
        <f t="shared" si="81"/>
        <v>2.1755048388661966</v>
      </c>
      <c r="BI138" s="4">
        <f t="shared" si="81"/>
        <v>1.5440840566468708</v>
      </c>
      <c r="BJ138" s="4">
        <f t="shared" si="81"/>
        <v>4.7922871037056582</v>
      </c>
      <c r="BK138" s="4">
        <f t="shared" si="81"/>
        <v>2.1197297926857672</v>
      </c>
      <c r="BL138" s="4">
        <f t="shared" si="81"/>
        <v>2.1437578814627996</v>
      </c>
      <c r="BM138" s="4">
        <f t="shared" si="81"/>
        <v>1.7573132632774779</v>
      </c>
      <c r="BN138" s="4">
        <f t="shared" si="81"/>
        <v>1.8834827144686299</v>
      </c>
      <c r="BO138" s="4">
        <f t="shared" si="81"/>
        <v>4.0766430146961126</v>
      </c>
    </row>
    <row r="139" spans="1:67">
      <c r="A139" t="s">
        <v>14</v>
      </c>
      <c r="B139" s="4">
        <f t="shared" si="78"/>
        <v>13.036228903170446</v>
      </c>
      <c r="C139" s="4">
        <f t="shared" si="83"/>
        <v>14.997708006923871</v>
      </c>
      <c r="D139" s="4">
        <f t="shared" si="83"/>
        <v>12.738535661629912</v>
      </c>
      <c r="E139" s="4">
        <f t="shared" si="83"/>
        <v>10.945974233572475</v>
      </c>
      <c r="F139" s="4">
        <f t="shared" si="83"/>
        <v>13.39233763402336</v>
      </c>
      <c r="G139" s="4">
        <f t="shared" si="83"/>
        <v>13.13702731126242</v>
      </c>
      <c r="H139" s="4">
        <f t="shared" si="83"/>
        <v>13.007095875182864</v>
      </c>
      <c r="I139" s="35">
        <f t="shared" si="83"/>
        <v>11.72131284460372</v>
      </c>
      <c r="J139" s="23">
        <f t="shared" si="80"/>
        <v>13.29122285710447</v>
      </c>
      <c r="K139" s="4">
        <f t="shared" si="83"/>
        <v>11.329374143444495</v>
      </c>
      <c r="L139" s="4">
        <f t="shared" si="83"/>
        <v>11.553065554852399</v>
      </c>
      <c r="M139" s="4">
        <f t="shared" si="83"/>
        <v>5.7447890188103719</v>
      </c>
      <c r="N139" s="4">
        <f t="shared" si="83"/>
        <v>8.1811405143496074</v>
      </c>
      <c r="O139" s="4">
        <f t="shared" si="83"/>
        <v>9.4508728513142923</v>
      </c>
      <c r="P139" s="4">
        <f t="shared" si="83"/>
        <v>13.765811747198065</v>
      </c>
      <c r="Q139" s="4">
        <f t="shared" si="83"/>
        <v>8.8815789473684212</v>
      </c>
      <c r="R139" s="4">
        <f t="shared" si="83"/>
        <v>2.7397260273972601</v>
      </c>
      <c r="S139" s="4">
        <f t="shared" si="83"/>
        <v>5.9322033898305087</v>
      </c>
      <c r="T139" s="4">
        <f t="shared" si="83"/>
        <v>9.6539162112932608</v>
      </c>
      <c r="U139" s="4">
        <f t="shared" si="83"/>
        <v>12.511584800741426</v>
      </c>
      <c r="V139" s="4">
        <f t="shared" si="83"/>
        <v>0.90252707581227432</v>
      </c>
      <c r="W139" s="4">
        <f t="shared" si="83"/>
        <v>10.071306174340833</v>
      </c>
      <c r="X139" s="4">
        <f t="shared" si="83"/>
        <v>27.813163481953289</v>
      </c>
      <c r="Y139" s="4">
        <f t="shared" si="83"/>
        <v>2.622950819672131</v>
      </c>
      <c r="Z139" s="4">
        <f t="shared" si="83"/>
        <v>5.9716599190283404</v>
      </c>
      <c r="AA139" s="4">
        <f t="shared" si="83"/>
        <v>7.8031212484993988</v>
      </c>
      <c r="AB139" s="4">
        <f t="shared" si="83"/>
        <v>26.865671641791046</v>
      </c>
      <c r="AC139" s="4">
        <f t="shared" si="83"/>
        <v>10.492517968657948</v>
      </c>
      <c r="AD139" s="4">
        <f t="shared" si="83"/>
        <v>9.9282523351834318</v>
      </c>
      <c r="AE139" s="4">
        <f t="shared" si="83"/>
        <v>5.7251908396946565</v>
      </c>
      <c r="AF139" s="4">
        <f t="shared" si="83"/>
        <v>30.476190476190478</v>
      </c>
      <c r="AG139" s="4">
        <f t="shared" si="83"/>
        <v>14.180929095354522</v>
      </c>
      <c r="AH139" s="4">
        <f t="shared" si="83"/>
        <v>0</v>
      </c>
      <c r="AI139" s="4">
        <f t="shared" si="83"/>
        <v>13.157894736842104</v>
      </c>
      <c r="AJ139" s="4">
        <f t="shared" si="83"/>
        <v>11.813186813186812</v>
      </c>
      <c r="AK139" s="4">
        <f t="shared" si="83"/>
        <v>9.3106347204707856</v>
      </c>
      <c r="AL139" s="4">
        <f t="shared" si="83"/>
        <v>10.248249522597073</v>
      </c>
      <c r="AM139" s="4">
        <f t="shared" si="83"/>
        <v>0</v>
      </c>
      <c r="AN139" s="4">
        <f t="shared" si="83"/>
        <v>9.8108747044917255</v>
      </c>
      <c r="AO139" s="4">
        <f t="shared" si="83"/>
        <v>7.1428571428571423</v>
      </c>
      <c r="AP139" s="4">
        <f t="shared" si="83"/>
        <v>7.1696344892221182</v>
      </c>
      <c r="AQ139" s="4">
        <f t="shared" si="83"/>
        <v>8.851618914511997</v>
      </c>
      <c r="AR139" s="4">
        <f t="shared" si="83"/>
        <v>7.6043737574552681</v>
      </c>
      <c r="AS139" s="4">
        <f t="shared" si="83"/>
        <v>4.5611610228058046</v>
      </c>
      <c r="AT139" s="4">
        <f t="shared" si="83"/>
        <v>25.527192008879023</v>
      </c>
      <c r="AU139" s="23">
        <f t="shared" si="83"/>
        <v>7.9545454545454541</v>
      </c>
      <c r="AV139" s="4">
        <f t="shared" si="81"/>
        <v>10.904869084589304</v>
      </c>
      <c r="AW139" s="4">
        <f t="shared" si="81"/>
        <v>13.586110267716622</v>
      </c>
      <c r="AX139" s="4">
        <f t="shared" si="81"/>
        <v>8.7342427905370403</v>
      </c>
      <c r="AY139" s="4">
        <f t="shared" si="81"/>
        <v>9.8471782600170457</v>
      </c>
      <c r="AZ139" s="4">
        <f t="shared" si="81"/>
        <v>15.97096250226538</v>
      </c>
      <c r="BA139" s="4">
        <f t="shared" si="81"/>
        <v>12.657245453182952</v>
      </c>
      <c r="BB139" s="4">
        <f t="shared" si="81"/>
        <v>11.29931969035704</v>
      </c>
      <c r="BC139" s="23">
        <f t="shared" si="81"/>
        <v>13.729120962042812</v>
      </c>
      <c r="BD139" s="4">
        <f t="shared" si="81"/>
        <v>11.772810636415535</v>
      </c>
      <c r="BE139" s="4">
        <f t="shared" si="81"/>
        <v>13.765811747198065</v>
      </c>
      <c r="BF139" s="4">
        <f t="shared" si="81"/>
        <v>9.4508728513142923</v>
      </c>
      <c r="BG139" s="4">
        <f t="shared" si="81"/>
        <v>8.1811405143496074</v>
      </c>
      <c r="BH139" s="4">
        <f t="shared" si="81"/>
        <v>11.250694732384675</v>
      </c>
      <c r="BI139" s="4">
        <f t="shared" si="81"/>
        <v>11.329374143444495</v>
      </c>
      <c r="BJ139" s="4">
        <f t="shared" si="81"/>
        <v>10.162287480680062</v>
      </c>
      <c r="BK139" s="4">
        <f t="shared" si="81"/>
        <v>8.851618914511997</v>
      </c>
      <c r="BL139" s="4">
        <f t="shared" si="81"/>
        <v>9.3106347204707856</v>
      </c>
      <c r="BM139" s="4">
        <f t="shared" si="81"/>
        <v>7.6043737574552681</v>
      </c>
      <c r="BN139" s="4">
        <f t="shared" si="81"/>
        <v>9.9218950064020479</v>
      </c>
      <c r="BO139" s="4">
        <f t="shared" si="81"/>
        <v>9.8594169390629567</v>
      </c>
    </row>
    <row r="140" spans="1:67">
      <c r="A140" t="s">
        <v>15</v>
      </c>
      <c r="B140" s="4">
        <f t="shared" si="78"/>
        <v>8.5748207282205335</v>
      </c>
      <c r="C140" s="4">
        <f t="shared" si="83"/>
        <v>9.4579265330696973</v>
      </c>
      <c r="D140" s="4">
        <f t="shared" si="83"/>
        <v>8.9472203586835271</v>
      </c>
      <c r="E140" s="4">
        <f t="shared" si="83"/>
        <v>8.4354602371120286</v>
      </c>
      <c r="F140" s="4">
        <f t="shared" si="83"/>
        <v>8.9820820783289381</v>
      </c>
      <c r="G140" s="4">
        <f t="shared" si="83"/>
        <v>8.9934210302134865</v>
      </c>
      <c r="H140" s="4">
        <f t="shared" si="83"/>
        <v>8.4538357390286123</v>
      </c>
      <c r="I140" s="35">
        <f t="shared" si="83"/>
        <v>9.2263530052720917</v>
      </c>
      <c r="J140" s="23">
        <f t="shared" si="80"/>
        <v>8.9680507497762179</v>
      </c>
      <c r="K140" s="4">
        <f t="shared" si="83"/>
        <v>10.123343992690726</v>
      </c>
      <c r="L140" s="4">
        <f t="shared" si="83"/>
        <v>10.721066150467186</v>
      </c>
      <c r="M140" s="4">
        <f t="shared" si="83"/>
        <v>7.6766649720386386</v>
      </c>
      <c r="N140" s="4">
        <f t="shared" si="83"/>
        <v>7.7587277922723326</v>
      </c>
      <c r="O140" s="4">
        <f t="shared" si="83"/>
        <v>5.003009832118253</v>
      </c>
      <c r="P140" s="4">
        <f t="shared" si="83"/>
        <v>9.655629447053899</v>
      </c>
      <c r="Q140" s="4">
        <f t="shared" si="83"/>
        <v>9.7873760488176966</v>
      </c>
      <c r="R140" s="4">
        <f t="shared" si="83"/>
        <v>4.6575342465753424</v>
      </c>
      <c r="S140" s="4">
        <f t="shared" si="83"/>
        <v>4.3314500941619585</v>
      </c>
      <c r="T140" s="4">
        <f t="shared" si="83"/>
        <v>5.3734061930783241</v>
      </c>
      <c r="U140" s="4">
        <f t="shared" si="83"/>
        <v>0.83410565338276188</v>
      </c>
      <c r="V140" s="4">
        <f t="shared" si="83"/>
        <v>4.3321299638989164</v>
      </c>
      <c r="W140" s="4">
        <f t="shared" si="83"/>
        <v>7.8879000608037142</v>
      </c>
      <c r="X140" s="4">
        <f t="shared" si="83"/>
        <v>4.0339702760084926</v>
      </c>
      <c r="Y140" s="4">
        <f t="shared" si="83"/>
        <v>0</v>
      </c>
      <c r="Z140" s="4">
        <f t="shared" si="83"/>
        <v>3.3400809716599191</v>
      </c>
      <c r="AA140" s="4">
        <f t="shared" si="83"/>
        <v>2.2809123649459786</v>
      </c>
      <c r="AB140" s="4">
        <f t="shared" si="83"/>
        <v>0</v>
      </c>
      <c r="AC140" s="4">
        <f t="shared" si="83"/>
        <v>10.477200424178156</v>
      </c>
      <c r="AD140" s="4">
        <f t="shared" si="83"/>
        <v>7.6634628401245433</v>
      </c>
      <c r="AE140" s="4">
        <f t="shared" si="83"/>
        <v>8.778625954198473</v>
      </c>
      <c r="AF140" s="4">
        <f t="shared" si="83"/>
        <v>1.9047619047619049</v>
      </c>
      <c r="AG140" s="4">
        <f t="shared" si="83"/>
        <v>0</v>
      </c>
      <c r="AH140" s="4">
        <f t="shared" si="83"/>
        <v>0</v>
      </c>
      <c r="AI140" s="4">
        <f t="shared" si="83"/>
        <v>0</v>
      </c>
      <c r="AJ140" s="4">
        <f t="shared" si="83"/>
        <v>15.659340659340659</v>
      </c>
      <c r="AK140" s="4">
        <f t="shared" si="83"/>
        <v>5.5275325767129049</v>
      </c>
      <c r="AL140" s="4">
        <f t="shared" si="83"/>
        <v>1.1457670273711011</v>
      </c>
      <c r="AM140" s="4">
        <f t="shared" si="83"/>
        <v>0</v>
      </c>
      <c r="AN140" s="4">
        <f t="shared" si="83"/>
        <v>6.8321513002364069</v>
      </c>
      <c r="AO140" s="4">
        <f t="shared" si="83"/>
        <v>7.1428571428571423</v>
      </c>
      <c r="AP140" s="4">
        <f t="shared" si="83"/>
        <v>2.1555763823805063</v>
      </c>
      <c r="AQ140" s="4">
        <f t="shared" si="83"/>
        <v>5.2177964127649661</v>
      </c>
      <c r="AR140" s="4">
        <f t="shared" si="83"/>
        <v>8.7226640159045736</v>
      </c>
      <c r="AS140" s="4">
        <f t="shared" si="83"/>
        <v>6.2197650310988246</v>
      </c>
      <c r="AT140" s="4">
        <f t="shared" si="83"/>
        <v>0</v>
      </c>
      <c r="AU140" s="23">
        <f t="shared" si="83"/>
        <v>8.5227272727272716</v>
      </c>
      <c r="AV140" s="4">
        <f t="shared" si="81"/>
        <v>10.206843499814809</v>
      </c>
      <c r="AW140" s="4">
        <f t="shared" si="81"/>
        <v>9.4618647962807696</v>
      </c>
      <c r="AX140" s="4">
        <f t="shared" si="81"/>
        <v>8.4855810740804696</v>
      </c>
      <c r="AY140" s="4">
        <f t="shared" si="81"/>
        <v>8.4230028931688405</v>
      </c>
      <c r="AZ140" s="4">
        <f t="shared" si="81"/>
        <v>9.2798382138483664</v>
      </c>
      <c r="BA140" s="4">
        <f t="shared" si="81"/>
        <v>8.8978612187235608</v>
      </c>
      <c r="BB140" s="4">
        <f t="shared" si="81"/>
        <v>8.4274529493878312</v>
      </c>
      <c r="BC140" s="23">
        <f t="shared" si="81"/>
        <v>9.0351935265716286</v>
      </c>
      <c r="BD140" s="4">
        <f t="shared" si="81"/>
        <v>9.3748969940048852</v>
      </c>
      <c r="BE140" s="4">
        <f t="shared" si="81"/>
        <v>9.655629447053899</v>
      </c>
      <c r="BF140" s="4">
        <f t="shared" si="81"/>
        <v>5.003009832118253</v>
      </c>
      <c r="BG140" s="4">
        <f t="shared" si="81"/>
        <v>7.7587277922723326</v>
      </c>
      <c r="BH140" s="4">
        <f t="shared" si="81"/>
        <v>10.562578846611911</v>
      </c>
      <c r="BI140" s="4">
        <f t="shared" si="81"/>
        <v>10.123343992690726</v>
      </c>
      <c r="BJ140" s="4">
        <f t="shared" si="81"/>
        <v>10.336638142270139</v>
      </c>
      <c r="BK140" s="4">
        <f t="shared" si="81"/>
        <v>5.2177964127649661</v>
      </c>
      <c r="BL140" s="4">
        <f t="shared" si="81"/>
        <v>5.5275325767129049</v>
      </c>
      <c r="BM140" s="4">
        <f t="shared" si="81"/>
        <v>8.7226640159045736</v>
      </c>
      <c r="BN140" s="4">
        <f t="shared" si="81"/>
        <v>7.6184379001280407</v>
      </c>
      <c r="BO140" s="4">
        <f t="shared" si="81"/>
        <v>7.8237529564963184</v>
      </c>
    </row>
    <row r="141" spans="1:67">
      <c r="A141" t="s">
        <v>20</v>
      </c>
      <c r="B141" s="4">
        <f t="shared" si="78"/>
        <v>11.571892235990932</v>
      </c>
      <c r="C141" s="4">
        <f t="shared" si="83"/>
        <v>11.248281005192903</v>
      </c>
      <c r="D141" s="4">
        <f t="shared" si="83"/>
        <v>10.867304451950604</v>
      </c>
      <c r="E141" s="4">
        <f t="shared" si="83"/>
        <v>13.148680279358313</v>
      </c>
      <c r="F141" s="4">
        <f t="shared" si="83"/>
        <v>10.512527825339493</v>
      </c>
      <c r="G141" s="4">
        <f t="shared" si="83"/>
        <v>10.833990338459341</v>
      </c>
      <c r="H141" s="4">
        <f t="shared" si="83"/>
        <v>11.785162634202589</v>
      </c>
      <c r="I141" s="35">
        <f t="shared" si="83"/>
        <v>11.601942308952532</v>
      </c>
      <c r="J141" s="23">
        <f t="shared" si="80"/>
        <v>10.750347219695321</v>
      </c>
      <c r="K141" s="4">
        <f t="shared" si="83"/>
        <v>11.594335312928278</v>
      </c>
      <c r="L141" s="4">
        <f t="shared" si="83"/>
        <v>13.530692774448125</v>
      </c>
      <c r="M141" s="4">
        <f t="shared" si="83"/>
        <v>4.4229791560752414</v>
      </c>
      <c r="N141" s="4">
        <f t="shared" si="83"/>
        <v>11.280904460181389</v>
      </c>
      <c r="O141" s="4">
        <f t="shared" si="83"/>
        <v>13.51080195304662</v>
      </c>
      <c r="P141" s="4">
        <f t="shared" si="83"/>
        <v>9.996570246012185</v>
      </c>
      <c r="Q141" s="4">
        <f t="shared" si="83"/>
        <v>17.415141113653696</v>
      </c>
      <c r="R141" s="4">
        <f t="shared" si="83"/>
        <v>11.78082191780822</v>
      </c>
      <c r="S141" s="4">
        <f t="shared" si="83"/>
        <v>8.0508474576271176</v>
      </c>
      <c r="T141" s="4">
        <f t="shared" si="83"/>
        <v>12.659380692167577</v>
      </c>
      <c r="U141" s="4">
        <f t="shared" si="83"/>
        <v>15.755329008341057</v>
      </c>
      <c r="V141" s="4">
        <f t="shared" si="83"/>
        <v>11.552346570397113</v>
      </c>
      <c r="W141" s="4">
        <f t="shared" si="83"/>
        <v>13.454203747719863</v>
      </c>
      <c r="X141" s="4">
        <f t="shared" si="83"/>
        <v>0</v>
      </c>
      <c r="Y141" s="4">
        <f t="shared" si="83"/>
        <v>8.1967213114754092</v>
      </c>
      <c r="Z141" s="4">
        <f t="shared" si="83"/>
        <v>21.862348178137651</v>
      </c>
      <c r="AA141" s="4">
        <f t="shared" si="83"/>
        <v>5.5222088835534215</v>
      </c>
      <c r="AB141" s="4">
        <f t="shared" si="83"/>
        <v>13.432835820895523</v>
      </c>
      <c r="AC141" s="4">
        <f t="shared" si="83"/>
        <v>11.045127842582774</v>
      </c>
      <c r="AD141" s="4">
        <f t="shared" si="83"/>
        <v>14.229051035603085</v>
      </c>
      <c r="AE141" s="4">
        <f t="shared" si="83"/>
        <v>4.1984732824427482</v>
      </c>
      <c r="AF141" s="4">
        <f t="shared" si="83"/>
        <v>0</v>
      </c>
      <c r="AG141" s="4">
        <f t="shared" si="83"/>
        <v>4.1564792176039118</v>
      </c>
      <c r="AH141" s="4">
        <f t="shared" si="83"/>
        <v>7.4074074074074066</v>
      </c>
      <c r="AI141" s="4">
        <f t="shared" si="83"/>
        <v>4.8872180451127818</v>
      </c>
      <c r="AJ141" s="4">
        <f t="shared" si="83"/>
        <v>8.2417582417582409</v>
      </c>
      <c r="AK141" s="4">
        <f t="shared" si="83"/>
        <v>10.613703236654057</v>
      </c>
      <c r="AL141" s="4">
        <f t="shared" si="83"/>
        <v>8.2113303628262262</v>
      </c>
      <c r="AM141" s="4">
        <f t="shared" si="83"/>
        <v>10.653409090909092</v>
      </c>
      <c r="AN141" s="4">
        <f t="shared" si="83"/>
        <v>19.527186761229316</v>
      </c>
      <c r="AO141" s="4">
        <f t="shared" si="83"/>
        <v>0</v>
      </c>
      <c r="AP141" s="4">
        <f t="shared" si="83"/>
        <v>19.447047797563261</v>
      </c>
      <c r="AQ141" s="4">
        <f t="shared" si="83"/>
        <v>15.420451898439319</v>
      </c>
      <c r="AR141" s="4">
        <f t="shared" si="83"/>
        <v>10.803038909400739</v>
      </c>
      <c r="AS141" s="4">
        <f t="shared" si="83"/>
        <v>13.337940566689701</v>
      </c>
      <c r="AT141" s="4">
        <f t="shared" si="83"/>
        <v>10.321864594894562</v>
      </c>
      <c r="AU141" s="23">
        <f t="shared" si="83"/>
        <v>16.619318181818183</v>
      </c>
      <c r="AV141" s="4">
        <f t="shared" si="81"/>
        <v>12.738966922134534</v>
      </c>
      <c r="AW141" s="4">
        <f t="shared" si="81"/>
        <v>10.142925189206656</v>
      </c>
      <c r="AX141" s="4">
        <f t="shared" si="81"/>
        <v>15.755482645484372</v>
      </c>
      <c r="AY141" s="4">
        <f t="shared" si="81"/>
        <v>12.577881464111501</v>
      </c>
      <c r="AZ141" s="4">
        <f t="shared" si="81"/>
        <v>10.893804125614617</v>
      </c>
      <c r="BA141" s="4">
        <f t="shared" si="81"/>
        <v>10.936779092696373</v>
      </c>
      <c r="BB141" s="4">
        <f t="shared" si="81"/>
        <v>12.732218427397774</v>
      </c>
      <c r="BC141" s="23">
        <f t="shared" si="81"/>
        <v>10.316323198517127</v>
      </c>
      <c r="BD141" s="4">
        <f t="shared" si="81"/>
        <v>11.595211819880257</v>
      </c>
      <c r="BE141" s="4">
        <f t="shared" si="81"/>
        <v>9.996570246012185</v>
      </c>
      <c r="BF141" s="4">
        <f t="shared" si="81"/>
        <v>13.51080195304662</v>
      </c>
      <c r="BG141" s="4">
        <f t="shared" si="81"/>
        <v>11.280904460181389</v>
      </c>
      <c r="BH141" s="4">
        <f t="shared" si="81"/>
        <v>13.056557832611398</v>
      </c>
      <c r="BI141" s="4">
        <f t="shared" si="81"/>
        <v>11.594335312928278</v>
      </c>
      <c r="BJ141" s="4">
        <f t="shared" si="81"/>
        <v>12.287480680061824</v>
      </c>
      <c r="BK141" s="4">
        <f t="shared" si="81"/>
        <v>15.420451898439319</v>
      </c>
      <c r="BL141" s="4">
        <f t="shared" si="81"/>
        <v>10.613703236654057</v>
      </c>
      <c r="BM141" s="4">
        <f t="shared" si="81"/>
        <v>10.803038909400739</v>
      </c>
      <c r="BN141" s="4">
        <f t="shared" si="81"/>
        <v>14.516005121638925</v>
      </c>
      <c r="BO141" s="4">
        <f t="shared" si="81"/>
        <v>13.449732918759466</v>
      </c>
    </row>
    <row r="142" spans="1:67">
      <c r="A142" t="s">
        <v>17</v>
      </c>
      <c r="B142" s="4">
        <f t="shared" si="78"/>
        <v>4.8932383208725243</v>
      </c>
      <c r="C142" s="4">
        <f t="shared" si="83"/>
        <v>5.3341178563365057</v>
      </c>
      <c r="D142" s="4">
        <f t="shared" si="83"/>
        <v>5.7523782870872369</v>
      </c>
      <c r="E142" s="4">
        <f t="shared" si="83"/>
        <v>6.1604407315077356</v>
      </c>
      <c r="F142" s="4">
        <f t="shared" si="83"/>
        <v>4.6377185929508684</v>
      </c>
      <c r="G142" s="4">
        <f t="shared" si="83"/>
        <v>5.3194130280235665</v>
      </c>
      <c r="H142" s="4">
        <f t="shared" si="83"/>
        <v>4.7700641566565443</v>
      </c>
      <c r="I142" s="35">
        <f t="shared" si="83"/>
        <v>5.9326770737900079</v>
      </c>
      <c r="J142" s="23">
        <f t="shared" si="80"/>
        <v>5.2526180728901046</v>
      </c>
      <c r="K142" s="4">
        <f t="shared" si="83"/>
        <v>6.962083142987666</v>
      </c>
      <c r="L142" s="4">
        <f t="shared" si="83"/>
        <v>6.6150467185347877</v>
      </c>
      <c r="M142" s="4">
        <f t="shared" si="83"/>
        <v>3.5587188612099649</v>
      </c>
      <c r="N142" s="4">
        <f t="shared" si="83"/>
        <v>7.2741955522425146</v>
      </c>
      <c r="O142" s="4">
        <f t="shared" si="83"/>
        <v>4.5682563039261588</v>
      </c>
      <c r="P142" s="4">
        <f t="shared" si="83"/>
        <v>6.5485048597870064</v>
      </c>
      <c r="Q142" s="4">
        <f t="shared" si="83"/>
        <v>6.1069794050343251</v>
      </c>
      <c r="R142" s="4">
        <f t="shared" si="83"/>
        <v>30.958904109589042</v>
      </c>
      <c r="S142" s="4">
        <f t="shared" si="83"/>
        <v>9.0395480225988702</v>
      </c>
      <c r="T142" s="4">
        <f t="shared" si="83"/>
        <v>5.4462659380692173</v>
      </c>
      <c r="U142" s="4">
        <f t="shared" si="83"/>
        <v>8.3410565338276186</v>
      </c>
      <c r="V142" s="4">
        <f t="shared" si="83"/>
        <v>19.133574007220215</v>
      </c>
      <c r="W142" s="4">
        <f t="shared" si="83"/>
        <v>6.1163009231109395</v>
      </c>
      <c r="X142" s="4">
        <f t="shared" si="83"/>
        <v>5.3078556263269645</v>
      </c>
      <c r="Y142" s="4">
        <f t="shared" si="83"/>
        <v>9.5081967213114744</v>
      </c>
      <c r="Z142" s="4">
        <f t="shared" si="83"/>
        <v>0</v>
      </c>
      <c r="AA142" s="4">
        <f t="shared" si="83"/>
        <v>4.441776710684274</v>
      </c>
      <c r="AB142" s="4">
        <f t="shared" si="83"/>
        <v>0</v>
      </c>
      <c r="AC142" s="4">
        <f t="shared" si="83"/>
        <v>4.3560739955225634</v>
      </c>
      <c r="AD142" s="4">
        <f t="shared" si="83"/>
        <v>4.1234601326654934</v>
      </c>
      <c r="AE142" s="4">
        <f t="shared" si="83"/>
        <v>0</v>
      </c>
      <c r="AF142" s="4">
        <f t="shared" si="83"/>
        <v>25.238095238095237</v>
      </c>
      <c r="AG142" s="4">
        <f t="shared" si="83"/>
        <v>24.69437652811736</v>
      </c>
      <c r="AH142" s="4">
        <f t="shared" si="83"/>
        <v>0</v>
      </c>
      <c r="AI142" s="4">
        <f t="shared" si="83"/>
        <v>15.037593984962406</v>
      </c>
      <c r="AJ142" s="4">
        <f t="shared" si="83"/>
        <v>16.758241758241756</v>
      </c>
      <c r="AK142" s="4">
        <f t="shared" si="83"/>
        <v>5.9899117276166463</v>
      </c>
      <c r="AL142" s="4">
        <f t="shared" si="83"/>
        <v>5.4105665181413114</v>
      </c>
      <c r="AM142" s="4">
        <f t="shared" si="83"/>
        <v>10.653409090909092</v>
      </c>
      <c r="AN142" s="4">
        <f t="shared" si="83"/>
        <v>2.1040189125295505</v>
      </c>
      <c r="AO142" s="4">
        <f t="shared" si="83"/>
        <v>3.0612244897959182</v>
      </c>
      <c r="AP142" s="4">
        <f t="shared" si="83"/>
        <v>8.0599812558575437</v>
      </c>
      <c r="AQ142" s="4">
        <f t="shared" si="83"/>
        <v>4.6354530631260191</v>
      </c>
      <c r="AR142" s="4">
        <f t="shared" si="83"/>
        <v>4.6080658903720533</v>
      </c>
      <c r="AS142" s="4">
        <f t="shared" ref="C142:AU144" si="84">AS56/AS$45*100</f>
        <v>1.1748445058742225</v>
      </c>
      <c r="AT142" s="4">
        <f t="shared" si="84"/>
        <v>4.7724750277469479</v>
      </c>
      <c r="AU142" s="23">
        <f t="shared" si="84"/>
        <v>8.2386363636363633</v>
      </c>
      <c r="AV142" s="4">
        <f t="shared" ref="AV142:BO142" si="85">AV56/AV$45*100</f>
        <v>6.5892190660702576</v>
      </c>
      <c r="AW142" s="4">
        <f t="shared" si="85"/>
        <v>6.4660347243307088</v>
      </c>
      <c r="AX142" s="4">
        <f t="shared" si="85"/>
        <v>6.5101018822310479</v>
      </c>
      <c r="AY142" s="4">
        <f t="shared" si="85"/>
        <v>4.7307112073277606</v>
      </c>
      <c r="AZ142" s="4">
        <f t="shared" si="85"/>
        <v>5.0356617192488597</v>
      </c>
      <c r="BA142" s="4">
        <f t="shared" si="85"/>
        <v>5.6839320640333328</v>
      </c>
      <c r="BB142" s="4">
        <f t="shared" si="85"/>
        <v>6.1045789859910284</v>
      </c>
      <c r="BC142" s="23">
        <f t="shared" si="85"/>
        <v>4.6288844732831569</v>
      </c>
      <c r="BD142" s="4">
        <f t="shared" si="85"/>
        <v>5.8789559246411436</v>
      </c>
      <c r="BE142" s="4">
        <f t="shared" si="85"/>
        <v>6.5485048597870064</v>
      </c>
      <c r="BF142" s="4">
        <f t="shared" si="85"/>
        <v>4.5682563039261588</v>
      </c>
      <c r="BG142" s="4">
        <f t="shared" si="85"/>
        <v>7.2741955522425146</v>
      </c>
      <c r="BH142" s="4">
        <f t="shared" si="85"/>
        <v>6.4559385283142046</v>
      </c>
      <c r="BI142" s="4">
        <f t="shared" si="85"/>
        <v>6.962083142987666</v>
      </c>
      <c r="BJ142" s="4">
        <f t="shared" si="85"/>
        <v>4.6914464507859917</v>
      </c>
      <c r="BK142" s="4">
        <f t="shared" si="85"/>
        <v>4.6354530631260191</v>
      </c>
      <c r="BL142" s="4">
        <f t="shared" si="85"/>
        <v>5.9899117276166463</v>
      </c>
      <c r="BM142" s="4">
        <f t="shared" si="85"/>
        <v>4.6080658903720533</v>
      </c>
      <c r="BN142" s="4">
        <f t="shared" si="85"/>
        <v>4.0140845070422539</v>
      </c>
      <c r="BO142" s="4">
        <f t="shared" si="85"/>
        <v>5.9262802625634485</v>
      </c>
    </row>
    <row r="143" spans="1:67">
      <c r="A143" t="s">
        <v>18</v>
      </c>
      <c r="B143" s="4">
        <f t="shared" si="78"/>
        <v>2.8962329446363038</v>
      </c>
      <c r="C143" s="4">
        <f t="shared" si="84"/>
        <v>2.8339981253549169</v>
      </c>
      <c r="D143" s="4">
        <f t="shared" si="84"/>
        <v>2.7544347887137164</v>
      </c>
      <c r="E143" s="4">
        <f t="shared" si="84"/>
        <v>2.8416335229975829</v>
      </c>
      <c r="F143" s="4">
        <f t="shared" si="84"/>
        <v>2.9863202785102976</v>
      </c>
      <c r="G143" s="4">
        <f t="shared" si="84"/>
        <v>2.848383830492804</v>
      </c>
      <c r="H143" s="4">
        <f t="shared" si="84"/>
        <v>2.9100624247631286</v>
      </c>
      <c r="I143" s="35">
        <f t="shared" si="84"/>
        <v>2.712884950703438</v>
      </c>
      <c r="J143" s="23">
        <f>J57/J$45*100</f>
        <v>2.863141978567266</v>
      </c>
      <c r="K143" s="4">
        <f t="shared" si="84"/>
        <v>3.1886706258565551</v>
      </c>
      <c r="L143" s="4">
        <f t="shared" si="84"/>
        <v>2.7947362543275136</v>
      </c>
      <c r="M143" s="4">
        <f t="shared" si="84"/>
        <v>1.0337230977800373</v>
      </c>
      <c r="N143" s="4">
        <f t="shared" si="84"/>
        <v>3.3482420176419434</v>
      </c>
      <c r="O143" s="4">
        <f t="shared" si="84"/>
        <v>1.404588321851381</v>
      </c>
      <c r="P143" s="4">
        <f t="shared" si="84"/>
        <v>2.8385574105938707</v>
      </c>
      <c r="Q143" s="4">
        <f t="shared" si="84"/>
        <v>2.4551868802440886</v>
      </c>
      <c r="R143" s="4">
        <f t="shared" si="84"/>
        <v>0</v>
      </c>
      <c r="S143" s="4">
        <f t="shared" si="84"/>
        <v>2.5423728813559325</v>
      </c>
      <c r="T143" s="4">
        <f t="shared" si="84"/>
        <v>4.3897996357012747</v>
      </c>
      <c r="U143" s="4">
        <f t="shared" si="84"/>
        <v>6.3948100092678404</v>
      </c>
      <c r="V143" s="4">
        <f t="shared" si="84"/>
        <v>1.6245487364620936</v>
      </c>
      <c r="W143" s="4">
        <f t="shared" si="84"/>
        <v>2.3685810624067214</v>
      </c>
      <c r="X143" s="4">
        <f t="shared" si="84"/>
        <v>1.2738853503184715</v>
      </c>
      <c r="Y143" s="4">
        <f t="shared" si="84"/>
        <v>2.9508196721311477</v>
      </c>
      <c r="Z143" s="4">
        <f t="shared" si="84"/>
        <v>2.9352226720647772</v>
      </c>
      <c r="AA143" s="4">
        <f t="shared" si="84"/>
        <v>7.923169267707082</v>
      </c>
      <c r="AB143" s="4">
        <f t="shared" si="84"/>
        <v>0</v>
      </c>
      <c r="AC143" s="4">
        <f t="shared" si="84"/>
        <v>3.1023918934841523</v>
      </c>
      <c r="AD143" s="4">
        <f t="shared" si="84"/>
        <v>2.0197644510626778</v>
      </c>
      <c r="AE143" s="4">
        <f t="shared" si="84"/>
        <v>0</v>
      </c>
      <c r="AF143" s="4">
        <f t="shared" si="84"/>
        <v>1.4285714285714286</v>
      </c>
      <c r="AG143" s="4">
        <f t="shared" si="84"/>
        <v>0</v>
      </c>
      <c r="AH143" s="4">
        <f t="shared" si="84"/>
        <v>0</v>
      </c>
      <c r="AI143" s="4">
        <f t="shared" si="84"/>
        <v>0</v>
      </c>
      <c r="AJ143" s="4">
        <f t="shared" si="84"/>
        <v>1.3736263736263736</v>
      </c>
      <c r="AK143" s="4">
        <f t="shared" si="84"/>
        <v>1.6183270281630937</v>
      </c>
      <c r="AL143" s="4">
        <f t="shared" si="84"/>
        <v>5.0286441756842777</v>
      </c>
      <c r="AM143" s="4">
        <f t="shared" si="84"/>
        <v>6.5340909090909092</v>
      </c>
      <c r="AN143" s="4">
        <f t="shared" si="84"/>
        <v>2.2458628841607564</v>
      </c>
      <c r="AO143" s="4">
        <f t="shared" si="84"/>
        <v>0</v>
      </c>
      <c r="AP143" s="4">
        <f t="shared" si="84"/>
        <v>0.98406747891283974</v>
      </c>
      <c r="AQ143" s="4">
        <f t="shared" si="84"/>
        <v>1.3510365711623573</v>
      </c>
      <c r="AR143" s="4">
        <f t="shared" si="84"/>
        <v>2.6554955978415222</v>
      </c>
      <c r="AS143" s="4">
        <f t="shared" si="84"/>
        <v>0.62197650310988251</v>
      </c>
      <c r="AT143" s="4">
        <f t="shared" si="84"/>
        <v>7.1032186459489459</v>
      </c>
      <c r="AU143" s="23">
        <f t="shared" si="84"/>
        <v>0</v>
      </c>
      <c r="AV143" s="4">
        <f t="shared" ref="AV143:BO143" si="86">AV57/AV$45*100</f>
        <v>2.8148950112538818</v>
      </c>
      <c r="AW143" s="4">
        <f t="shared" si="86"/>
        <v>2.7788378240607909</v>
      </c>
      <c r="AX143" s="4">
        <f t="shared" si="86"/>
        <v>2.7974443101364188</v>
      </c>
      <c r="AY143" s="4">
        <f t="shared" si="86"/>
        <v>2.5510306163690131</v>
      </c>
      <c r="AZ143" s="4">
        <f t="shared" si="86"/>
        <v>2.8385407404019927</v>
      </c>
      <c r="BA143" s="4">
        <f t="shared" si="86"/>
        <v>2.7520943129421953</v>
      </c>
      <c r="BB143" s="4">
        <f t="shared" si="86"/>
        <v>2.8486931764887635</v>
      </c>
      <c r="BC143" s="23">
        <f t="shared" si="86"/>
        <v>3.0276719599447879</v>
      </c>
      <c r="BD143" s="4">
        <f t="shared" si="86"/>
        <v>2.6912747164945396</v>
      </c>
      <c r="BE143" s="4">
        <f t="shared" si="86"/>
        <v>2.8385574105938707</v>
      </c>
      <c r="BF143" s="4">
        <f t="shared" si="86"/>
        <v>1.404588321851381</v>
      </c>
      <c r="BG143" s="4">
        <f t="shared" si="86"/>
        <v>3.3482420176419434</v>
      </c>
      <c r="BH143" s="4">
        <f t="shared" si="86"/>
        <v>2.703060351291982</v>
      </c>
      <c r="BI143" s="4">
        <f t="shared" si="86"/>
        <v>3.1886706258565551</v>
      </c>
      <c r="BJ143" s="4">
        <f t="shared" si="86"/>
        <v>2.9667885550571116</v>
      </c>
      <c r="BK143" s="4">
        <f t="shared" si="86"/>
        <v>1.3510365711623573</v>
      </c>
      <c r="BL143" s="4">
        <f t="shared" si="86"/>
        <v>1.6183270281630937</v>
      </c>
      <c r="BM143" s="4">
        <f t="shared" si="86"/>
        <v>2.6554955978415222</v>
      </c>
      <c r="BN143" s="4">
        <f t="shared" si="86"/>
        <v>2.0320102432778491</v>
      </c>
      <c r="BO143" s="4">
        <f t="shared" si="86"/>
        <v>2.3014164607084964</v>
      </c>
    </row>
    <row r="144" spans="1:67">
      <c r="A144" t="s">
        <v>19</v>
      </c>
      <c r="B144" s="4">
        <f t="shared" si="78"/>
        <v>4.1998136715019463</v>
      </c>
      <c r="C144" s="4">
        <f t="shared" si="84"/>
        <v>4.4608342854797112</v>
      </c>
      <c r="D144" s="4">
        <f t="shared" si="84"/>
        <v>4.006009587256516</v>
      </c>
      <c r="E144" s="4">
        <f t="shared" si="84"/>
        <v>7.2846295838170096</v>
      </c>
      <c r="F144" s="4">
        <f t="shared" si="84"/>
        <v>3.5573038825635277</v>
      </c>
      <c r="G144" s="4">
        <f t="shared" si="84"/>
        <v>3.9718152688790589</v>
      </c>
      <c r="H144" s="4">
        <f t="shared" si="84"/>
        <v>4.2657103852543647</v>
      </c>
      <c r="I144" s="35">
        <f t="shared" si="84"/>
        <v>4.9721875646483324</v>
      </c>
      <c r="J144" s="23">
        <f>J58/J$45*100</f>
        <v>3.8628575970997567</v>
      </c>
      <c r="K144" s="4">
        <f t="shared" si="84"/>
        <v>10.507080858839652</v>
      </c>
      <c r="L144" s="4">
        <f t="shared" si="84"/>
        <v>5.424747794363995</v>
      </c>
      <c r="M144" s="4">
        <f t="shared" si="84"/>
        <v>7.0665988815455005</v>
      </c>
      <c r="N144" s="4">
        <f t="shared" si="84"/>
        <v>7.1499565163374328</v>
      </c>
      <c r="O144" s="4">
        <f t="shared" si="84"/>
        <v>8.7820212694803033</v>
      </c>
      <c r="P144" s="4">
        <f t="shared" si="84"/>
        <v>4.3775868483467422</v>
      </c>
      <c r="Q144" s="4">
        <f t="shared" si="84"/>
        <v>7.5610221205186887</v>
      </c>
      <c r="R144" s="4">
        <f t="shared" si="84"/>
        <v>0</v>
      </c>
      <c r="S144" s="4">
        <f t="shared" si="84"/>
        <v>7.9096045197740121</v>
      </c>
      <c r="T144" s="4">
        <f t="shared" si="84"/>
        <v>15.901639344262295</v>
      </c>
      <c r="U144" s="4">
        <f t="shared" si="84"/>
        <v>6.9508804448563488</v>
      </c>
      <c r="V144" s="4">
        <f t="shared" si="84"/>
        <v>3.6101083032490973</v>
      </c>
      <c r="W144" s="4">
        <f t="shared" si="84"/>
        <v>4.5132939030457138</v>
      </c>
      <c r="X144" s="4">
        <f t="shared" si="84"/>
        <v>0</v>
      </c>
      <c r="Y144" s="4">
        <f t="shared" si="84"/>
        <v>3.6065573770491808</v>
      </c>
      <c r="Z144" s="4">
        <f t="shared" si="84"/>
        <v>1.214574898785425</v>
      </c>
      <c r="AA144" s="4">
        <f t="shared" si="84"/>
        <v>4.8019207683073235</v>
      </c>
      <c r="AB144" s="4">
        <f t="shared" si="84"/>
        <v>0</v>
      </c>
      <c r="AC144" s="4">
        <f t="shared" si="84"/>
        <v>4.4208789913986095</v>
      </c>
      <c r="AD144" s="4">
        <f t="shared" si="84"/>
        <v>3.0404765127927438</v>
      </c>
      <c r="AE144" s="4">
        <f t="shared" si="84"/>
        <v>18.320610687022899</v>
      </c>
      <c r="AF144" s="4">
        <f t="shared" si="84"/>
        <v>1.4285714285714286</v>
      </c>
      <c r="AG144" s="4">
        <f t="shared" si="84"/>
        <v>7.3349633251833746</v>
      </c>
      <c r="AH144" s="4">
        <f t="shared" si="84"/>
        <v>29.629629629629626</v>
      </c>
      <c r="AI144" s="4">
        <f t="shared" si="84"/>
        <v>15.789473684210526</v>
      </c>
      <c r="AJ144" s="4">
        <f t="shared" si="84"/>
        <v>2.7472527472527473</v>
      </c>
      <c r="AK144" s="4">
        <f t="shared" si="84"/>
        <v>10.025220680958386</v>
      </c>
      <c r="AL144" s="4">
        <f t="shared" si="84"/>
        <v>9.6117122851686823</v>
      </c>
      <c r="AM144" s="4">
        <f t="shared" si="84"/>
        <v>11.221590909090908</v>
      </c>
      <c r="AN144" s="4">
        <f t="shared" si="84"/>
        <v>6.8085106382978724</v>
      </c>
      <c r="AO144" s="4">
        <f t="shared" si="84"/>
        <v>41.836734693877553</v>
      </c>
      <c r="AP144" s="4">
        <f t="shared" si="84"/>
        <v>8.95032802249297</v>
      </c>
      <c r="AQ144" s="4">
        <f t="shared" si="84"/>
        <v>13.230840903796878</v>
      </c>
      <c r="AR144" s="4">
        <f t="shared" si="84"/>
        <v>4.0577960806589033</v>
      </c>
      <c r="AS144" s="4">
        <f t="shared" si="84"/>
        <v>9.4678645473393228</v>
      </c>
      <c r="AT144" s="4">
        <f t="shared" si="84"/>
        <v>5.105438401775805</v>
      </c>
      <c r="AU144" s="23">
        <f t="shared" si="84"/>
        <v>13.778409090909092</v>
      </c>
      <c r="AV144" s="4">
        <f t="shared" ref="AV144:BO144" si="87">AV58/AV$45*100</f>
        <v>6.0877802786404169</v>
      </c>
      <c r="AW144" s="4">
        <f t="shared" si="87"/>
        <v>4.5610154902938449</v>
      </c>
      <c r="AX144" s="4">
        <f t="shared" si="87"/>
        <v>9.0726990157140399</v>
      </c>
      <c r="AY144" s="4">
        <f t="shared" si="87"/>
        <v>4.4610022449069424</v>
      </c>
      <c r="AZ144" s="4">
        <f t="shared" si="87"/>
        <v>4.0739555121957833</v>
      </c>
      <c r="BA144" s="4">
        <f t="shared" si="87"/>
        <v>3.9527794111478864</v>
      </c>
      <c r="BB144" s="4">
        <f t="shared" si="87"/>
        <v>6.9989682246290847</v>
      </c>
      <c r="BC144" s="23">
        <f t="shared" si="87"/>
        <v>3.4714542747215527</v>
      </c>
      <c r="BD144" s="4">
        <f t="shared" si="87"/>
        <v>4.8518625461631668</v>
      </c>
      <c r="BE144" s="4">
        <f t="shared" si="87"/>
        <v>4.3775868483467422</v>
      </c>
      <c r="BF144" s="4">
        <f t="shared" si="87"/>
        <v>8.7820212694803033</v>
      </c>
      <c r="BG144" s="4">
        <f t="shared" si="87"/>
        <v>7.1499565163374328</v>
      </c>
      <c r="BH144" s="4">
        <f t="shared" si="87"/>
        <v>5.5102202853034328</v>
      </c>
      <c r="BI144" s="4">
        <f t="shared" si="87"/>
        <v>10.507080858839652</v>
      </c>
      <c r="BJ144" s="4">
        <f t="shared" si="87"/>
        <v>5.0759603422927579</v>
      </c>
      <c r="BK144" s="4">
        <f t="shared" si="87"/>
        <v>13.230840903796878</v>
      </c>
      <c r="BL144" s="4">
        <f t="shared" si="87"/>
        <v>10.025220680958386</v>
      </c>
      <c r="BM144" s="4">
        <f t="shared" si="87"/>
        <v>4.0577960806589033</v>
      </c>
      <c r="BN144" s="4">
        <f t="shared" si="87"/>
        <v>3.2445582586427655</v>
      </c>
      <c r="BO144" s="4">
        <f t="shared" si="87"/>
        <v>4.7038188631108984</v>
      </c>
    </row>
    <row r="145" spans="1:67">
      <c r="A145" t="s">
        <v>24</v>
      </c>
      <c r="B145" s="4">
        <f t="shared" ref="B145:B158" si="88">B59/B$59*100</f>
        <v>100</v>
      </c>
      <c r="C145" s="4">
        <f t="shared" ref="C145:AU151" si="89">C59/C$59*100</f>
        <v>100</v>
      </c>
      <c r="D145" s="4">
        <f t="shared" si="89"/>
        <v>100</v>
      </c>
      <c r="E145" s="4">
        <f t="shared" si="89"/>
        <v>100</v>
      </c>
      <c r="F145" s="4">
        <f t="shared" si="89"/>
        <v>100</v>
      </c>
      <c r="G145" s="4">
        <f t="shared" si="89"/>
        <v>100</v>
      </c>
      <c r="H145" s="4">
        <f t="shared" si="89"/>
        <v>100</v>
      </c>
      <c r="I145" s="35">
        <f t="shared" si="89"/>
        <v>100</v>
      </c>
      <c r="J145" s="23">
        <f t="shared" ref="J145:J156" si="90">J59/J$59*100</f>
        <v>100</v>
      </c>
      <c r="K145" s="4">
        <f t="shared" si="89"/>
        <v>100</v>
      </c>
      <c r="L145" s="4">
        <f t="shared" si="89"/>
        <v>100</v>
      </c>
      <c r="M145" s="4">
        <f t="shared" si="89"/>
        <v>100</v>
      </c>
      <c r="N145" s="4">
        <f t="shared" si="89"/>
        <v>100</v>
      </c>
      <c r="O145" s="4">
        <f t="shared" si="89"/>
        <v>100</v>
      </c>
      <c r="P145" s="4">
        <f t="shared" si="89"/>
        <v>100</v>
      </c>
      <c r="Q145" s="4">
        <f t="shared" si="89"/>
        <v>100</v>
      </c>
      <c r="R145" s="4">
        <f t="shared" si="89"/>
        <v>100</v>
      </c>
      <c r="S145" s="4">
        <f t="shared" si="89"/>
        <v>100</v>
      </c>
      <c r="T145" s="4">
        <f t="shared" si="89"/>
        <v>100</v>
      </c>
      <c r="U145" s="4">
        <f t="shared" si="89"/>
        <v>100</v>
      </c>
      <c r="V145" s="4">
        <f t="shared" si="89"/>
        <v>100</v>
      </c>
      <c r="W145" s="4">
        <f t="shared" si="89"/>
        <v>100</v>
      </c>
      <c r="X145" s="4">
        <f t="shared" si="89"/>
        <v>100</v>
      </c>
      <c r="Y145" s="4">
        <f t="shared" si="89"/>
        <v>100</v>
      </c>
      <c r="Z145" s="4">
        <f t="shared" si="89"/>
        <v>100</v>
      </c>
      <c r="AA145" s="4">
        <f t="shared" si="89"/>
        <v>100</v>
      </c>
      <c r="AB145" s="4">
        <f t="shared" si="89"/>
        <v>100</v>
      </c>
      <c r="AC145" s="4">
        <f t="shared" si="89"/>
        <v>100</v>
      </c>
      <c r="AD145" s="4">
        <f t="shared" si="89"/>
        <v>100</v>
      </c>
      <c r="AE145" s="4">
        <f t="shared" si="89"/>
        <v>100</v>
      </c>
      <c r="AF145" s="4">
        <f t="shared" si="89"/>
        <v>100</v>
      </c>
      <c r="AG145" s="4">
        <f t="shared" si="89"/>
        <v>100</v>
      </c>
      <c r="AH145" s="4">
        <f t="shared" si="89"/>
        <v>100</v>
      </c>
      <c r="AI145" s="4">
        <f t="shared" si="89"/>
        <v>100</v>
      </c>
      <c r="AJ145" s="4">
        <f t="shared" si="89"/>
        <v>100</v>
      </c>
      <c r="AK145" s="4">
        <f t="shared" si="89"/>
        <v>100</v>
      </c>
      <c r="AL145" s="4">
        <f t="shared" si="89"/>
        <v>100</v>
      </c>
      <c r="AM145" s="4">
        <f t="shared" si="89"/>
        <v>100</v>
      </c>
      <c r="AN145" s="4">
        <f t="shared" si="89"/>
        <v>100</v>
      </c>
      <c r="AO145" s="4">
        <f t="shared" si="89"/>
        <v>100</v>
      </c>
      <c r="AP145" s="4">
        <f t="shared" si="89"/>
        <v>100</v>
      </c>
      <c r="AQ145" s="4">
        <f t="shared" si="89"/>
        <v>100</v>
      </c>
      <c r="AR145" s="4">
        <f t="shared" si="89"/>
        <v>100</v>
      </c>
      <c r="AS145" s="4">
        <f t="shared" si="89"/>
        <v>100</v>
      </c>
      <c r="AT145" s="4">
        <f t="shared" si="89"/>
        <v>100</v>
      </c>
      <c r="AU145" s="23">
        <f t="shared" si="89"/>
        <v>100</v>
      </c>
      <c r="AV145" s="4">
        <f t="shared" ref="AV145:BO155" si="91">AV59/AV$59*100</f>
        <v>100</v>
      </c>
      <c r="AW145" s="4">
        <f t="shared" si="91"/>
        <v>100</v>
      </c>
      <c r="AX145" s="4">
        <f t="shared" si="91"/>
        <v>100</v>
      </c>
      <c r="AY145" s="4">
        <f t="shared" si="91"/>
        <v>100</v>
      </c>
      <c r="AZ145" s="4">
        <f t="shared" si="91"/>
        <v>100</v>
      </c>
      <c r="BA145" s="4">
        <f t="shared" si="91"/>
        <v>100</v>
      </c>
      <c r="BB145" s="4">
        <f t="shared" si="91"/>
        <v>100</v>
      </c>
      <c r="BC145" s="23">
        <f t="shared" si="91"/>
        <v>100</v>
      </c>
      <c r="BD145" s="4">
        <f t="shared" si="91"/>
        <v>100</v>
      </c>
      <c r="BE145" s="4">
        <f t="shared" si="91"/>
        <v>100</v>
      </c>
      <c r="BF145" s="4">
        <f t="shared" si="91"/>
        <v>100</v>
      </c>
      <c r="BG145" s="4">
        <f t="shared" si="91"/>
        <v>100</v>
      </c>
      <c r="BH145" s="4">
        <f t="shared" si="91"/>
        <v>100</v>
      </c>
      <c r="BI145" s="4">
        <f t="shared" si="91"/>
        <v>100</v>
      </c>
      <c r="BJ145" s="4">
        <f t="shared" si="91"/>
        <v>100</v>
      </c>
      <c r="BK145" s="4">
        <f t="shared" si="91"/>
        <v>100</v>
      </c>
      <c r="BL145" s="4">
        <f t="shared" si="91"/>
        <v>100</v>
      </c>
      <c r="BM145" s="4">
        <f t="shared" si="91"/>
        <v>100</v>
      </c>
      <c r="BN145" s="4">
        <f t="shared" si="91"/>
        <v>100</v>
      </c>
      <c r="BO145" s="4">
        <f t="shared" si="91"/>
        <v>100</v>
      </c>
    </row>
    <row r="146" spans="1:67">
      <c r="A146" t="s">
        <v>7</v>
      </c>
      <c r="B146" s="4">
        <f t="shared" si="88"/>
        <v>9.7532947547985938</v>
      </c>
      <c r="C146" s="4">
        <f t="shared" ref="C146:R146" si="92">C60/C$59*100</f>
        <v>8.0123671880658929</v>
      </c>
      <c r="D146" s="4">
        <f t="shared" si="92"/>
        <v>16.635336348514208</v>
      </c>
      <c r="E146" s="4">
        <f t="shared" si="92"/>
        <v>19.904582691832506</v>
      </c>
      <c r="F146" s="4">
        <f t="shared" si="92"/>
        <v>10.40652359015785</v>
      </c>
      <c r="G146" s="4">
        <f t="shared" si="92"/>
        <v>13.542369822612683</v>
      </c>
      <c r="H146" s="4">
        <f t="shared" si="92"/>
        <v>8.5377084451852276</v>
      </c>
      <c r="I146" s="35">
        <f t="shared" si="92"/>
        <v>12.800417629754149</v>
      </c>
      <c r="J146" s="23">
        <f>J60/J$59*100</f>
        <v>13.620341406492065</v>
      </c>
      <c r="K146" s="4">
        <f t="shared" si="92"/>
        <v>17.87872473431965</v>
      </c>
      <c r="L146" s="4">
        <f t="shared" si="92"/>
        <v>5.0301060371929447</v>
      </c>
      <c r="M146" s="4">
        <f t="shared" si="92"/>
        <v>7.7075098814229248</v>
      </c>
      <c r="N146" s="4">
        <f t="shared" si="92"/>
        <v>36.888968034903392</v>
      </c>
      <c r="O146" s="4">
        <f t="shared" si="92"/>
        <v>43.943792823133201</v>
      </c>
      <c r="P146" s="4">
        <f t="shared" si="92"/>
        <v>6.78449717797118</v>
      </c>
      <c r="Q146" s="4">
        <f t="shared" si="92"/>
        <v>19.35421871996925</v>
      </c>
      <c r="R146" s="4">
        <f t="shared" si="92"/>
        <v>50.158730158730158</v>
      </c>
      <c r="S146" s="4">
        <f t="shared" si="89"/>
        <v>31.024930747922436</v>
      </c>
      <c r="T146" s="4">
        <f t="shared" si="89"/>
        <v>6.2104973893926907</v>
      </c>
      <c r="U146" s="4">
        <f t="shared" si="89"/>
        <v>14.611260053619301</v>
      </c>
      <c r="V146" s="4">
        <f t="shared" si="89"/>
        <v>58.703071672354945</v>
      </c>
      <c r="W146" s="4">
        <f t="shared" si="89"/>
        <v>14.586352466763278</v>
      </c>
      <c r="X146" s="4">
        <f t="shared" si="89"/>
        <v>47.311827956989248</v>
      </c>
      <c r="Y146" s="4">
        <f t="shared" si="89"/>
        <v>36.036036036036037</v>
      </c>
      <c r="Z146" s="4">
        <f t="shared" si="89"/>
        <v>40.935672514619881</v>
      </c>
      <c r="AA146" s="4">
        <f t="shared" si="89"/>
        <v>55.353075170842828</v>
      </c>
      <c r="AB146" s="4">
        <f t="shared" si="89"/>
        <v>31</v>
      </c>
      <c r="AC146" s="4">
        <f t="shared" si="89"/>
        <v>4.6961843502154501</v>
      </c>
      <c r="AD146" s="4">
        <f t="shared" si="89"/>
        <v>17.119800693240901</v>
      </c>
      <c r="AE146" s="4">
        <f t="shared" si="89"/>
        <v>50.222222222222221</v>
      </c>
      <c r="AF146" s="4">
        <f t="shared" si="89"/>
        <v>58.82352941176471</v>
      </c>
      <c r="AG146" s="4">
        <f t="shared" si="89"/>
        <v>45.864661654135332</v>
      </c>
      <c r="AH146" s="4">
        <f t="shared" si="89"/>
        <v>88.461538461538453</v>
      </c>
      <c r="AI146" s="4">
        <f t="shared" si="89"/>
        <v>23.232323232323232</v>
      </c>
      <c r="AJ146" s="4">
        <f t="shared" si="89"/>
        <v>55.454545454545453</v>
      </c>
      <c r="AK146" s="4">
        <f t="shared" si="89"/>
        <v>23.75</v>
      </c>
      <c r="AL146" s="4">
        <f t="shared" si="89"/>
        <v>49.302325581395351</v>
      </c>
      <c r="AM146" s="4">
        <f t="shared" si="89"/>
        <v>53.317535545023695</v>
      </c>
      <c r="AN146" s="4">
        <f t="shared" si="89"/>
        <v>22.416812609457093</v>
      </c>
      <c r="AO146" s="4">
        <f t="shared" si="89"/>
        <v>39.166666666666664</v>
      </c>
      <c r="AP146" s="4">
        <f t="shared" si="89"/>
        <v>29.363579080025204</v>
      </c>
      <c r="AQ146" s="4">
        <f t="shared" si="89"/>
        <v>18.981279930343927</v>
      </c>
      <c r="AR146" s="4">
        <f t="shared" si="89"/>
        <v>12.830305532617672</v>
      </c>
      <c r="AS146" s="4">
        <f t="shared" si="89"/>
        <v>44.276094276094277</v>
      </c>
      <c r="AT146" s="4">
        <f t="shared" si="89"/>
        <v>40.082219938335044</v>
      </c>
      <c r="AU146" s="23">
        <f t="shared" si="89"/>
        <v>42.24464060529634</v>
      </c>
      <c r="AV146" s="4">
        <f t="shared" si="91"/>
        <v>12.719218619512725</v>
      </c>
      <c r="AW146" s="4">
        <f t="shared" si="91"/>
        <v>9.4419068183705672</v>
      </c>
      <c r="AX146" s="4">
        <f t="shared" si="91"/>
        <v>18.008099215388508</v>
      </c>
      <c r="AY146" s="4">
        <f t="shared" si="91"/>
        <v>15.683262711864407</v>
      </c>
      <c r="AZ146" s="4">
        <f t="shared" si="91"/>
        <v>6.7612498491977311</v>
      </c>
      <c r="BA146" s="4">
        <f t="shared" si="91"/>
        <v>17.240028790860649</v>
      </c>
      <c r="BB146" s="4">
        <f t="shared" si="91"/>
        <v>20.239772752689614</v>
      </c>
      <c r="BC146" s="23">
        <f t="shared" si="91"/>
        <v>9.8952791813917855</v>
      </c>
      <c r="BD146" s="4">
        <f t="shared" si="91"/>
        <v>11.699260829505857</v>
      </c>
      <c r="BE146" s="4">
        <f t="shared" si="91"/>
        <v>6.78449717797118</v>
      </c>
      <c r="BF146" s="4">
        <f t="shared" si="91"/>
        <v>43.943792823133201</v>
      </c>
      <c r="BG146" s="4">
        <f t="shared" si="91"/>
        <v>36.888968034903392</v>
      </c>
      <c r="BH146" s="4">
        <f t="shared" si="91"/>
        <v>5.1341800676021716</v>
      </c>
      <c r="BI146" s="4">
        <f t="shared" si="91"/>
        <v>17.87872473431965</v>
      </c>
      <c r="BJ146" s="4">
        <f t="shared" si="91"/>
        <v>8.5120847692055239</v>
      </c>
      <c r="BK146" s="4">
        <f t="shared" si="91"/>
        <v>18.981279930343927</v>
      </c>
      <c r="BL146" s="4">
        <f t="shared" si="91"/>
        <v>23.75</v>
      </c>
      <c r="BM146" s="4">
        <f t="shared" si="91"/>
        <v>12.830305532617672</v>
      </c>
      <c r="BN146" s="4">
        <f t="shared" si="91"/>
        <v>17.499937159088052</v>
      </c>
      <c r="BO146" s="4">
        <f t="shared" si="91"/>
        <v>15.657455208017007</v>
      </c>
    </row>
    <row r="147" spans="1:67">
      <c r="A147" t="s">
        <v>8</v>
      </c>
      <c r="B147" s="4">
        <f t="shared" si="88"/>
        <v>50.204735807615528</v>
      </c>
      <c r="C147" s="4">
        <f t="shared" si="89"/>
        <v>52.581898309995545</v>
      </c>
      <c r="D147" s="4">
        <f t="shared" si="89"/>
        <v>47.31663713953229</v>
      </c>
      <c r="E147" s="4">
        <f t="shared" si="89"/>
        <v>46.289749291973159</v>
      </c>
      <c r="F147" s="4">
        <f t="shared" si="89"/>
        <v>52.926898113348784</v>
      </c>
      <c r="G147" s="4">
        <f t="shared" si="89"/>
        <v>49.960597248301653</v>
      </c>
      <c r="H147" s="4">
        <f t="shared" si="89"/>
        <v>50.283058745282183</v>
      </c>
      <c r="I147" s="35">
        <f t="shared" si="89"/>
        <v>48.346553897877705</v>
      </c>
      <c r="J147" s="23">
        <f t="shared" si="90"/>
        <v>50.130216689680587</v>
      </c>
      <c r="K147" s="4">
        <f t="shared" si="89"/>
        <v>35.549072723484059</v>
      </c>
      <c r="L147" s="4">
        <f t="shared" si="89"/>
        <v>54.459956306282308</v>
      </c>
      <c r="M147" s="4">
        <f t="shared" si="89"/>
        <v>37.681159420289859</v>
      </c>
      <c r="N147" s="4">
        <f t="shared" si="89"/>
        <v>28.296678835366396</v>
      </c>
      <c r="O147" s="4">
        <f t="shared" si="89"/>
        <v>27.116478922308673</v>
      </c>
      <c r="P147" s="4">
        <f t="shared" si="89"/>
        <v>51.920857968318145</v>
      </c>
      <c r="Q147" s="4">
        <f t="shared" si="89"/>
        <v>42.811839323467233</v>
      </c>
      <c r="R147" s="4">
        <f t="shared" si="89"/>
        <v>39.365079365079367</v>
      </c>
      <c r="S147" s="4">
        <f t="shared" si="89"/>
        <v>25.831024930747919</v>
      </c>
      <c r="T147" s="4">
        <f t="shared" si="89"/>
        <v>52.62434734817257</v>
      </c>
      <c r="U147" s="4">
        <f t="shared" si="89"/>
        <v>53.083109919571051</v>
      </c>
      <c r="V147" s="4">
        <f t="shared" si="89"/>
        <v>19.453924914675767</v>
      </c>
      <c r="W147" s="4">
        <f t="shared" si="89"/>
        <v>49.713313590826033</v>
      </c>
      <c r="X147" s="4">
        <f t="shared" si="89"/>
        <v>43.548387096774192</v>
      </c>
      <c r="Y147" s="4">
        <f t="shared" si="89"/>
        <v>37.837837837837839</v>
      </c>
      <c r="Z147" s="4">
        <f t="shared" si="89"/>
        <v>37.894736842105267</v>
      </c>
      <c r="AA147" s="4">
        <f t="shared" si="89"/>
        <v>26.879271070615037</v>
      </c>
      <c r="AB147" s="4">
        <f t="shared" si="89"/>
        <v>54.500000000000007</v>
      </c>
      <c r="AC147" s="4">
        <f t="shared" si="89"/>
        <v>50.56204333978642</v>
      </c>
      <c r="AD147" s="4">
        <f t="shared" si="89"/>
        <v>49.274263431542458</v>
      </c>
      <c r="AE147" s="4">
        <f t="shared" si="89"/>
        <v>24</v>
      </c>
      <c r="AF147" s="4">
        <f t="shared" si="89"/>
        <v>30.882352941176471</v>
      </c>
      <c r="AG147" s="4">
        <f t="shared" si="89"/>
        <v>29.473684210526311</v>
      </c>
      <c r="AH147" s="4">
        <f t="shared" si="89"/>
        <v>0</v>
      </c>
      <c r="AI147" s="4">
        <f t="shared" si="89"/>
        <v>36.026936026936028</v>
      </c>
      <c r="AJ147" s="4">
        <f t="shared" si="89"/>
        <v>28.909090909090907</v>
      </c>
      <c r="AK147" s="4">
        <f t="shared" si="89"/>
        <v>42.931034482758626</v>
      </c>
      <c r="AL147" s="4">
        <f t="shared" si="89"/>
        <v>23.410852713178297</v>
      </c>
      <c r="AM147" s="4">
        <f t="shared" si="89"/>
        <v>17.772511848341232</v>
      </c>
      <c r="AN147" s="4">
        <f t="shared" si="89"/>
        <v>50.507880910683014</v>
      </c>
      <c r="AO147" s="4">
        <f t="shared" si="89"/>
        <v>35</v>
      </c>
      <c r="AP147" s="4">
        <f t="shared" si="89"/>
        <v>44.171392564587272</v>
      </c>
      <c r="AQ147" s="4">
        <f t="shared" si="89"/>
        <v>36.134087940792334</v>
      </c>
      <c r="AR147" s="4">
        <f t="shared" si="89"/>
        <v>50.557390586292314</v>
      </c>
      <c r="AS147" s="4">
        <f t="shared" si="89"/>
        <v>17.845117845117844</v>
      </c>
      <c r="AT147" s="4">
        <f t="shared" si="89"/>
        <v>30.318602261048305</v>
      </c>
      <c r="AU147" s="23">
        <f t="shared" si="89"/>
        <v>26.986128625472887</v>
      </c>
      <c r="AV147" s="4">
        <f t="shared" si="91"/>
        <v>47.015358919429211</v>
      </c>
      <c r="AW147" s="4">
        <f t="shared" si="91"/>
        <v>50.146997757661325</v>
      </c>
      <c r="AX147" s="4">
        <f t="shared" si="91"/>
        <v>43.451025056947607</v>
      </c>
      <c r="AY147" s="4">
        <f t="shared" si="91"/>
        <v>47.763064971751412</v>
      </c>
      <c r="AZ147" s="4">
        <f t="shared" si="91"/>
        <v>54.061527325370974</v>
      </c>
      <c r="BA147" s="4">
        <f t="shared" si="91"/>
        <v>47.078712006919858</v>
      </c>
      <c r="BB147" s="4">
        <f t="shared" si="91"/>
        <v>46.791473752488308</v>
      </c>
      <c r="BC147" s="23">
        <f t="shared" si="91"/>
        <v>53.427203464921433</v>
      </c>
      <c r="BD147" s="4">
        <f t="shared" si="91"/>
        <v>48.956709686805077</v>
      </c>
      <c r="BE147" s="4">
        <f t="shared" si="91"/>
        <v>51.920857968318145</v>
      </c>
      <c r="BF147" s="4">
        <f t="shared" si="91"/>
        <v>27.116478922308673</v>
      </c>
      <c r="BG147" s="4">
        <f t="shared" si="91"/>
        <v>28.296678835366396</v>
      </c>
      <c r="BH147" s="4">
        <f t="shared" si="91"/>
        <v>53.807743521458576</v>
      </c>
      <c r="BI147" s="4">
        <f t="shared" si="91"/>
        <v>35.549072723484059</v>
      </c>
      <c r="BJ147" s="4">
        <f t="shared" si="91"/>
        <v>48.531307874440301</v>
      </c>
      <c r="BK147" s="4">
        <f t="shared" si="91"/>
        <v>36.134087940792334</v>
      </c>
      <c r="BL147" s="4">
        <f t="shared" si="91"/>
        <v>42.931034482758626</v>
      </c>
      <c r="BM147" s="4">
        <f t="shared" si="91"/>
        <v>50.557390586292314</v>
      </c>
      <c r="BN147" s="4">
        <f t="shared" si="91"/>
        <v>49.362793152854238</v>
      </c>
      <c r="BO147" s="4">
        <f t="shared" si="91"/>
        <v>48.563619799574852</v>
      </c>
    </row>
    <row r="148" spans="1:67">
      <c r="A148" t="s">
        <v>9</v>
      </c>
      <c r="B148" s="4">
        <f t="shared" si="88"/>
        <v>7.5124853426998497</v>
      </c>
      <c r="C148" s="4">
        <f t="shared" si="89"/>
        <v>4.943062899579501</v>
      </c>
      <c r="D148" s="4">
        <f t="shared" si="89"/>
        <v>5.3045802799958013</v>
      </c>
      <c r="E148" s="4">
        <f t="shared" si="89"/>
        <v>3.7710744901256392</v>
      </c>
      <c r="F148" s="4">
        <f t="shared" si="89"/>
        <v>6.4158305288798925</v>
      </c>
      <c r="G148" s="4">
        <f t="shared" si="89"/>
        <v>5.6695626544341211</v>
      </c>
      <c r="H148" s="4">
        <f t="shared" si="89"/>
        <v>8.1037197599224307</v>
      </c>
      <c r="I148" s="35">
        <f t="shared" si="89"/>
        <v>4.571601176717798</v>
      </c>
      <c r="J148" s="23">
        <f t="shared" si="90"/>
        <v>5.7849471714961398</v>
      </c>
      <c r="K148" s="4">
        <f t="shared" si="89"/>
        <v>1.7503646593040216</v>
      </c>
      <c r="L148" s="4">
        <f t="shared" si="89"/>
        <v>4.9155432407950128</v>
      </c>
      <c r="M148" s="4">
        <f t="shared" si="89"/>
        <v>3.1620553359683794</v>
      </c>
      <c r="N148" s="4">
        <f t="shared" si="89"/>
        <v>2.0835188318048257</v>
      </c>
      <c r="O148" s="4">
        <f t="shared" si="89"/>
        <v>3.576820346068982</v>
      </c>
      <c r="P148" s="4">
        <f t="shared" si="89"/>
        <v>6.1547956600685154</v>
      </c>
      <c r="Q148" s="4">
        <f t="shared" si="89"/>
        <v>2.546607726311743</v>
      </c>
      <c r="R148" s="4">
        <f t="shared" si="89"/>
        <v>0</v>
      </c>
      <c r="S148" s="4">
        <f t="shared" si="89"/>
        <v>2.4930747922437675</v>
      </c>
      <c r="T148" s="4">
        <f t="shared" si="89"/>
        <v>1.7587249244297882</v>
      </c>
      <c r="U148" s="4">
        <f t="shared" si="89"/>
        <v>0.67024128686327078</v>
      </c>
      <c r="V148" s="4">
        <f t="shared" si="89"/>
        <v>1.7064846416382253</v>
      </c>
      <c r="W148" s="4">
        <f t="shared" si="89"/>
        <v>3.6985697183542312</v>
      </c>
      <c r="X148" s="4">
        <f t="shared" si="89"/>
        <v>0</v>
      </c>
      <c r="Y148" s="4">
        <f t="shared" si="89"/>
        <v>0</v>
      </c>
      <c r="Z148" s="4">
        <f t="shared" si="89"/>
        <v>0</v>
      </c>
      <c r="AA148" s="4">
        <f t="shared" si="89"/>
        <v>4.1002277904328022</v>
      </c>
      <c r="AB148" s="4">
        <f t="shared" si="89"/>
        <v>0</v>
      </c>
      <c r="AC148" s="4">
        <f t="shared" si="89"/>
        <v>5.3581465059639042</v>
      </c>
      <c r="AD148" s="4">
        <f t="shared" si="89"/>
        <v>3.4662045060658579</v>
      </c>
      <c r="AE148" s="4">
        <f t="shared" si="89"/>
        <v>0</v>
      </c>
      <c r="AF148" s="4">
        <f t="shared" si="89"/>
        <v>0</v>
      </c>
      <c r="AG148" s="4">
        <f t="shared" si="89"/>
        <v>0</v>
      </c>
      <c r="AH148" s="4">
        <f t="shared" si="89"/>
        <v>0</v>
      </c>
      <c r="AI148" s="4">
        <f t="shared" si="89"/>
        <v>0</v>
      </c>
      <c r="AJ148" s="4">
        <f t="shared" si="89"/>
        <v>3.8181818181818183</v>
      </c>
      <c r="AK148" s="4">
        <f t="shared" si="89"/>
        <v>1.5517241379310345</v>
      </c>
      <c r="AL148" s="4">
        <f t="shared" si="89"/>
        <v>0.54263565891472865</v>
      </c>
      <c r="AM148" s="4">
        <f t="shared" si="89"/>
        <v>5.2132701421800949</v>
      </c>
      <c r="AN148" s="4">
        <f t="shared" si="89"/>
        <v>3.0122591943957966</v>
      </c>
      <c r="AO148" s="4">
        <f t="shared" si="89"/>
        <v>0</v>
      </c>
      <c r="AP148" s="4">
        <f t="shared" si="89"/>
        <v>1.4492753623188406</v>
      </c>
      <c r="AQ148" s="4">
        <f t="shared" si="89"/>
        <v>4.8323900740095782</v>
      </c>
      <c r="AR148" s="4">
        <f t="shared" si="89"/>
        <v>1.4966969446738234</v>
      </c>
      <c r="AS148" s="4">
        <f t="shared" si="89"/>
        <v>5.3872053872053867</v>
      </c>
      <c r="AT148" s="4">
        <f t="shared" si="89"/>
        <v>0</v>
      </c>
      <c r="AU148" s="23">
        <f t="shared" si="89"/>
        <v>5.9268600252206811</v>
      </c>
      <c r="AV148" s="4">
        <f t="shared" si="91"/>
        <v>4.0140154678479361</v>
      </c>
      <c r="AW148" s="4">
        <f t="shared" si="91"/>
        <v>5.9704343493065357</v>
      </c>
      <c r="AX148" s="4">
        <f t="shared" si="91"/>
        <v>2.3095418881295875</v>
      </c>
      <c r="AY148" s="4">
        <f t="shared" si="91"/>
        <v>3.6714336158192094</v>
      </c>
      <c r="AZ148" s="4">
        <f t="shared" si="91"/>
        <v>5.1900108577633004</v>
      </c>
      <c r="BA148" s="4">
        <f t="shared" si="91"/>
        <v>5.2486074061766308</v>
      </c>
      <c r="BB148" s="4">
        <f t="shared" si="91"/>
        <v>4.0293900556934847</v>
      </c>
      <c r="BC148" s="23">
        <f t="shared" si="91"/>
        <v>6.6817253447644722</v>
      </c>
      <c r="BD148" s="4">
        <f t="shared" si="91"/>
        <v>4.730829713684007</v>
      </c>
      <c r="BE148" s="4">
        <f t="shared" si="91"/>
        <v>6.1547956600685154</v>
      </c>
      <c r="BF148" s="4">
        <f t="shared" si="91"/>
        <v>3.576820346068982</v>
      </c>
      <c r="BG148" s="4">
        <f t="shared" si="91"/>
        <v>2.0835188318048257</v>
      </c>
      <c r="BH148" s="4">
        <f t="shared" si="91"/>
        <v>4.847382976544095</v>
      </c>
      <c r="BI148" s="4">
        <f t="shared" si="91"/>
        <v>1.7503646593040216</v>
      </c>
      <c r="BJ148" s="4">
        <f t="shared" si="91"/>
        <v>4.6440209109876456</v>
      </c>
      <c r="BK148" s="4">
        <f t="shared" si="91"/>
        <v>4.8323900740095782</v>
      </c>
      <c r="BL148" s="4">
        <f t="shared" si="91"/>
        <v>1.5517241379310345</v>
      </c>
      <c r="BM148" s="4">
        <f t="shared" si="91"/>
        <v>1.4966969446738234</v>
      </c>
      <c r="BN148" s="4">
        <f t="shared" si="91"/>
        <v>3.4336274288012469</v>
      </c>
      <c r="BO148" s="4">
        <f t="shared" si="91"/>
        <v>3.7594898269055572</v>
      </c>
    </row>
    <row r="149" spans="1:67">
      <c r="A149" t="s">
        <v>10</v>
      </c>
      <c r="B149" s="4">
        <f t="shared" si="88"/>
        <v>1.568147212606575</v>
      </c>
      <c r="C149" s="4">
        <f t="shared" si="89"/>
        <v>1.4128483037052004</v>
      </c>
      <c r="D149" s="4">
        <f t="shared" si="89"/>
        <v>1.6973755304097287</v>
      </c>
      <c r="E149" s="4">
        <f t="shared" si="89"/>
        <v>1.2440364182395316</v>
      </c>
      <c r="F149" s="4">
        <f t="shared" si="89"/>
        <v>1.490622884963867</v>
      </c>
      <c r="G149" s="4">
        <f t="shared" si="89"/>
        <v>1.5763910701250334</v>
      </c>
      <c r="H149" s="4">
        <f t="shared" si="89"/>
        <v>1.5655024720937871</v>
      </c>
      <c r="I149" s="35">
        <f t="shared" si="89"/>
        <v>1.484686909014499</v>
      </c>
      <c r="J149" s="23">
        <f t="shared" si="90"/>
        <v>1.5860282391487819</v>
      </c>
      <c r="K149" s="4">
        <f t="shared" si="89"/>
        <v>0.29172744321733696</v>
      </c>
      <c r="L149" s="4">
        <f t="shared" si="89"/>
        <v>0.89518836255128675</v>
      </c>
      <c r="M149" s="4">
        <f t="shared" si="89"/>
        <v>4.6113306982872198</v>
      </c>
      <c r="N149" s="4">
        <f t="shared" si="89"/>
        <v>3.1252782477072389</v>
      </c>
      <c r="O149" s="4">
        <f t="shared" si="89"/>
        <v>3.600046452212287</v>
      </c>
      <c r="P149" s="4">
        <f t="shared" si="89"/>
        <v>0.97585846027245327</v>
      </c>
      <c r="Q149" s="4">
        <f t="shared" si="89"/>
        <v>1.7970401691331923</v>
      </c>
      <c r="R149" s="4">
        <f t="shared" si="89"/>
        <v>0</v>
      </c>
      <c r="S149" s="4">
        <f t="shared" si="89"/>
        <v>3.6703601108033244</v>
      </c>
      <c r="T149" s="4">
        <f t="shared" si="89"/>
        <v>1.3465237702665567</v>
      </c>
      <c r="U149" s="4">
        <f t="shared" si="89"/>
        <v>0</v>
      </c>
      <c r="V149" s="4">
        <f t="shared" si="89"/>
        <v>0</v>
      </c>
      <c r="W149" s="4">
        <f t="shared" si="89"/>
        <v>0.96402243084871775</v>
      </c>
      <c r="X149" s="4">
        <f t="shared" si="89"/>
        <v>0</v>
      </c>
      <c r="Y149" s="4">
        <f t="shared" si="89"/>
        <v>0</v>
      </c>
      <c r="Z149" s="4">
        <f t="shared" si="89"/>
        <v>0</v>
      </c>
      <c r="AA149" s="4">
        <f t="shared" si="89"/>
        <v>0</v>
      </c>
      <c r="AB149" s="4">
        <f t="shared" si="89"/>
        <v>0</v>
      </c>
      <c r="AC149" s="4">
        <f t="shared" si="89"/>
        <v>1.9265596702679073</v>
      </c>
      <c r="AD149" s="4">
        <f t="shared" si="89"/>
        <v>2.6483968804159446</v>
      </c>
      <c r="AE149" s="4">
        <f t="shared" si="89"/>
        <v>0</v>
      </c>
      <c r="AF149" s="4">
        <f t="shared" si="89"/>
        <v>0</v>
      </c>
      <c r="AG149" s="4">
        <f t="shared" si="89"/>
        <v>0</v>
      </c>
      <c r="AH149" s="4">
        <f t="shared" si="89"/>
        <v>0</v>
      </c>
      <c r="AI149" s="4">
        <f t="shared" si="89"/>
        <v>0</v>
      </c>
      <c r="AJ149" s="4">
        <f t="shared" si="89"/>
        <v>0</v>
      </c>
      <c r="AK149" s="4">
        <f t="shared" si="89"/>
        <v>3.0603448275862069</v>
      </c>
      <c r="AL149" s="4">
        <f t="shared" si="89"/>
        <v>0.8527131782945736</v>
      </c>
      <c r="AM149" s="4">
        <f t="shared" si="89"/>
        <v>0</v>
      </c>
      <c r="AN149" s="4">
        <f t="shared" si="89"/>
        <v>0</v>
      </c>
      <c r="AO149" s="4">
        <f t="shared" si="89"/>
        <v>0</v>
      </c>
      <c r="AP149" s="4">
        <f t="shared" si="89"/>
        <v>0</v>
      </c>
      <c r="AQ149" s="4">
        <f t="shared" si="89"/>
        <v>2.4814976055724856</v>
      </c>
      <c r="AR149" s="4">
        <f t="shared" si="89"/>
        <v>1.6721717588769613</v>
      </c>
      <c r="AS149" s="4">
        <f t="shared" si="89"/>
        <v>0</v>
      </c>
      <c r="AT149" s="4">
        <f t="shared" si="89"/>
        <v>0</v>
      </c>
      <c r="AU149" s="23">
        <f t="shared" si="89"/>
        <v>1.5132408575031526</v>
      </c>
      <c r="AV149" s="4">
        <f t="shared" si="91"/>
        <v>1.3997313096837443</v>
      </c>
      <c r="AW149" s="4">
        <f t="shared" si="91"/>
        <v>1.1635246242006478</v>
      </c>
      <c r="AX149" s="4">
        <f t="shared" si="91"/>
        <v>1.8286509744368513</v>
      </c>
      <c r="AY149" s="4">
        <f t="shared" si="91"/>
        <v>1.8193855932203389</v>
      </c>
      <c r="AZ149" s="4">
        <f t="shared" si="91"/>
        <v>1.4163349016769211</v>
      </c>
      <c r="BA149" s="4">
        <f t="shared" si="91"/>
        <v>1.742251984258576</v>
      </c>
      <c r="BB149" s="4">
        <f t="shared" si="91"/>
        <v>1.1407099241763403</v>
      </c>
      <c r="BC149" s="23">
        <f t="shared" si="91"/>
        <v>1.458770240266027</v>
      </c>
      <c r="BD149" s="4">
        <f t="shared" si="91"/>
        <v>1.52302374074305</v>
      </c>
      <c r="BE149" s="4">
        <f t="shared" si="91"/>
        <v>0.97585846027245327</v>
      </c>
      <c r="BF149" s="4">
        <f t="shared" si="91"/>
        <v>3.600046452212287</v>
      </c>
      <c r="BG149" s="4">
        <f t="shared" si="91"/>
        <v>3.1252782477072389</v>
      </c>
      <c r="BH149" s="4">
        <f t="shared" si="91"/>
        <v>1.039639455085527</v>
      </c>
      <c r="BI149" s="4">
        <f t="shared" si="91"/>
        <v>0.29172744321733696</v>
      </c>
      <c r="BJ149" s="4">
        <f t="shared" si="91"/>
        <v>1.8848020254588931</v>
      </c>
      <c r="BK149" s="4">
        <f t="shared" si="91"/>
        <v>2.4814976055724856</v>
      </c>
      <c r="BL149" s="4">
        <f t="shared" si="91"/>
        <v>3.0603448275862069</v>
      </c>
      <c r="BM149" s="4">
        <f t="shared" si="91"/>
        <v>1.6721717588769613</v>
      </c>
      <c r="BN149" s="4">
        <f t="shared" si="91"/>
        <v>2.458336475378931</v>
      </c>
      <c r="BO149" s="4">
        <f t="shared" si="91"/>
        <v>0.92924385059216519</v>
      </c>
    </row>
    <row r="150" spans="1:67">
      <c r="A150" t="s">
        <v>11</v>
      </c>
      <c r="B150" s="4">
        <f t="shared" si="88"/>
        <v>5.1098635837813626</v>
      </c>
      <c r="C150" s="4">
        <f t="shared" si="89"/>
        <v>5.2038260511538006</v>
      </c>
      <c r="D150" s="4">
        <f t="shared" si="89"/>
        <v>4.3584239916177712</v>
      </c>
      <c r="E150" s="4">
        <f t="shared" si="89"/>
        <v>4.5570317994335783</v>
      </c>
      <c r="F150" s="4">
        <f t="shared" si="89"/>
        <v>4.6015388885943223</v>
      </c>
      <c r="G150" s="4">
        <f t="shared" si="89"/>
        <v>4.5315350025696084</v>
      </c>
      <c r="H150" s="4">
        <f t="shared" si="89"/>
        <v>5.2953991810438081</v>
      </c>
      <c r="I150" s="35">
        <f t="shared" si="89"/>
        <v>4.6651738810674512</v>
      </c>
      <c r="J150" s="23">
        <f t="shared" si="90"/>
        <v>4.5174909238208212</v>
      </c>
      <c r="K150" s="4">
        <f t="shared" si="89"/>
        <v>7.7099395707439049</v>
      </c>
      <c r="L150" s="4">
        <f t="shared" si="89"/>
        <v>4.8782437256887086</v>
      </c>
      <c r="M150" s="4">
        <f t="shared" si="89"/>
        <v>11.001317523056652</v>
      </c>
      <c r="N150" s="4">
        <f t="shared" si="89"/>
        <v>4.229365150031164</v>
      </c>
      <c r="O150" s="4">
        <f t="shared" si="89"/>
        <v>3.3910114969225407</v>
      </c>
      <c r="P150" s="4">
        <f t="shared" si="89"/>
        <v>4.9562160663333303</v>
      </c>
      <c r="Q150" s="4">
        <f t="shared" si="89"/>
        <v>4.728041514510859</v>
      </c>
      <c r="R150" s="4">
        <f t="shared" si="89"/>
        <v>0</v>
      </c>
      <c r="S150" s="4">
        <f t="shared" si="89"/>
        <v>5.6786703601108028</v>
      </c>
      <c r="T150" s="4">
        <f t="shared" si="89"/>
        <v>2.5006870019236054</v>
      </c>
      <c r="U150" s="4">
        <f t="shared" si="89"/>
        <v>2.6809651474530831</v>
      </c>
      <c r="V150" s="4">
        <f t="shared" si="89"/>
        <v>0</v>
      </c>
      <c r="W150" s="4">
        <f t="shared" si="89"/>
        <v>3.1693025014176799</v>
      </c>
      <c r="X150" s="4">
        <f t="shared" si="89"/>
        <v>0</v>
      </c>
      <c r="Y150" s="4">
        <f t="shared" si="89"/>
        <v>0</v>
      </c>
      <c r="Z150" s="4">
        <f t="shared" si="89"/>
        <v>3.7426900584795324</v>
      </c>
      <c r="AA150" s="4">
        <f t="shared" si="89"/>
        <v>0.45558086560364464</v>
      </c>
      <c r="AB150" s="4">
        <f t="shared" si="89"/>
        <v>6.5</v>
      </c>
      <c r="AC150" s="4">
        <f t="shared" si="89"/>
        <v>6.0044963467182919</v>
      </c>
      <c r="AD150" s="4">
        <f t="shared" si="89"/>
        <v>3.8128249566724435</v>
      </c>
      <c r="AE150" s="4">
        <f t="shared" si="89"/>
        <v>9.7777777777777786</v>
      </c>
      <c r="AF150" s="4">
        <f t="shared" si="89"/>
        <v>0</v>
      </c>
      <c r="AG150" s="4">
        <f t="shared" si="89"/>
        <v>12.93233082706767</v>
      </c>
      <c r="AH150" s="4">
        <f t="shared" si="89"/>
        <v>0</v>
      </c>
      <c r="AI150" s="4">
        <f t="shared" si="89"/>
        <v>2.0202020202020203</v>
      </c>
      <c r="AJ150" s="4">
        <f t="shared" si="89"/>
        <v>5.6363636363636367</v>
      </c>
      <c r="AK150" s="4">
        <f t="shared" si="89"/>
        <v>5.1293103448275863</v>
      </c>
      <c r="AL150" s="4">
        <f t="shared" si="89"/>
        <v>0.62015503875968991</v>
      </c>
      <c r="AM150" s="4">
        <f t="shared" si="89"/>
        <v>0</v>
      </c>
      <c r="AN150" s="4">
        <f t="shared" si="89"/>
        <v>1.3309982486865148</v>
      </c>
      <c r="AO150" s="4">
        <f t="shared" si="89"/>
        <v>0</v>
      </c>
      <c r="AP150" s="4">
        <f t="shared" si="89"/>
        <v>1.638311279143037</v>
      </c>
      <c r="AQ150" s="4">
        <f t="shared" si="89"/>
        <v>3.1345232912494558</v>
      </c>
      <c r="AR150" s="4">
        <f t="shared" si="89"/>
        <v>5.4913294797687859</v>
      </c>
      <c r="AS150" s="4">
        <f t="shared" si="89"/>
        <v>0.67340067340067333</v>
      </c>
      <c r="AT150" s="4">
        <f t="shared" si="89"/>
        <v>1.7471736896197325</v>
      </c>
      <c r="AU150" s="23">
        <f t="shared" si="89"/>
        <v>0.50441361916771754</v>
      </c>
      <c r="AV150" s="4">
        <f t="shared" si="91"/>
        <v>5.1613957372644421</v>
      </c>
      <c r="AW150" s="4">
        <f t="shared" si="91"/>
        <v>4.8442820363757164</v>
      </c>
      <c r="AX150" s="4">
        <f t="shared" si="91"/>
        <v>4.2077954948114398</v>
      </c>
      <c r="AY150" s="4">
        <f t="shared" si="91"/>
        <v>4.2973163841807906</v>
      </c>
      <c r="AZ150" s="4">
        <f t="shared" si="91"/>
        <v>5.215104355169502</v>
      </c>
      <c r="BA150" s="4">
        <f t="shared" si="91"/>
        <v>4.3175819028078068</v>
      </c>
      <c r="BB150" s="4">
        <f t="shared" si="91"/>
        <v>4.6187568498512608</v>
      </c>
      <c r="BC150" s="23">
        <f t="shared" si="91"/>
        <v>4.6310139205818661</v>
      </c>
      <c r="BD150" s="4">
        <f t="shared" si="91"/>
        <v>4.7762052219936129</v>
      </c>
      <c r="BE150" s="4">
        <f t="shared" si="91"/>
        <v>4.9562160663333303</v>
      </c>
      <c r="BF150" s="4">
        <f t="shared" si="91"/>
        <v>3.3910114969225407</v>
      </c>
      <c r="BG150" s="4">
        <f t="shared" si="91"/>
        <v>4.229365150031164</v>
      </c>
      <c r="BH150" s="4">
        <f t="shared" si="91"/>
        <v>5.1162552494110418</v>
      </c>
      <c r="BI150" s="4">
        <f t="shared" si="91"/>
        <v>7.7099395707439049</v>
      </c>
      <c r="BJ150" s="4">
        <f t="shared" si="91"/>
        <v>5.7130131045314956</v>
      </c>
      <c r="BK150" s="4">
        <f t="shared" si="91"/>
        <v>3.1345232912494558</v>
      </c>
      <c r="BL150" s="4">
        <f t="shared" si="91"/>
        <v>5.1293103448275863</v>
      </c>
      <c r="BM150" s="4">
        <f t="shared" si="91"/>
        <v>5.4913294797687859</v>
      </c>
      <c r="BN150" s="4">
        <f t="shared" si="91"/>
        <v>3.6347183470326518</v>
      </c>
      <c r="BO150" s="4">
        <f t="shared" si="91"/>
        <v>3.0792590343152142</v>
      </c>
    </row>
    <row r="151" spans="1:67">
      <c r="A151" t="s">
        <v>12</v>
      </c>
      <c r="B151" s="4">
        <f t="shared" si="88"/>
        <v>5.0302883410021728</v>
      </c>
      <c r="C151" s="4">
        <f t="shared" si="89"/>
        <v>4.7459656051878145</v>
      </c>
      <c r="D151" s="4">
        <f t="shared" si="89"/>
        <v>3.8487025770716166</v>
      </c>
      <c r="E151" s="4">
        <f t="shared" si="89"/>
        <v>5.0673813461063277</v>
      </c>
      <c r="F151" s="4">
        <f t="shared" si="89"/>
        <v>4.7184994120784358</v>
      </c>
      <c r="G151" s="4">
        <f t="shared" si="89"/>
        <v>4.3105111679637522</v>
      </c>
      <c r="H151" s="4">
        <f t="shared" si="89"/>
        <v>5.2612025514251597</v>
      </c>
      <c r="I151" s="35">
        <f t="shared" ref="C151:AU156" si="93">I65/I$59*100</f>
        <v>4.4967430132380759</v>
      </c>
      <c r="J151" s="23">
        <f t="shared" si="90"/>
        <v>4.2909401065333999</v>
      </c>
      <c r="K151" s="4">
        <f t="shared" si="93"/>
        <v>7.0222963117316102</v>
      </c>
      <c r="L151" s="4">
        <f t="shared" si="93"/>
        <v>5.3551446688335913</v>
      </c>
      <c r="M151" s="4">
        <f t="shared" si="93"/>
        <v>7.7075098814229248</v>
      </c>
      <c r="N151" s="4">
        <f t="shared" si="93"/>
        <v>4.0067669842400493</v>
      </c>
      <c r="O151" s="4">
        <f t="shared" si="93"/>
        <v>5.562652421321566</v>
      </c>
      <c r="P151" s="4">
        <f t="shared" si="93"/>
        <v>3.8846501310387396</v>
      </c>
      <c r="Q151" s="4">
        <f t="shared" si="93"/>
        <v>5.5640976359792429</v>
      </c>
      <c r="R151" s="4">
        <f t="shared" si="93"/>
        <v>2.5396825396825395</v>
      </c>
      <c r="S151" s="4">
        <f t="shared" si="93"/>
        <v>4.5013850415512469</v>
      </c>
      <c r="T151" s="4">
        <f t="shared" si="93"/>
        <v>3.8472107721901621</v>
      </c>
      <c r="U151" s="4">
        <f t="shared" si="93"/>
        <v>6.1662198391420908</v>
      </c>
      <c r="V151" s="4">
        <f t="shared" si="93"/>
        <v>17.4061433447099</v>
      </c>
      <c r="W151" s="4">
        <f t="shared" si="93"/>
        <v>4.8075105538403378</v>
      </c>
      <c r="X151" s="4">
        <f t="shared" si="93"/>
        <v>4.032258064516129</v>
      </c>
      <c r="Y151" s="4">
        <f t="shared" si="93"/>
        <v>9.9099099099099099</v>
      </c>
      <c r="Z151" s="4">
        <f t="shared" si="93"/>
        <v>0.35087719298245612</v>
      </c>
      <c r="AA151" s="4">
        <f t="shared" si="93"/>
        <v>4.5558086560364464</v>
      </c>
      <c r="AB151" s="4">
        <f t="shared" si="93"/>
        <v>0</v>
      </c>
      <c r="AC151" s="4">
        <f t="shared" si="93"/>
        <v>5.0677574470742526</v>
      </c>
      <c r="AD151" s="4">
        <f t="shared" si="93"/>
        <v>3.5907712305025998</v>
      </c>
      <c r="AE151" s="4">
        <f t="shared" si="93"/>
        <v>4.4444444444444446</v>
      </c>
      <c r="AF151" s="4">
        <f t="shared" si="93"/>
        <v>0</v>
      </c>
      <c r="AG151" s="4">
        <f t="shared" si="93"/>
        <v>0</v>
      </c>
      <c r="AH151" s="4">
        <f t="shared" si="93"/>
        <v>11.538461538461538</v>
      </c>
      <c r="AI151" s="4">
        <f t="shared" si="93"/>
        <v>21.548821548821547</v>
      </c>
      <c r="AJ151" s="4">
        <f t="shared" si="93"/>
        <v>0</v>
      </c>
      <c r="AK151" s="4">
        <f t="shared" si="93"/>
        <v>1.4655172413793103</v>
      </c>
      <c r="AL151" s="4">
        <f t="shared" si="93"/>
        <v>8.5271317829457356</v>
      </c>
      <c r="AM151" s="4">
        <f t="shared" si="93"/>
        <v>13.744075829383887</v>
      </c>
      <c r="AN151" s="4">
        <f t="shared" si="93"/>
        <v>5.1838879159369533</v>
      </c>
      <c r="AO151" s="4">
        <f t="shared" si="93"/>
        <v>10</v>
      </c>
      <c r="AP151" s="4">
        <f t="shared" si="93"/>
        <v>6.9943289224952743</v>
      </c>
      <c r="AQ151" s="4">
        <f t="shared" si="93"/>
        <v>7.9233783195472345</v>
      </c>
      <c r="AR151" s="4">
        <f t="shared" si="93"/>
        <v>4.9132947976878611</v>
      </c>
      <c r="AS151" s="4">
        <f t="shared" si="93"/>
        <v>9.0909090909090917</v>
      </c>
      <c r="AT151" s="4">
        <f t="shared" si="93"/>
        <v>2.0554984583761562</v>
      </c>
      <c r="AU151" s="23">
        <f t="shared" si="93"/>
        <v>0.63051702395964693</v>
      </c>
      <c r="AV151" s="4">
        <f t="shared" si="91"/>
        <v>5.2902944700628156</v>
      </c>
      <c r="AW151" s="4">
        <f t="shared" si="91"/>
        <v>4.0046507765135786</v>
      </c>
      <c r="AX151" s="4">
        <f t="shared" si="91"/>
        <v>5.0113895216400905</v>
      </c>
      <c r="AY151" s="4">
        <f t="shared" si="91"/>
        <v>4.5621468926553677</v>
      </c>
      <c r="AZ151" s="4">
        <f t="shared" si="91"/>
        <v>4.6012788032332006</v>
      </c>
      <c r="BA151" s="4">
        <f t="shared" si="91"/>
        <v>3.8355932948850144</v>
      </c>
      <c r="BB151" s="4">
        <f t="shared" si="91"/>
        <v>5.0772775056476327</v>
      </c>
      <c r="BC151" s="23">
        <f t="shared" si="91"/>
        <v>4.7336478493060232</v>
      </c>
      <c r="BD151" s="4">
        <f t="shared" si="91"/>
        <v>4.4790129614619918</v>
      </c>
      <c r="BE151" s="4">
        <f t="shared" si="91"/>
        <v>3.8846501310387396</v>
      </c>
      <c r="BF151" s="4">
        <f t="shared" si="91"/>
        <v>5.562652421321566</v>
      </c>
      <c r="BG151" s="4">
        <f t="shared" si="91"/>
        <v>4.0067669842400493</v>
      </c>
      <c r="BH151" s="4">
        <f t="shared" si="91"/>
        <v>5.446584041790433</v>
      </c>
      <c r="BI151" s="4">
        <f t="shared" si="91"/>
        <v>7.0222963117316102</v>
      </c>
      <c r="BJ151" s="4">
        <f t="shared" si="91"/>
        <v>5.1855498511381484</v>
      </c>
      <c r="BK151" s="4">
        <f t="shared" si="91"/>
        <v>7.9233783195472345</v>
      </c>
      <c r="BL151" s="4">
        <f t="shared" si="91"/>
        <v>1.4655172413793103</v>
      </c>
      <c r="BM151" s="4">
        <f t="shared" si="91"/>
        <v>4.9132947976878611</v>
      </c>
      <c r="BN151" s="4">
        <f t="shared" si="91"/>
        <v>3.7051001684136442</v>
      </c>
      <c r="BO151" s="4">
        <f t="shared" si="91"/>
        <v>4.9620406923777711</v>
      </c>
    </row>
    <row r="152" spans="1:67">
      <c r="A152" t="s">
        <v>13</v>
      </c>
      <c r="B152" s="4">
        <f t="shared" si="88"/>
        <v>2.3514321192768657</v>
      </c>
      <c r="C152" s="4">
        <f t="shared" si="93"/>
        <v>1.6747551533127212</v>
      </c>
      <c r="D152" s="4">
        <f t="shared" si="93"/>
        <v>2.550152658826681</v>
      </c>
      <c r="E152" s="4">
        <f t="shared" si="93"/>
        <v>1.7866985991522686</v>
      </c>
      <c r="F152" s="4">
        <f t="shared" si="93"/>
        <v>2.1584674740581558</v>
      </c>
      <c r="G152" s="4">
        <f t="shared" si="93"/>
        <v>2.2965372412203986</v>
      </c>
      <c r="H152" s="4">
        <f t="shared" si="93"/>
        <v>2.3690431354322761</v>
      </c>
      <c r="I152" s="35">
        <f t="shared" si="93"/>
        <v>2.2076591720949779</v>
      </c>
      <c r="J152" s="23">
        <f t="shared" si="90"/>
        <v>2.3058774168928378</v>
      </c>
      <c r="K152" s="4">
        <f t="shared" si="93"/>
        <v>1.833715357366118</v>
      </c>
      <c r="L152" s="4">
        <f t="shared" si="93"/>
        <v>1.353439548143017</v>
      </c>
      <c r="M152" s="4">
        <f t="shared" si="93"/>
        <v>3.6231884057971016</v>
      </c>
      <c r="N152" s="4">
        <f t="shared" si="93"/>
        <v>0.68560235063663078</v>
      </c>
      <c r="O152" s="4">
        <f t="shared" si="93"/>
        <v>1.7303449076762278</v>
      </c>
      <c r="P152" s="4">
        <f t="shared" si="93"/>
        <v>2.5232783835275807</v>
      </c>
      <c r="Q152" s="4">
        <f t="shared" si="93"/>
        <v>2.8349029406111859</v>
      </c>
      <c r="R152" s="4">
        <f t="shared" si="93"/>
        <v>1.9047619047619049</v>
      </c>
      <c r="S152" s="4">
        <f t="shared" si="93"/>
        <v>0.48476454293628807</v>
      </c>
      <c r="T152" s="4">
        <f t="shared" si="93"/>
        <v>0.4671613080516625</v>
      </c>
      <c r="U152" s="4">
        <f t="shared" si="93"/>
        <v>4.6916890080428955</v>
      </c>
      <c r="V152" s="4">
        <f t="shared" si="93"/>
        <v>0</v>
      </c>
      <c r="W152" s="4">
        <f t="shared" si="93"/>
        <v>1.8398336588746771</v>
      </c>
      <c r="X152" s="4">
        <f t="shared" si="93"/>
        <v>0</v>
      </c>
      <c r="Y152" s="4">
        <f t="shared" si="93"/>
        <v>0</v>
      </c>
      <c r="Z152" s="4">
        <f t="shared" si="93"/>
        <v>0</v>
      </c>
      <c r="AA152" s="4">
        <f t="shared" si="93"/>
        <v>0</v>
      </c>
      <c r="AB152" s="4">
        <f t="shared" si="93"/>
        <v>6</v>
      </c>
      <c r="AC152" s="4">
        <f t="shared" si="93"/>
        <v>3.8250171735464931</v>
      </c>
      <c r="AD152" s="4">
        <f t="shared" si="93"/>
        <v>1.8008015597920277</v>
      </c>
      <c r="AE152" s="4">
        <f t="shared" si="93"/>
        <v>2.666666666666667</v>
      </c>
      <c r="AF152" s="4">
        <f t="shared" si="93"/>
        <v>0</v>
      </c>
      <c r="AG152" s="4">
        <f t="shared" si="93"/>
        <v>1.3533834586466165</v>
      </c>
      <c r="AH152" s="4">
        <f t="shared" si="93"/>
        <v>0</v>
      </c>
      <c r="AI152" s="4">
        <f t="shared" si="93"/>
        <v>3.3670033670033668</v>
      </c>
      <c r="AJ152" s="4">
        <f t="shared" si="93"/>
        <v>1.2727272727272727</v>
      </c>
      <c r="AK152" s="4">
        <f t="shared" si="93"/>
        <v>2.5862068965517242</v>
      </c>
      <c r="AL152" s="4">
        <f t="shared" si="93"/>
        <v>1.317829457364341</v>
      </c>
      <c r="AM152" s="4">
        <f t="shared" si="93"/>
        <v>0</v>
      </c>
      <c r="AN152" s="4">
        <f t="shared" si="93"/>
        <v>0.59544658493870406</v>
      </c>
      <c r="AO152" s="4">
        <f t="shared" si="93"/>
        <v>0</v>
      </c>
      <c r="AP152" s="4">
        <f t="shared" si="93"/>
        <v>2.0793950850661624</v>
      </c>
      <c r="AQ152" s="4">
        <f t="shared" si="93"/>
        <v>2.046147148454506</v>
      </c>
      <c r="AR152" s="4">
        <f t="shared" si="93"/>
        <v>2.518579686209744</v>
      </c>
      <c r="AS152" s="4">
        <f t="shared" si="93"/>
        <v>1.0101010101010102</v>
      </c>
      <c r="AT152" s="4">
        <f t="shared" si="93"/>
        <v>0</v>
      </c>
      <c r="AU152" s="23">
        <f t="shared" si="93"/>
        <v>2.0176544766708702</v>
      </c>
      <c r="AV152" s="4">
        <f t="shared" si="91"/>
        <v>1.3216658799607857</v>
      </c>
      <c r="AW152" s="4">
        <f t="shared" si="91"/>
        <v>2.4665725438086539</v>
      </c>
      <c r="AX152" s="4">
        <f t="shared" si="91"/>
        <v>2.0564414072386739</v>
      </c>
      <c r="AY152" s="4">
        <f t="shared" si="91"/>
        <v>2.3843573446327682</v>
      </c>
      <c r="AZ152" s="4">
        <f t="shared" si="91"/>
        <v>1.7686089998793582</v>
      </c>
      <c r="BA152" s="4">
        <f t="shared" si="91"/>
        <v>2.5571785515069472</v>
      </c>
      <c r="BB152" s="4">
        <f t="shared" si="91"/>
        <v>1.7390234628374599</v>
      </c>
      <c r="BC152" s="23">
        <f t="shared" si="91"/>
        <v>2.1365818112151516</v>
      </c>
      <c r="BD152" s="4">
        <f t="shared" si="91"/>
        <v>2.2705073051104598</v>
      </c>
      <c r="BE152" s="4">
        <f t="shared" si="91"/>
        <v>2.5232783835275807</v>
      </c>
      <c r="BF152" s="4">
        <f t="shared" si="91"/>
        <v>1.7303449076762278</v>
      </c>
      <c r="BG152" s="4">
        <f t="shared" si="91"/>
        <v>0.68560235063663078</v>
      </c>
      <c r="BH152" s="4">
        <f t="shared" si="91"/>
        <v>1.4416675202294376</v>
      </c>
      <c r="BI152" s="4">
        <f t="shared" si="91"/>
        <v>1.833715357366118</v>
      </c>
      <c r="BJ152" s="4">
        <f t="shared" si="91"/>
        <v>3.5773729985699889</v>
      </c>
      <c r="BK152" s="4">
        <f t="shared" si="91"/>
        <v>2.046147148454506</v>
      </c>
      <c r="BL152" s="4">
        <f t="shared" si="91"/>
        <v>2.5862068965517242</v>
      </c>
      <c r="BM152" s="4">
        <f t="shared" si="91"/>
        <v>2.518579686209744</v>
      </c>
      <c r="BN152" s="4">
        <f t="shared" si="91"/>
        <v>1.7143000779227309</v>
      </c>
      <c r="BO152" s="4">
        <f t="shared" si="91"/>
        <v>1.8098997874278773</v>
      </c>
    </row>
    <row r="153" spans="1:67">
      <c r="A153" t="s">
        <v>14</v>
      </c>
      <c r="B153" s="4">
        <f t="shared" si="88"/>
        <v>1.5623381364635405</v>
      </c>
      <c r="C153" s="4">
        <f t="shared" si="93"/>
        <v>1.8493597197177354</v>
      </c>
      <c r="D153" s="4">
        <f t="shared" si="93"/>
        <v>1.4128588899214263</v>
      </c>
      <c r="E153" s="4">
        <f t="shared" si="93"/>
        <v>1.6783562372887799</v>
      </c>
      <c r="F153" s="4">
        <f t="shared" si="93"/>
        <v>1.5561207781149706</v>
      </c>
      <c r="G153" s="4">
        <f t="shared" si="93"/>
        <v>1.5146954779254045</v>
      </c>
      <c r="H153" s="4">
        <f t="shared" si="93"/>
        <v>1.5776225429310939</v>
      </c>
      <c r="I153" s="35">
        <f t="shared" si="93"/>
        <v>1.4919100651397352</v>
      </c>
      <c r="J153" s="23">
        <f t="shared" si="90"/>
        <v>1.5170899916708245</v>
      </c>
      <c r="K153" s="4">
        <f t="shared" si="93"/>
        <v>1.9170660554282144</v>
      </c>
      <c r="L153" s="4">
        <f t="shared" si="93"/>
        <v>1.3241327862737784</v>
      </c>
      <c r="M153" s="4">
        <f t="shared" si="93"/>
        <v>1.3175230566534915</v>
      </c>
      <c r="N153" s="4">
        <f t="shared" si="93"/>
        <v>1.0595672691657021</v>
      </c>
      <c r="O153" s="4">
        <f t="shared" si="93"/>
        <v>1.0567878295203808</v>
      </c>
      <c r="P153" s="4">
        <f t="shared" si="93"/>
        <v>1.519691589370209</v>
      </c>
      <c r="Q153" s="4">
        <f t="shared" si="93"/>
        <v>3.2961752834902942</v>
      </c>
      <c r="R153" s="4">
        <f t="shared" si="93"/>
        <v>0</v>
      </c>
      <c r="S153" s="4">
        <f t="shared" si="93"/>
        <v>7.0637119113573412</v>
      </c>
      <c r="T153" s="4">
        <f t="shared" si="93"/>
        <v>1.6488046166529264</v>
      </c>
      <c r="U153" s="4">
        <f t="shared" si="93"/>
        <v>1.3404825737265416</v>
      </c>
      <c r="V153" s="4">
        <f t="shared" si="93"/>
        <v>0</v>
      </c>
      <c r="W153" s="4">
        <f t="shared" si="93"/>
        <v>1.8272320584714259</v>
      </c>
      <c r="X153" s="4">
        <f t="shared" si="93"/>
        <v>0</v>
      </c>
      <c r="Y153" s="4">
        <f t="shared" si="93"/>
        <v>0</v>
      </c>
      <c r="Z153" s="4">
        <f t="shared" si="93"/>
        <v>0</v>
      </c>
      <c r="AA153" s="4">
        <f t="shared" si="93"/>
        <v>0</v>
      </c>
      <c r="AB153" s="4">
        <f t="shared" si="93"/>
        <v>0</v>
      </c>
      <c r="AC153" s="4">
        <f t="shared" si="93"/>
        <v>1.9827640042465497</v>
      </c>
      <c r="AD153" s="4">
        <f t="shared" si="93"/>
        <v>0.58221403812824957</v>
      </c>
      <c r="AE153" s="4">
        <f t="shared" si="93"/>
        <v>0</v>
      </c>
      <c r="AF153" s="4">
        <f t="shared" si="93"/>
        <v>0</v>
      </c>
      <c r="AG153" s="4">
        <f t="shared" si="93"/>
        <v>0</v>
      </c>
      <c r="AH153" s="4">
        <f t="shared" si="93"/>
        <v>0</v>
      </c>
      <c r="AI153" s="4">
        <f t="shared" si="93"/>
        <v>0</v>
      </c>
      <c r="AJ153" s="4">
        <f t="shared" si="93"/>
        <v>1.2727272727272727</v>
      </c>
      <c r="AK153" s="4">
        <f t="shared" si="93"/>
        <v>1.163793103448276</v>
      </c>
      <c r="AL153" s="4">
        <f t="shared" si="93"/>
        <v>1.7829457364341086</v>
      </c>
      <c r="AM153" s="4">
        <f t="shared" si="93"/>
        <v>0</v>
      </c>
      <c r="AN153" s="4">
        <f t="shared" si="93"/>
        <v>0</v>
      </c>
      <c r="AO153" s="4">
        <f t="shared" si="93"/>
        <v>0</v>
      </c>
      <c r="AP153" s="4">
        <f t="shared" si="93"/>
        <v>0</v>
      </c>
      <c r="AQ153" s="4">
        <f t="shared" si="93"/>
        <v>1.3495864170657379</v>
      </c>
      <c r="AR153" s="4">
        <f t="shared" si="93"/>
        <v>1.8682906688687038</v>
      </c>
      <c r="AS153" s="4">
        <f t="shared" si="93"/>
        <v>2.3569023569023568</v>
      </c>
      <c r="AT153" s="4">
        <f t="shared" si="93"/>
        <v>5.6526207605344299</v>
      </c>
      <c r="AU153" s="23">
        <f t="shared" si="93"/>
        <v>4.1614123581336697</v>
      </c>
      <c r="AV153" s="4">
        <f t="shared" si="91"/>
        <v>1.3216658799607857</v>
      </c>
      <c r="AW153" s="4">
        <f t="shared" si="91"/>
        <v>1.4865874927331617</v>
      </c>
      <c r="AX153" s="4">
        <f t="shared" si="91"/>
        <v>3.1953935712477852</v>
      </c>
      <c r="AY153" s="4">
        <f t="shared" si="91"/>
        <v>1.3426906779661016</v>
      </c>
      <c r="AZ153" s="4">
        <f t="shared" si="91"/>
        <v>1.9896248039570514</v>
      </c>
      <c r="BA153" s="4">
        <f t="shared" si="91"/>
        <v>1.406661132826817</v>
      </c>
      <c r="BB153" s="4">
        <f t="shared" si="91"/>
        <v>1.4102306023395736</v>
      </c>
      <c r="BC153" s="23">
        <f t="shared" si="91"/>
        <v>1.5767992582988084</v>
      </c>
      <c r="BD153" s="4">
        <f t="shared" si="91"/>
        <v>1.473491697321113</v>
      </c>
      <c r="BE153" s="4">
        <f t="shared" si="91"/>
        <v>1.519691589370209</v>
      </c>
      <c r="BF153" s="4">
        <f t="shared" si="91"/>
        <v>1.0567878295203808</v>
      </c>
      <c r="BG153" s="4">
        <f t="shared" si="91"/>
        <v>1.0595672691657021</v>
      </c>
      <c r="BH153" s="4">
        <f t="shared" si="91"/>
        <v>1.3238758578305849</v>
      </c>
      <c r="BI153" s="4">
        <f t="shared" si="91"/>
        <v>1.9170660554282144</v>
      </c>
      <c r="BJ153" s="4">
        <f t="shared" si="91"/>
        <v>2.2927069414164145</v>
      </c>
      <c r="BK153" s="4">
        <f t="shared" si="91"/>
        <v>1.3495864170657379</v>
      </c>
      <c r="BL153" s="4">
        <f t="shared" si="91"/>
        <v>1.163793103448276</v>
      </c>
      <c r="BM153" s="4">
        <f t="shared" si="91"/>
        <v>1.8682906688687038</v>
      </c>
      <c r="BN153" s="4">
        <f t="shared" si="91"/>
        <v>0.54043184274690192</v>
      </c>
      <c r="BO153" s="4">
        <f t="shared" si="91"/>
        <v>1.8463407227452173</v>
      </c>
    </row>
    <row r="154" spans="1:67">
      <c r="A154" t="s">
        <v>15</v>
      </c>
      <c r="B154" s="4">
        <f t="shared" si="88"/>
        <v>3.0494995473319122</v>
      </c>
      <c r="C154" s="4">
        <f t="shared" si="93"/>
        <v>3.9678697099200555</v>
      </c>
      <c r="D154" s="4">
        <f t="shared" si="93"/>
        <v>3.5480860814176118</v>
      </c>
      <c r="E154" s="4">
        <f t="shared" si="93"/>
        <v>2.7437227956130847</v>
      </c>
      <c r="F154" s="4">
        <f t="shared" si="93"/>
        <v>2.9681461912975133</v>
      </c>
      <c r="G154" s="4">
        <f t="shared" si="93"/>
        <v>3.3238188072893213</v>
      </c>
      <c r="H154" s="4">
        <f t="shared" si="93"/>
        <v>2.9614942344522532</v>
      </c>
      <c r="I154" s="35">
        <f t="shared" si="93"/>
        <v>3.4474154234082786</v>
      </c>
      <c r="J154" s="23">
        <f t="shared" si="90"/>
        <v>3.3108300675650031</v>
      </c>
      <c r="K154" s="4">
        <f t="shared" si="93"/>
        <v>5.9387372369243598</v>
      </c>
      <c r="L154" s="4">
        <f t="shared" si="93"/>
        <v>3.7006447487611234</v>
      </c>
      <c r="M154" s="4">
        <f t="shared" si="93"/>
        <v>5.0724637681159424</v>
      </c>
      <c r="N154" s="4">
        <f t="shared" si="93"/>
        <v>5.0307185468791742</v>
      </c>
      <c r="O154" s="4">
        <f t="shared" si="93"/>
        <v>0.85936592730228767</v>
      </c>
      <c r="P154" s="4">
        <f t="shared" si="93"/>
        <v>4.483045465522947</v>
      </c>
      <c r="Q154" s="4">
        <f t="shared" si="93"/>
        <v>2.873342302517778</v>
      </c>
      <c r="R154" s="4">
        <f t="shared" si="93"/>
        <v>0</v>
      </c>
      <c r="S154" s="4">
        <f t="shared" si="93"/>
        <v>4.1551246537396125</v>
      </c>
      <c r="T154" s="4">
        <f t="shared" si="93"/>
        <v>2.4732069249793898</v>
      </c>
      <c r="U154" s="4">
        <f t="shared" si="93"/>
        <v>0.93833780160857905</v>
      </c>
      <c r="V154" s="4">
        <f t="shared" si="93"/>
        <v>0</v>
      </c>
      <c r="W154" s="4">
        <f t="shared" si="93"/>
        <v>2.1044672673429523</v>
      </c>
      <c r="X154" s="4">
        <f t="shared" si="93"/>
        <v>0</v>
      </c>
      <c r="Y154" s="4">
        <f t="shared" si="93"/>
        <v>0</v>
      </c>
      <c r="Z154" s="4">
        <f t="shared" si="93"/>
        <v>5.730994152046784</v>
      </c>
      <c r="AA154" s="4">
        <f t="shared" si="93"/>
        <v>4.8974943052391797</v>
      </c>
      <c r="AB154" s="4">
        <f t="shared" si="93"/>
        <v>0</v>
      </c>
      <c r="AC154" s="4">
        <f t="shared" si="93"/>
        <v>2.7727471429463564</v>
      </c>
      <c r="AD154" s="4">
        <f t="shared" si="93"/>
        <v>2.6104852686308488</v>
      </c>
      <c r="AE154" s="4">
        <f t="shared" si="93"/>
        <v>1.3333333333333335</v>
      </c>
      <c r="AF154" s="4">
        <f t="shared" si="93"/>
        <v>0</v>
      </c>
      <c r="AG154" s="4">
        <f t="shared" si="93"/>
        <v>0</v>
      </c>
      <c r="AH154" s="4">
        <f t="shared" si="93"/>
        <v>0</v>
      </c>
      <c r="AI154" s="4">
        <f t="shared" si="93"/>
        <v>0</v>
      </c>
      <c r="AJ154" s="4">
        <f t="shared" si="93"/>
        <v>0</v>
      </c>
      <c r="AK154" s="4">
        <f t="shared" si="93"/>
        <v>2.3706896551724137</v>
      </c>
      <c r="AL154" s="4">
        <f t="shared" si="93"/>
        <v>2.558139534883721</v>
      </c>
      <c r="AM154" s="4">
        <f t="shared" si="93"/>
        <v>0</v>
      </c>
      <c r="AN154" s="4">
        <f t="shared" si="93"/>
        <v>1.1558669001751314</v>
      </c>
      <c r="AO154" s="4">
        <f t="shared" si="93"/>
        <v>3.3333333333333335</v>
      </c>
      <c r="AP154" s="4">
        <f t="shared" si="93"/>
        <v>2.4574669187145557</v>
      </c>
      <c r="AQ154" s="4">
        <f t="shared" si="93"/>
        <v>1.6543317370483239</v>
      </c>
      <c r="AR154" s="4">
        <f t="shared" si="93"/>
        <v>1.166391412056152</v>
      </c>
      <c r="AS154" s="4">
        <f t="shared" si="93"/>
        <v>6.9023569023569031</v>
      </c>
      <c r="AT154" s="4">
        <f t="shared" si="93"/>
        <v>0</v>
      </c>
      <c r="AU154" s="23">
        <f t="shared" si="93"/>
        <v>0.63051702395964693</v>
      </c>
      <c r="AV154" s="4">
        <f t="shared" si="91"/>
        <v>4.2046403543807411</v>
      </c>
      <c r="AW154" s="4">
        <f t="shared" si="91"/>
        <v>4.2239016692965698</v>
      </c>
      <c r="AX154" s="4">
        <f t="shared" si="91"/>
        <v>2.8410528980005059</v>
      </c>
      <c r="AY154" s="4">
        <f t="shared" si="91"/>
        <v>2.3384533898305087</v>
      </c>
      <c r="AZ154" s="4">
        <f t="shared" si="91"/>
        <v>3.9049342502111228</v>
      </c>
      <c r="BA154" s="4">
        <f t="shared" si="91"/>
        <v>3.4912758246829267</v>
      </c>
      <c r="BB154" s="4">
        <f t="shared" si="91"/>
        <v>2.7265203873940371</v>
      </c>
      <c r="BC154" s="23">
        <f t="shared" si="91"/>
        <v>3.0291548780195758</v>
      </c>
      <c r="BD154" s="4">
        <f t="shared" si="91"/>
        <v>3.5226635076999817</v>
      </c>
      <c r="BE154" s="4">
        <f t="shared" si="91"/>
        <v>4.483045465522947</v>
      </c>
      <c r="BF154" s="4">
        <f t="shared" si="91"/>
        <v>0.85936592730228767</v>
      </c>
      <c r="BG154" s="4">
        <f t="shared" si="91"/>
        <v>5.0307185468791742</v>
      </c>
      <c r="BH154" s="4">
        <f t="shared" si="91"/>
        <v>3.7539690668851788</v>
      </c>
      <c r="BI154" s="4">
        <f t="shared" si="91"/>
        <v>5.9387372369243598</v>
      </c>
      <c r="BJ154" s="4">
        <f t="shared" si="91"/>
        <v>2.7896945401692572</v>
      </c>
      <c r="BK154" s="4">
        <f t="shared" si="91"/>
        <v>1.6543317370483239</v>
      </c>
      <c r="BL154" s="4">
        <f t="shared" si="91"/>
        <v>2.3706896551724137</v>
      </c>
      <c r="BM154" s="4">
        <f t="shared" si="91"/>
        <v>1.166391412056152</v>
      </c>
      <c r="BN154" s="4">
        <f t="shared" si="91"/>
        <v>2.5060955684588895</v>
      </c>
      <c r="BO154" s="4">
        <f t="shared" si="91"/>
        <v>2.2775584573337384</v>
      </c>
    </row>
    <row r="155" spans="1:67">
      <c r="A155" t="s">
        <v>20</v>
      </c>
      <c r="B155" s="4">
        <f t="shared" si="88"/>
        <v>2.3576052106351293</v>
      </c>
      <c r="C155" s="4">
        <f t="shared" si="93"/>
        <v>2.2424106104678869</v>
      </c>
      <c r="D155" s="4">
        <f t="shared" si="93"/>
        <v>1.7356287862834385</v>
      </c>
      <c r="E155" s="4">
        <f t="shared" si="93"/>
        <v>2.1430879473874285</v>
      </c>
      <c r="F155" s="4">
        <f t="shared" si="93"/>
        <v>1.987393215042059</v>
      </c>
      <c r="G155" s="4">
        <f t="shared" si="93"/>
        <v>1.8913320815206092</v>
      </c>
      <c r="H155" s="4">
        <f t="shared" si="93"/>
        <v>2.507191909802633</v>
      </c>
      <c r="I155" s="35">
        <f t="shared" si="93"/>
        <v>2.5359844505148144</v>
      </c>
      <c r="J155" s="23">
        <f t="shared" si="90"/>
        <v>1.8235857135660671</v>
      </c>
      <c r="K155" s="4">
        <f t="shared" si="93"/>
        <v>3.3965409460304228</v>
      </c>
      <c r="L155" s="4">
        <f t="shared" si="93"/>
        <v>2.9679757020301594</v>
      </c>
      <c r="M155" s="4">
        <f t="shared" si="93"/>
        <v>5.7971014492753623</v>
      </c>
      <c r="N155" s="4">
        <f t="shared" si="93"/>
        <v>1.6472264268542429</v>
      </c>
      <c r="O155" s="4">
        <f t="shared" si="93"/>
        <v>1.1264661479502962</v>
      </c>
      <c r="P155" s="4">
        <f t="shared" si="93"/>
        <v>2.0671025680015025</v>
      </c>
      <c r="Q155" s="4">
        <f t="shared" si="93"/>
        <v>2.7964635787045933</v>
      </c>
      <c r="R155" s="4">
        <f t="shared" si="93"/>
        <v>3.4920634920634921</v>
      </c>
      <c r="S155" s="4">
        <f t="shared" si="93"/>
        <v>0</v>
      </c>
      <c r="T155" s="4">
        <f t="shared" si="93"/>
        <v>3.2151690024732069</v>
      </c>
      <c r="U155" s="4">
        <f t="shared" si="93"/>
        <v>4.423592493297587</v>
      </c>
      <c r="V155" s="4">
        <f t="shared" si="93"/>
        <v>0</v>
      </c>
      <c r="W155" s="4">
        <f t="shared" si="93"/>
        <v>4.2026337344842801</v>
      </c>
      <c r="X155" s="4">
        <f t="shared" si="93"/>
        <v>5.10752688172043</v>
      </c>
      <c r="Y155" s="4">
        <f t="shared" si="93"/>
        <v>0</v>
      </c>
      <c r="Z155" s="4">
        <f t="shared" si="93"/>
        <v>7.2514619883040936</v>
      </c>
      <c r="AA155" s="4">
        <f t="shared" si="93"/>
        <v>0</v>
      </c>
      <c r="AB155" s="4">
        <f t="shared" si="93"/>
        <v>0</v>
      </c>
      <c r="AC155" s="4">
        <f t="shared" si="93"/>
        <v>2.198213951164679</v>
      </c>
      <c r="AD155" s="4">
        <f t="shared" si="93"/>
        <v>2.4777946273830156</v>
      </c>
      <c r="AE155" s="4">
        <f t="shared" si="93"/>
        <v>0</v>
      </c>
      <c r="AF155" s="4">
        <f t="shared" si="93"/>
        <v>2.2058823529411766</v>
      </c>
      <c r="AG155" s="4">
        <f t="shared" si="93"/>
        <v>0</v>
      </c>
      <c r="AH155" s="4">
        <f t="shared" si="93"/>
        <v>0</v>
      </c>
      <c r="AI155" s="4">
        <f t="shared" si="93"/>
        <v>2.6936026936026933</v>
      </c>
      <c r="AJ155" s="4">
        <f t="shared" si="93"/>
        <v>1.2727272727272727</v>
      </c>
      <c r="AK155" s="4">
        <f t="shared" si="93"/>
        <v>3.6637931034482754</v>
      </c>
      <c r="AL155" s="4">
        <f t="shared" si="93"/>
        <v>3.3333333333333335</v>
      </c>
      <c r="AM155" s="4">
        <f t="shared" si="93"/>
        <v>0</v>
      </c>
      <c r="AN155" s="4">
        <f t="shared" si="93"/>
        <v>4.9036777583187394</v>
      </c>
      <c r="AO155" s="4">
        <f t="shared" si="93"/>
        <v>0</v>
      </c>
      <c r="AP155" s="4">
        <f t="shared" si="93"/>
        <v>2.6465028355387523</v>
      </c>
      <c r="AQ155" s="4">
        <f t="shared" si="93"/>
        <v>4.78885502829778</v>
      </c>
      <c r="AR155" s="4">
        <f t="shared" si="93"/>
        <v>4.6449215524360028</v>
      </c>
      <c r="AS155" s="4">
        <f t="shared" si="93"/>
        <v>4.5454545454545459</v>
      </c>
      <c r="AT155" s="4">
        <f t="shared" si="93"/>
        <v>2.9804727646454263</v>
      </c>
      <c r="AU155" s="23">
        <f t="shared" si="93"/>
        <v>0</v>
      </c>
      <c r="AV155" s="4">
        <f t="shared" si="91"/>
        <v>2.8139864202461782</v>
      </c>
      <c r="AW155" s="4">
        <f t="shared" si="91"/>
        <v>1.9998339008388006</v>
      </c>
      <c r="AX155" s="4">
        <f t="shared" si="91"/>
        <v>2.6512275373323213</v>
      </c>
      <c r="AY155" s="4">
        <f t="shared" si="91"/>
        <v>2.954625706214689</v>
      </c>
      <c r="AZ155" s="4">
        <f t="shared" si="91"/>
        <v>2.0904813608396671</v>
      </c>
      <c r="BA155" s="4">
        <f t="shared" si="91"/>
        <v>1.71341923584141</v>
      </c>
      <c r="BB155" s="4">
        <f t="shared" si="91"/>
        <v>2.0532778635174127</v>
      </c>
      <c r="BC155" s="23">
        <f t="shared" si="91"/>
        <v>1.8936815132346452</v>
      </c>
      <c r="BD155" s="4">
        <f t="shared" si="91"/>
        <v>2.5448386225242636</v>
      </c>
      <c r="BE155" s="4">
        <f t="shared" si="91"/>
        <v>2.0671025680015025</v>
      </c>
      <c r="BF155" s="4">
        <f t="shared" si="91"/>
        <v>1.1264661479502962</v>
      </c>
      <c r="BG155" s="4">
        <f t="shared" si="91"/>
        <v>1.6472264268542429</v>
      </c>
      <c r="BH155" s="4">
        <f t="shared" si="91"/>
        <v>3.0779473522482843</v>
      </c>
      <c r="BI155" s="4">
        <f t="shared" si="91"/>
        <v>3.3965409460304228</v>
      </c>
      <c r="BJ155" s="4">
        <f t="shared" si="91"/>
        <v>2.3325597205616897</v>
      </c>
      <c r="BK155" s="4">
        <f t="shared" si="91"/>
        <v>4.78885502829778</v>
      </c>
      <c r="BL155" s="4">
        <f t="shared" si="91"/>
        <v>3.6637931034482754</v>
      </c>
      <c r="BM155" s="4">
        <f t="shared" si="91"/>
        <v>4.6449215524360028</v>
      </c>
      <c r="BN155" s="4">
        <f t="shared" si="91"/>
        <v>2.6518864841766585</v>
      </c>
      <c r="BO155" s="4">
        <f t="shared" si="91"/>
        <v>4.2150015183723051</v>
      </c>
    </row>
    <row r="156" spans="1:67">
      <c r="A156" t="s">
        <v>17</v>
      </c>
      <c r="B156" s="4">
        <f t="shared" si="88"/>
        <v>1.1494462949393847</v>
      </c>
      <c r="C156" s="4">
        <f t="shared" si="93"/>
        <v>1.7010602080767954</v>
      </c>
      <c r="D156" s="4">
        <f t="shared" si="93"/>
        <v>1.1351041886027193</v>
      </c>
      <c r="E156" s="4">
        <f t="shared" si="93"/>
        <v>1.4721256011100339</v>
      </c>
      <c r="F156" s="4">
        <f t="shared" si="93"/>
        <v>0.7795808758627788</v>
      </c>
      <c r="G156" s="4">
        <f t="shared" si="93"/>
        <v>1.0501676334182792</v>
      </c>
      <c r="H156" s="4">
        <f t="shared" si="93"/>
        <v>1.1812962265511686</v>
      </c>
      <c r="I156" s="35">
        <f t="shared" si="93"/>
        <v>1.1406020172305105</v>
      </c>
      <c r="J156" s="23">
        <f t="shared" si="90"/>
        <v>1.0406639049963322</v>
      </c>
      <c r="K156" s="4">
        <f t="shared" si="93"/>
        <v>0.22921441967076475</v>
      </c>
      <c r="L156" s="4">
        <f t="shared" si="93"/>
        <v>1.6811424308626846</v>
      </c>
      <c r="M156" s="4">
        <f t="shared" si="93"/>
        <v>2.3715415019762842</v>
      </c>
      <c r="N156" s="4">
        <f t="shared" si="93"/>
        <v>1.5938028670643751</v>
      </c>
      <c r="O156" s="4">
        <f t="shared" si="93"/>
        <v>0.73162234351410982</v>
      </c>
      <c r="P156" s="4">
        <f t="shared" si="93"/>
        <v>1.4078837914471507</v>
      </c>
      <c r="Q156" s="4">
        <f t="shared" si="93"/>
        <v>1.0282529310013455</v>
      </c>
      <c r="R156" s="4">
        <f t="shared" si="93"/>
        <v>0</v>
      </c>
      <c r="S156" s="4">
        <f t="shared" si="93"/>
        <v>2.8393351800554014</v>
      </c>
      <c r="T156" s="4">
        <f t="shared" si="93"/>
        <v>1.4289640010992031</v>
      </c>
      <c r="U156" s="4">
        <f t="shared" si="93"/>
        <v>1.7426273458445041</v>
      </c>
      <c r="V156" s="4">
        <f t="shared" si="93"/>
        <v>0</v>
      </c>
      <c r="W156" s="4">
        <f t="shared" si="93"/>
        <v>1.0333312330665996</v>
      </c>
      <c r="X156" s="4">
        <f t="shared" si="93"/>
        <v>0</v>
      </c>
      <c r="Y156" s="4">
        <f t="shared" si="93"/>
        <v>0</v>
      </c>
      <c r="Z156" s="4">
        <f t="shared" si="93"/>
        <v>0</v>
      </c>
      <c r="AA156" s="4">
        <f t="shared" si="93"/>
        <v>0</v>
      </c>
      <c r="AB156" s="4">
        <f t="shared" si="93"/>
        <v>0</v>
      </c>
      <c r="AC156" s="4">
        <f t="shared" si="93"/>
        <v>0.88365702866421025</v>
      </c>
      <c r="AD156" s="4">
        <f t="shared" si="93"/>
        <v>0.27892114384748701</v>
      </c>
      <c r="AE156" s="4">
        <f t="shared" si="93"/>
        <v>0</v>
      </c>
      <c r="AF156" s="4">
        <f t="shared" si="93"/>
        <v>0</v>
      </c>
      <c r="AG156" s="4">
        <f t="shared" si="93"/>
        <v>0</v>
      </c>
      <c r="AH156" s="4">
        <f t="shared" si="93"/>
        <v>0</v>
      </c>
      <c r="AI156" s="4">
        <f t="shared" si="93"/>
        <v>0</v>
      </c>
      <c r="AJ156" s="4">
        <f t="shared" si="93"/>
        <v>0</v>
      </c>
      <c r="AK156" s="4">
        <f t="shared" si="93"/>
        <v>1.0775862068965518</v>
      </c>
      <c r="AL156" s="4">
        <f t="shared" si="93"/>
        <v>0.8527131782945736</v>
      </c>
      <c r="AM156" s="4">
        <f t="shared" si="93"/>
        <v>0</v>
      </c>
      <c r="AN156" s="4">
        <f t="shared" si="93"/>
        <v>1.5411558669001753</v>
      </c>
      <c r="AO156" s="4">
        <f t="shared" si="93"/>
        <v>4.1666666666666661</v>
      </c>
      <c r="AP156" s="4">
        <f t="shared" si="93"/>
        <v>1.5122873345935728</v>
      </c>
      <c r="AQ156" s="4">
        <f t="shared" si="93"/>
        <v>0</v>
      </c>
      <c r="AR156" s="4">
        <f t="shared" si="93"/>
        <v>0.88769611890999167</v>
      </c>
      <c r="AS156" s="4">
        <f t="shared" ref="C156:AU158" si="94">AS70/AS$59*100</f>
        <v>1.6835016835016834</v>
      </c>
      <c r="AT156" s="4">
        <f t="shared" si="94"/>
        <v>0</v>
      </c>
      <c r="AU156" s="23">
        <f t="shared" si="94"/>
        <v>1.5132408575031526</v>
      </c>
      <c r="AV156" s="4">
        <f t="shared" ref="AV156:BO156" si="95">AV70/AV$59*100</f>
        <v>1.5558621691296612</v>
      </c>
      <c r="AW156" s="4">
        <f t="shared" si="95"/>
        <v>1.3595216344157461</v>
      </c>
      <c r="AX156" s="4">
        <f t="shared" si="95"/>
        <v>1.2655024044545684</v>
      </c>
      <c r="AY156" s="4">
        <f t="shared" si="95"/>
        <v>0.68855932203389825</v>
      </c>
      <c r="AZ156" s="4">
        <f t="shared" si="95"/>
        <v>1.7396549644106647</v>
      </c>
      <c r="BA156" s="4">
        <f t="shared" si="95"/>
        <v>1.1162392601502793</v>
      </c>
      <c r="BB156" s="4">
        <f t="shared" si="95"/>
        <v>1.5086447918763559</v>
      </c>
      <c r="BC156" s="23">
        <f t="shared" si="95"/>
        <v>0.7883996291494042</v>
      </c>
      <c r="BD156" s="4">
        <f t="shared" si="95"/>
        <v>1.1485892027072899</v>
      </c>
      <c r="BE156" s="4">
        <f t="shared" si="95"/>
        <v>1.4078837914471507</v>
      </c>
      <c r="BF156" s="4">
        <f t="shared" si="95"/>
        <v>0.73162234351410982</v>
      </c>
      <c r="BG156" s="4">
        <f t="shared" si="95"/>
        <v>1.5938028670643751</v>
      </c>
      <c r="BH156" s="4">
        <f t="shared" si="95"/>
        <v>1.7079791047833657</v>
      </c>
      <c r="BI156" s="4">
        <f t="shared" si="95"/>
        <v>0.22921441967076475</v>
      </c>
      <c r="BJ156" s="4">
        <f t="shared" si="95"/>
        <v>0.91426963921513471</v>
      </c>
      <c r="BK156" s="4">
        <f t="shared" si="95"/>
        <v>0</v>
      </c>
      <c r="BL156" s="4">
        <f t="shared" si="95"/>
        <v>1.0775862068965518</v>
      </c>
      <c r="BM156" s="4">
        <f t="shared" si="95"/>
        <v>0.88769611890999167</v>
      </c>
      <c r="BN156" s="4">
        <f t="shared" si="95"/>
        <v>0.36950456225020739</v>
      </c>
      <c r="BO156" s="4">
        <f t="shared" si="95"/>
        <v>1.0567871242028546</v>
      </c>
    </row>
    <row r="157" spans="1:67">
      <c r="A157" t="s">
        <v>18</v>
      </c>
      <c r="B157" s="4">
        <f t="shared" si="88"/>
        <v>8.1859969110275532</v>
      </c>
      <c r="C157" s="4">
        <f t="shared" si="94"/>
        <v>8.5964156503638876</v>
      </c>
      <c r="D157" s="4">
        <f t="shared" si="94"/>
        <v>8.6648776507606531</v>
      </c>
      <c r="E157" s="4">
        <f t="shared" si="94"/>
        <v>6.2125791184353085</v>
      </c>
      <c r="F157" s="4">
        <f t="shared" si="94"/>
        <v>8.2766724575121415</v>
      </c>
      <c r="G157" s="4">
        <f t="shared" si="94"/>
        <v>8.423259238259261</v>
      </c>
      <c r="H157" s="4">
        <f t="shared" si="94"/>
        <v>8.109879961215773</v>
      </c>
      <c r="I157" s="35">
        <f t="shared" si="94"/>
        <v>9.2318501786089513</v>
      </c>
      <c r="J157" s="23">
        <f>J71/J$59*100</f>
        <v>8.3382846038604033</v>
      </c>
      <c r="K157" s="4">
        <f t="shared" si="94"/>
        <v>10.022921441967076</v>
      </c>
      <c r="L157" s="4">
        <f t="shared" si="94"/>
        <v>8.7067725262428723</v>
      </c>
      <c r="M157" s="4">
        <f t="shared" si="94"/>
        <v>3.820816864295125</v>
      </c>
      <c r="N157" s="4">
        <f t="shared" si="94"/>
        <v>6.9895824058409755</v>
      </c>
      <c r="O157" s="4">
        <f t="shared" si="94"/>
        <v>4.5523168040877948</v>
      </c>
      <c r="P157" s="4">
        <f t="shared" si="94"/>
        <v>9.3390817449172179</v>
      </c>
      <c r="Q157" s="4">
        <f t="shared" si="94"/>
        <v>6.7941572169901976</v>
      </c>
      <c r="R157" s="4">
        <f t="shared" si="94"/>
        <v>2.5396825396825395</v>
      </c>
      <c r="S157" s="4">
        <f t="shared" si="94"/>
        <v>11.357340720221606</v>
      </c>
      <c r="T157" s="4">
        <f t="shared" si="94"/>
        <v>7.3921406979939537</v>
      </c>
      <c r="U157" s="4">
        <f t="shared" si="94"/>
        <v>7.2386058981233248</v>
      </c>
      <c r="V157" s="4">
        <f t="shared" si="94"/>
        <v>2.7303754266211606</v>
      </c>
      <c r="W157" s="4">
        <f t="shared" si="94"/>
        <v>10.553840337722891</v>
      </c>
      <c r="X157" s="4">
        <f t="shared" si="94"/>
        <v>0</v>
      </c>
      <c r="Y157" s="4">
        <f t="shared" si="94"/>
        <v>16.216216216216218</v>
      </c>
      <c r="Z157" s="4">
        <f t="shared" si="94"/>
        <v>1.6374269005847955</v>
      </c>
      <c r="AA157" s="4">
        <f t="shared" si="94"/>
        <v>3.1890660592255129</v>
      </c>
      <c r="AB157" s="4">
        <f t="shared" si="94"/>
        <v>2</v>
      </c>
      <c r="AC157" s="4">
        <f t="shared" si="94"/>
        <v>10.891150939861364</v>
      </c>
      <c r="AD157" s="4">
        <f t="shared" si="94"/>
        <v>11.535961871750434</v>
      </c>
      <c r="AE157" s="4">
        <f t="shared" si="94"/>
        <v>6.2222222222222223</v>
      </c>
      <c r="AF157" s="4">
        <f t="shared" si="94"/>
        <v>6.6176470588235299</v>
      </c>
      <c r="AG157" s="4">
        <f t="shared" si="94"/>
        <v>6.0150375939849621</v>
      </c>
      <c r="AH157" s="4">
        <f t="shared" si="94"/>
        <v>0</v>
      </c>
      <c r="AI157" s="4">
        <f t="shared" si="94"/>
        <v>4.0404040404040407</v>
      </c>
      <c r="AJ157" s="4">
        <f t="shared" si="94"/>
        <v>0</v>
      </c>
      <c r="AK157" s="4">
        <f t="shared" si="94"/>
        <v>8.4482758620689662</v>
      </c>
      <c r="AL157" s="4">
        <f t="shared" si="94"/>
        <v>6.279069767441861</v>
      </c>
      <c r="AM157" s="4">
        <f t="shared" si="94"/>
        <v>5.6872037914691944</v>
      </c>
      <c r="AN157" s="4">
        <f t="shared" si="94"/>
        <v>7.9859894921190886</v>
      </c>
      <c r="AO157" s="4">
        <f t="shared" si="94"/>
        <v>0</v>
      </c>
      <c r="AP157" s="4">
        <f t="shared" si="94"/>
        <v>3.7177063642092003</v>
      </c>
      <c r="AQ157" s="4">
        <f t="shared" si="94"/>
        <v>2.6991728341314758</v>
      </c>
      <c r="AR157" s="4">
        <f t="shared" si="94"/>
        <v>10.50784475639967</v>
      </c>
      <c r="AS157" s="4">
        <f t="shared" si="94"/>
        <v>4.7138047138047137</v>
      </c>
      <c r="AT157" s="4">
        <f t="shared" si="94"/>
        <v>12.024665981500513</v>
      </c>
      <c r="AU157" s="23">
        <f t="shared" si="94"/>
        <v>12.484237074401008</v>
      </c>
      <c r="AV157" s="4">
        <f t="shared" ref="AV157:BO157" si="96">AV71/AV$59*100</f>
        <v>8.3366617043680336</v>
      </c>
      <c r="AW157" s="4">
        <f t="shared" si="96"/>
        <v>8.9967610663566155</v>
      </c>
      <c r="AX157" s="4">
        <f t="shared" si="96"/>
        <v>7.2639838015692222</v>
      </c>
      <c r="AY157" s="4">
        <f t="shared" si="96"/>
        <v>10.191560734463277</v>
      </c>
      <c r="AZ157" s="4">
        <f t="shared" si="96"/>
        <v>8.6654602485221375</v>
      </c>
      <c r="BA157" s="4">
        <f t="shared" si="96"/>
        <v>8.6369789423198426</v>
      </c>
      <c r="BB157" s="4">
        <f t="shared" si="96"/>
        <v>6.0267507660649988</v>
      </c>
      <c r="BC157" s="23">
        <f t="shared" si="96"/>
        <v>8.0911457709689678</v>
      </c>
      <c r="BD157" s="4">
        <f t="shared" si="96"/>
        <v>9.3871881732720936</v>
      </c>
      <c r="BE157" s="4">
        <f t="shared" si="96"/>
        <v>9.3390817449172179</v>
      </c>
      <c r="BF157" s="4">
        <f t="shared" si="96"/>
        <v>4.5523168040877948</v>
      </c>
      <c r="BG157" s="4">
        <f t="shared" si="96"/>
        <v>6.9895824058409755</v>
      </c>
      <c r="BH157" s="4">
        <f t="shared" si="96"/>
        <v>8.5168493290996619</v>
      </c>
      <c r="BI157" s="4">
        <f t="shared" si="96"/>
        <v>10.022921441967076</v>
      </c>
      <c r="BJ157" s="4">
        <f t="shared" si="96"/>
        <v>9.8670792601448767</v>
      </c>
      <c r="BK157" s="4">
        <f t="shared" si="96"/>
        <v>2.6991728341314758</v>
      </c>
      <c r="BL157" s="4">
        <f t="shared" si="96"/>
        <v>8.4482758620689662</v>
      </c>
      <c r="BM157" s="4">
        <f t="shared" si="96"/>
        <v>10.50784475639967</v>
      </c>
      <c r="BN157" s="4">
        <f t="shared" si="96"/>
        <v>11.281200512781842</v>
      </c>
      <c r="BO157" s="4">
        <f t="shared" si="96"/>
        <v>10.34315214090495</v>
      </c>
    </row>
    <row r="158" spans="1:67">
      <c r="A158" t="s">
        <v>19</v>
      </c>
      <c r="B158" s="4">
        <f t="shared" si="88"/>
        <v>2.1648667378215296</v>
      </c>
      <c r="C158" s="4">
        <f t="shared" si="94"/>
        <v>3.0681605904531715</v>
      </c>
      <c r="D158" s="4">
        <f t="shared" si="94"/>
        <v>1.79223587704605</v>
      </c>
      <c r="E158" s="4">
        <f t="shared" si="94"/>
        <v>3.1295736633023514</v>
      </c>
      <c r="F158" s="4">
        <f t="shared" si="94"/>
        <v>1.7137055900892331</v>
      </c>
      <c r="G158" s="4">
        <f t="shared" si="94"/>
        <v>1.909222554359874</v>
      </c>
      <c r="H158" s="4">
        <f t="shared" si="94"/>
        <v>2.2468808346622007</v>
      </c>
      <c r="I158" s="35">
        <f t="shared" si="94"/>
        <v>3.5794021853330533</v>
      </c>
      <c r="J158" s="23">
        <f>J72/J$59*100</f>
        <v>1.7337037642767383</v>
      </c>
      <c r="K158" s="4">
        <f t="shared" si="94"/>
        <v>6.4596790998124609</v>
      </c>
      <c r="L158" s="4">
        <f t="shared" si="94"/>
        <v>4.731709916342516</v>
      </c>
      <c r="M158" s="4">
        <f t="shared" si="94"/>
        <v>6.1264822134387353</v>
      </c>
      <c r="N158" s="4">
        <f t="shared" si="94"/>
        <v>4.3629240495058319</v>
      </c>
      <c r="O158" s="4">
        <f t="shared" si="94"/>
        <v>2.7522935779816518</v>
      </c>
      <c r="P158" s="4">
        <f t="shared" si="94"/>
        <v>3.9830409932110302</v>
      </c>
      <c r="Q158" s="4">
        <f t="shared" si="94"/>
        <v>3.5748606573130886</v>
      </c>
      <c r="R158" s="4">
        <f t="shared" si="94"/>
        <v>0</v>
      </c>
      <c r="S158" s="4">
        <f t="shared" si="94"/>
        <v>0.90027700831024937</v>
      </c>
      <c r="T158" s="4">
        <f t="shared" si="94"/>
        <v>15.08656224237428</v>
      </c>
      <c r="U158" s="4">
        <f t="shared" si="94"/>
        <v>2.4128686327077746</v>
      </c>
      <c r="V158" s="4">
        <f t="shared" si="94"/>
        <v>0</v>
      </c>
      <c r="W158" s="4">
        <f t="shared" si="94"/>
        <v>1.4995904479868944</v>
      </c>
      <c r="X158" s="4">
        <f t="shared" si="94"/>
        <v>0</v>
      </c>
      <c r="Y158" s="4">
        <f t="shared" si="94"/>
        <v>0</v>
      </c>
      <c r="Z158" s="4">
        <f t="shared" si="94"/>
        <v>2.4561403508771931</v>
      </c>
      <c r="AA158" s="4">
        <f t="shared" si="94"/>
        <v>0.56947608200455579</v>
      </c>
      <c r="AB158" s="4">
        <f t="shared" si="94"/>
        <v>0</v>
      </c>
      <c r="AC158" s="4">
        <f t="shared" si="94"/>
        <v>3.8312620995441207</v>
      </c>
      <c r="AD158" s="4">
        <f t="shared" si="94"/>
        <v>0.80155979202772965</v>
      </c>
      <c r="AE158" s="4">
        <f t="shared" si="94"/>
        <v>1.3333333333333335</v>
      </c>
      <c r="AF158" s="4">
        <f t="shared" si="94"/>
        <v>1.4705882352941175</v>
      </c>
      <c r="AG158" s="4">
        <f t="shared" si="94"/>
        <v>4.3609022556390977</v>
      </c>
      <c r="AH158" s="4">
        <f t="shared" si="94"/>
        <v>0</v>
      </c>
      <c r="AI158" s="4">
        <f t="shared" si="94"/>
        <v>7.0707070707070701</v>
      </c>
      <c r="AJ158" s="4">
        <f t="shared" si="94"/>
        <v>2.3636363636363638</v>
      </c>
      <c r="AK158" s="4">
        <f t="shared" si="94"/>
        <v>2.8017241379310347</v>
      </c>
      <c r="AL158" s="4">
        <f t="shared" si="94"/>
        <v>0.62015503875968991</v>
      </c>
      <c r="AM158" s="4">
        <f t="shared" si="94"/>
        <v>4.2654028436018958</v>
      </c>
      <c r="AN158" s="4">
        <f t="shared" si="94"/>
        <v>1.3660245183887916</v>
      </c>
      <c r="AO158" s="4">
        <f t="shared" si="94"/>
        <v>8.3333333333333321</v>
      </c>
      <c r="AP158" s="4">
        <f t="shared" si="94"/>
        <v>3.9697542533081283</v>
      </c>
      <c r="AQ158" s="4">
        <f t="shared" si="94"/>
        <v>13.974749673487159</v>
      </c>
      <c r="AR158" s="4">
        <f t="shared" si="94"/>
        <v>1.4450867052023122</v>
      </c>
      <c r="AS158" s="4">
        <f t="shared" si="94"/>
        <v>1.5151515151515151</v>
      </c>
      <c r="AT158" s="4">
        <f t="shared" si="94"/>
        <v>5.1387461459403907</v>
      </c>
      <c r="AU158" s="23">
        <f t="shared" si="94"/>
        <v>1.3871374527112232</v>
      </c>
      <c r="AV158" s="4">
        <f t="shared" ref="AV158:BO158" si="97">AV72/AV$59*100</f>
        <v>4.8455030681529356</v>
      </c>
      <c r="AW158" s="4">
        <f t="shared" si="97"/>
        <v>3.895025330122083</v>
      </c>
      <c r="AX158" s="4">
        <f t="shared" si="97"/>
        <v>5.9098962288028352</v>
      </c>
      <c r="AY158" s="4">
        <f t="shared" si="97"/>
        <v>2.3031426553672318</v>
      </c>
      <c r="AZ158" s="4">
        <f t="shared" si="97"/>
        <v>2.5957292797683675</v>
      </c>
      <c r="BA158" s="4">
        <f t="shared" si="97"/>
        <v>1.6154716667632414</v>
      </c>
      <c r="BB158" s="4">
        <f t="shared" si="97"/>
        <v>2.6381712854235166</v>
      </c>
      <c r="BC158" s="23">
        <f t="shared" si="97"/>
        <v>1.6565971378818409</v>
      </c>
      <c r="BD158" s="4">
        <f t="shared" si="97"/>
        <v>3.4876793371712003</v>
      </c>
      <c r="BE158" s="4">
        <f t="shared" si="97"/>
        <v>3.9830409932110302</v>
      </c>
      <c r="BF158" s="4">
        <f t="shared" si="97"/>
        <v>2.7522935779816518</v>
      </c>
      <c r="BG158" s="4">
        <f t="shared" si="97"/>
        <v>4.3629240495058319</v>
      </c>
      <c r="BH158" s="4">
        <f t="shared" si="97"/>
        <v>4.7859264570316498</v>
      </c>
      <c r="BI158" s="4">
        <f t="shared" si="97"/>
        <v>6.4596790998124609</v>
      </c>
      <c r="BJ158" s="4">
        <f t="shared" si="97"/>
        <v>3.7555383641606301</v>
      </c>
      <c r="BK158" s="4">
        <f t="shared" si="97"/>
        <v>13.974749673487159</v>
      </c>
      <c r="BL158" s="4">
        <f t="shared" si="97"/>
        <v>2.8017241379310347</v>
      </c>
      <c r="BM158" s="4">
        <f t="shared" si="97"/>
        <v>1.4450867052023122</v>
      </c>
      <c r="BN158" s="4">
        <f t="shared" si="97"/>
        <v>0.84206822009401006</v>
      </c>
      <c r="BO158" s="4">
        <f t="shared" si="97"/>
        <v>1.5001518372304889</v>
      </c>
    </row>
    <row r="159" spans="1:67">
      <c r="A159" t="s">
        <v>25</v>
      </c>
      <c r="B159" s="4">
        <f t="shared" ref="B159:B172" si="98">B73/B$73*100</f>
        <v>100</v>
      </c>
      <c r="C159" s="4">
        <f t="shared" ref="C159:AU165" si="99">C73/C$73*100</f>
        <v>100</v>
      </c>
      <c r="D159" s="4">
        <f t="shared" si="99"/>
        <v>100</v>
      </c>
      <c r="E159" s="4">
        <f t="shared" si="99"/>
        <v>100</v>
      </c>
      <c r="F159" s="4">
        <f t="shared" si="99"/>
        <v>100</v>
      </c>
      <c r="G159" s="4">
        <f t="shared" si="99"/>
        <v>100</v>
      </c>
      <c r="H159" s="4">
        <f t="shared" si="99"/>
        <v>100</v>
      </c>
      <c r="I159" s="35">
        <f t="shared" si="99"/>
        <v>100</v>
      </c>
      <c r="J159" s="23">
        <f t="shared" ref="J159:J170" si="100">J73/J$73*100</f>
        <v>100</v>
      </c>
      <c r="K159" s="4">
        <f t="shared" si="99"/>
        <v>100</v>
      </c>
      <c r="L159" s="4">
        <f t="shared" si="99"/>
        <v>100</v>
      </c>
      <c r="M159" s="4">
        <f t="shared" si="99"/>
        <v>100</v>
      </c>
      <c r="N159" s="4">
        <f t="shared" si="99"/>
        <v>100</v>
      </c>
      <c r="O159" s="4">
        <f t="shared" si="99"/>
        <v>100</v>
      </c>
      <c r="P159" s="4">
        <f t="shared" si="99"/>
        <v>100</v>
      </c>
      <c r="Q159" s="4">
        <f t="shared" si="99"/>
        <v>100</v>
      </c>
      <c r="R159" s="4">
        <f t="shared" si="99"/>
        <v>100</v>
      </c>
      <c r="S159" s="4">
        <f t="shared" si="99"/>
        <v>100</v>
      </c>
      <c r="T159" s="4">
        <f t="shared" si="99"/>
        <v>100</v>
      </c>
      <c r="U159" s="4">
        <f t="shared" si="99"/>
        <v>100</v>
      </c>
      <c r="V159" s="4">
        <f t="shared" si="99"/>
        <v>100</v>
      </c>
      <c r="W159" s="4">
        <f t="shared" si="99"/>
        <v>100</v>
      </c>
      <c r="X159" s="4">
        <f t="shared" si="99"/>
        <v>100</v>
      </c>
      <c r="Y159" s="4">
        <f t="shared" si="99"/>
        <v>100</v>
      </c>
      <c r="Z159" s="4">
        <f t="shared" si="99"/>
        <v>100</v>
      </c>
      <c r="AA159" s="4">
        <f t="shared" si="99"/>
        <v>100</v>
      </c>
      <c r="AB159" s="4">
        <f t="shared" si="99"/>
        <v>100</v>
      </c>
      <c r="AC159" s="4">
        <f t="shared" si="99"/>
        <v>100</v>
      </c>
      <c r="AD159" s="4">
        <f t="shared" si="99"/>
        <v>100</v>
      </c>
      <c r="AE159" s="4">
        <f t="shared" si="99"/>
        <v>100</v>
      </c>
      <c r="AF159" s="4">
        <f t="shared" si="99"/>
        <v>100</v>
      </c>
      <c r="AG159" s="4">
        <f t="shared" si="99"/>
        <v>100</v>
      </c>
      <c r="AH159" s="4">
        <f t="shared" si="99"/>
        <v>100</v>
      </c>
      <c r="AI159" s="4">
        <f t="shared" si="99"/>
        <v>100</v>
      </c>
      <c r="AJ159" s="4">
        <f t="shared" si="99"/>
        <v>100</v>
      </c>
      <c r="AK159" s="4">
        <f t="shared" si="99"/>
        <v>100</v>
      </c>
      <c r="AL159" s="4">
        <f t="shared" si="99"/>
        <v>100</v>
      </c>
      <c r="AM159" s="4">
        <f t="shared" si="99"/>
        <v>100</v>
      </c>
      <c r="AN159" s="4">
        <f t="shared" si="99"/>
        <v>100</v>
      </c>
      <c r="AO159" s="4">
        <f t="shared" si="99"/>
        <v>100</v>
      </c>
      <c r="AP159" s="4">
        <f t="shared" si="99"/>
        <v>100</v>
      </c>
      <c r="AQ159" s="4">
        <f t="shared" si="99"/>
        <v>100</v>
      </c>
      <c r="AR159" s="4">
        <f t="shared" si="99"/>
        <v>100</v>
      </c>
      <c r="AS159" s="4">
        <f t="shared" si="99"/>
        <v>100</v>
      </c>
      <c r="AT159" s="4">
        <f t="shared" si="99"/>
        <v>100</v>
      </c>
      <c r="AU159" s="23">
        <f t="shared" si="99"/>
        <v>100</v>
      </c>
      <c r="AV159" s="4">
        <f t="shared" ref="AV159:BO169" si="101">AV73/AV$73*100</f>
        <v>100</v>
      </c>
      <c r="AW159" s="4">
        <f t="shared" si="101"/>
        <v>100</v>
      </c>
      <c r="AX159" s="4">
        <f t="shared" si="101"/>
        <v>100</v>
      </c>
      <c r="AY159" s="4">
        <f t="shared" si="101"/>
        <v>100</v>
      </c>
      <c r="AZ159" s="4">
        <f t="shared" si="101"/>
        <v>100</v>
      </c>
      <c r="BA159" s="4">
        <f t="shared" si="101"/>
        <v>100</v>
      </c>
      <c r="BB159" s="4">
        <f t="shared" si="101"/>
        <v>100</v>
      </c>
      <c r="BC159" s="23">
        <f t="shared" si="101"/>
        <v>100</v>
      </c>
      <c r="BD159" s="4">
        <f t="shared" si="101"/>
        <v>100</v>
      </c>
      <c r="BE159" s="4">
        <f t="shared" si="101"/>
        <v>100</v>
      </c>
      <c r="BF159" s="4">
        <f t="shared" si="101"/>
        <v>100</v>
      </c>
      <c r="BG159" s="4">
        <f t="shared" si="101"/>
        <v>100</v>
      </c>
      <c r="BH159" s="4">
        <f t="shared" si="101"/>
        <v>100</v>
      </c>
      <c r="BI159" s="4">
        <f t="shared" si="101"/>
        <v>100</v>
      </c>
      <c r="BJ159" s="4">
        <f t="shared" si="101"/>
        <v>100</v>
      </c>
      <c r="BK159" s="4">
        <f t="shared" si="101"/>
        <v>100</v>
      </c>
      <c r="BL159" s="4">
        <f t="shared" si="101"/>
        <v>100</v>
      </c>
      <c r="BM159" s="4">
        <f t="shared" si="101"/>
        <v>100</v>
      </c>
      <c r="BN159" s="4">
        <f t="shared" si="101"/>
        <v>100</v>
      </c>
      <c r="BO159" s="4">
        <f t="shared" si="101"/>
        <v>100</v>
      </c>
    </row>
    <row r="160" spans="1:67">
      <c r="A160" t="s">
        <v>7</v>
      </c>
      <c r="B160" s="4">
        <f t="shared" si="98"/>
        <v>1.4877803066876034</v>
      </c>
      <c r="C160" s="4">
        <f t="shared" ref="C160:R160" si="102">C74/C$73*100</f>
        <v>1.7336628907036928</v>
      </c>
      <c r="D160" s="4">
        <f t="shared" si="102"/>
        <v>1.7942633919698969</v>
      </c>
      <c r="E160" s="4">
        <f t="shared" si="102"/>
        <v>5.4752091611342824</v>
      </c>
      <c r="F160" s="4">
        <f t="shared" si="102"/>
        <v>3.1336933278040386</v>
      </c>
      <c r="G160" s="4">
        <f t="shared" si="102"/>
        <v>2.3926678213404715</v>
      </c>
      <c r="H160" s="4">
        <f t="shared" si="102"/>
        <v>1.2558631559862676</v>
      </c>
      <c r="I160" s="35">
        <f t="shared" si="102"/>
        <v>2.8075004300705317</v>
      </c>
      <c r="J160" s="23">
        <f>J74/J$73*100</f>
        <v>2.3551663368689391</v>
      </c>
      <c r="K160" s="4">
        <f t="shared" si="102"/>
        <v>1.9929019929019929</v>
      </c>
      <c r="L160" s="4">
        <f t="shared" si="102"/>
        <v>1.4731776030050476</v>
      </c>
      <c r="M160" s="4">
        <f t="shared" si="102"/>
        <v>1.5697921086126432</v>
      </c>
      <c r="N160" s="4">
        <f t="shared" si="102"/>
        <v>12.367234104466753</v>
      </c>
      <c r="O160" s="4">
        <f t="shared" si="102"/>
        <v>8.5710149124077031</v>
      </c>
      <c r="P160" s="4">
        <f t="shared" si="102"/>
        <v>0.6920445964553813</v>
      </c>
      <c r="Q160" s="4">
        <f t="shared" si="102"/>
        <v>2.5525331958231274</v>
      </c>
      <c r="R160" s="4">
        <f t="shared" si="102"/>
        <v>15.934065934065933</v>
      </c>
      <c r="S160" s="4">
        <f t="shared" si="99"/>
        <v>6.9881889763779528</v>
      </c>
      <c r="T160" s="4">
        <f t="shared" si="99"/>
        <v>0</v>
      </c>
      <c r="U160" s="4">
        <f t="shared" si="99"/>
        <v>0</v>
      </c>
      <c r="V160" s="4">
        <f t="shared" si="99"/>
        <v>16.883116883116884</v>
      </c>
      <c r="W160" s="4">
        <f t="shared" si="99"/>
        <v>3.4238200048911711</v>
      </c>
      <c r="X160" s="4">
        <f t="shared" si="99"/>
        <v>73.107049608355084</v>
      </c>
      <c r="Y160" s="4">
        <f t="shared" si="99"/>
        <v>0</v>
      </c>
      <c r="Z160" s="4">
        <f t="shared" si="99"/>
        <v>10.677618069815194</v>
      </c>
      <c r="AA160" s="4">
        <f t="shared" si="99"/>
        <v>21.895861148197596</v>
      </c>
      <c r="AB160" s="4">
        <f t="shared" si="99"/>
        <v>0</v>
      </c>
      <c r="AC160" s="4">
        <f t="shared" si="99"/>
        <v>1.0033777071329228</v>
      </c>
      <c r="AD160" s="4">
        <f t="shared" si="99"/>
        <v>4.5142063733956448</v>
      </c>
      <c r="AE160" s="4">
        <f t="shared" si="99"/>
        <v>0</v>
      </c>
      <c r="AF160" s="4">
        <f t="shared" si="99"/>
        <v>17.777777777777779</v>
      </c>
      <c r="AG160" s="4">
        <f t="shared" si="99"/>
        <v>15.263157894736842</v>
      </c>
      <c r="AH160" s="4">
        <f t="shared" si="99"/>
        <v>0</v>
      </c>
      <c r="AI160" s="4">
        <f t="shared" si="99"/>
        <v>0</v>
      </c>
      <c r="AJ160" s="4">
        <f t="shared" si="99"/>
        <v>13.87900355871886</v>
      </c>
      <c r="AK160" s="4">
        <f t="shared" si="99"/>
        <v>7.4454828660436139</v>
      </c>
      <c r="AL160" s="4">
        <f t="shared" si="99"/>
        <v>31.944444444444443</v>
      </c>
      <c r="AM160" s="4">
        <f t="shared" si="99"/>
        <v>25</v>
      </c>
      <c r="AN160" s="4">
        <f t="shared" si="99"/>
        <v>8.0739738385205229</v>
      </c>
      <c r="AO160" s="4">
        <f t="shared" si="99"/>
        <v>28.571428571428569</v>
      </c>
      <c r="AP160" s="4">
        <f t="shared" si="99"/>
        <v>5.0288540807914259</v>
      </c>
      <c r="AQ160" s="4">
        <f t="shared" si="99"/>
        <v>6.1185468451242828</v>
      </c>
      <c r="AR160" s="4">
        <f t="shared" si="99"/>
        <v>6.1826200588043125</v>
      </c>
      <c r="AS160" s="4">
        <f t="shared" si="99"/>
        <v>3.7996545768566494</v>
      </c>
      <c r="AT160" s="4">
        <f t="shared" si="99"/>
        <v>36.715620827770366</v>
      </c>
      <c r="AU160" s="23">
        <f t="shared" si="99"/>
        <v>27.900552486187845</v>
      </c>
      <c r="AV160" s="4">
        <f t="shared" si="101"/>
        <v>3.1126913496135749</v>
      </c>
      <c r="AW160" s="4">
        <f t="shared" si="101"/>
        <v>1.1475492165528325</v>
      </c>
      <c r="AX160" s="4">
        <f t="shared" si="101"/>
        <v>2.766431489045674</v>
      </c>
      <c r="AY160" s="4">
        <f t="shared" si="101"/>
        <v>4.4332977776210587</v>
      </c>
      <c r="AZ160" s="4">
        <f t="shared" si="101"/>
        <v>1.4269138784305369</v>
      </c>
      <c r="BA160" s="4">
        <f t="shared" si="101"/>
        <v>1.8399302091361727</v>
      </c>
      <c r="BB160" s="4">
        <f t="shared" si="101"/>
        <v>5.8904733441493748</v>
      </c>
      <c r="BC160" s="23">
        <f t="shared" si="101"/>
        <v>3.014972994172024</v>
      </c>
      <c r="BD160" s="4">
        <f t="shared" si="101"/>
        <v>2.3757485295946834</v>
      </c>
      <c r="BE160" s="4">
        <f t="shared" si="101"/>
        <v>0.6920445964553813</v>
      </c>
      <c r="BF160" s="4">
        <f t="shared" si="101"/>
        <v>8.5710149124077031</v>
      </c>
      <c r="BG160" s="4">
        <f t="shared" si="101"/>
        <v>12.367234104466753</v>
      </c>
      <c r="BH160" s="4">
        <f t="shared" si="101"/>
        <v>1.4794279911069634</v>
      </c>
      <c r="BI160" s="4">
        <f t="shared" si="101"/>
        <v>1.9929019929019929</v>
      </c>
      <c r="BJ160" s="4">
        <f t="shared" si="101"/>
        <v>1.249118147487239</v>
      </c>
      <c r="BK160" s="4">
        <f t="shared" si="101"/>
        <v>6.1185468451242828</v>
      </c>
      <c r="BL160" s="4">
        <f t="shared" si="101"/>
        <v>7.4454828660436139</v>
      </c>
      <c r="BM160" s="4">
        <f t="shared" si="101"/>
        <v>6.1826200588043125</v>
      </c>
      <c r="BN160" s="4">
        <f t="shared" si="101"/>
        <v>4.7628047628047625</v>
      </c>
      <c r="BO160" s="4">
        <f t="shared" si="101"/>
        <v>3.4366696191319752</v>
      </c>
    </row>
    <row r="161" spans="1:67">
      <c r="A161" t="s">
        <v>8</v>
      </c>
      <c r="B161" s="4">
        <f t="shared" si="98"/>
        <v>2.431444766855877</v>
      </c>
      <c r="C161" s="4">
        <f t="shared" si="99"/>
        <v>2.9098417814693711</v>
      </c>
      <c r="D161" s="4">
        <f t="shared" si="99"/>
        <v>1.9682187763610588</v>
      </c>
      <c r="E161" s="4">
        <f t="shared" si="99"/>
        <v>4.6114168661615533</v>
      </c>
      <c r="F161" s="4">
        <f t="shared" si="99"/>
        <v>3.6871885159894506</v>
      </c>
      <c r="G161" s="4">
        <f t="shared" si="99"/>
        <v>2.7631446833660793</v>
      </c>
      <c r="H161" s="4">
        <f t="shared" si="99"/>
        <v>2.3464321014369851</v>
      </c>
      <c r="I161" s="35">
        <f t="shared" si="99"/>
        <v>2.9736796834680885</v>
      </c>
      <c r="J161" s="23">
        <f t="shared" si="100"/>
        <v>2.744112006399797</v>
      </c>
      <c r="K161" s="4">
        <f t="shared" si="99"/>
        <v>1.7199017199017199</v>
      </c>
      <c r="L161" s="4">
        <f t="shared" si="99"/>
        <v>2.7057166334076772</v>
      </c>
      <c r="M161" s="4">
        <f t="shared" si="99"/>
        <v>0.1697072549851506</v>
      </c>
      <c r="N161" s="4">
        <f t="shared" si="99"/>
        <v>4.6122508366070134</v>
      </c>
      <c r="O161" s="4">
        <f t="shared" si="99"/>
        <v>4.4592442449688718</v>
      </c>
      <c r="P161" s="4">
        <f t="shared" si="99"/>
        <v>2.3053346955092611</v>
      </c>
      <c r="Q161" s="4">
        <f t="shared" si="99"/>
        <v>3.1584375402861928</v>
      </c>
      <c r="R161" s="4">
        <f t="shared" si="99"/>
        <v>2.7472527472527473</v>
      </c>
      <c r="S161" s="4">
        <f t="shared" si="99"/>
        <v>0</v>
      </c>
      <c r="T161" s="4">
        <f t="shared" si="99"/>
        <v>8.3104017611447443</v>
      </c>
      <c r="U161" s="4">
        <f t="shared" si="99"/>
        <v>0</v>
      </c>
      <c r="V161" s="4">
        <f t="shared" si="99"/>
        <v>0</v>
      </c>
      <c r="W161" s="4">
        <f t="shared" si="99"/>
        <v>4.3348006847640006</v>
      </c>
      <c r="X161" s="4">
        <f t="shared" si="99"/>
        <v>2.610966057441253</v>
      </c>
      <c r="Y161" s="4">
        <f t="shared" si="99"/>
        <v>0</v>
      </c>
      <c r="Z161" s="4">
        <f t="shared" si="99"/>
        <v>8.4188911704312108</v>
      </c>
      <c r="AA161" s="4">
        <f t="shared" si="99"/>
        <v>12.283044058744993</v>
      </c>
      <c r="AB161" s="4">
        <f t="shared" si="99"/>
        <v>14.14141414141414</v>
      </c>
      <c r="AC161" s="4">
        <f t="shared" si="99"/>
        <v>3.1541823961851776</v>
      </c>
      <c r="AD161" s="4">
        <f t="shared" si="99"/>
        <v>2.895458701615361</v>
      </c>
      <c r="AE161" s="4">
        <f t="shared" si="99"/>
        <v>16.76300578034682</v>
      </c>
      <c r="AF161" s="4">
        <f t="shared" si="99"/>
        <v>0</v>
      </c>
      <c r="AG161" s="4">
        <f t="shared" si="99"/>
        <v>0</v>
      </c>
      <c r="AH161" s="4">
        <f t="shared" si="99"/>
        <v>0</v>
      </c>
      <c r="AI161" s="4">
        <f t="shared" si="99"/>
        <v>13.043478260869565</v>
      </c>
      <c r="AJ161" s="4">
        <f t="shared" si="99"/>
        <v>12.811387900355871</v>
      </c>
      <c r="AK161" s="4">
        <f t="shared" si="99"/>
        <v>3.7071651090342681</v>
      </c>
      <c r="AL161" s="4">
        <f t="shared" si="99"/>
        <v>8.7121212121212128</v>
      </c>
      <c r="AM161" s="4">
        <f t="shared" si="99"/>
        <v>0</v>
      </c>
      <c r="AN161" s="4">
        <f t="shared" si="99"/>
        <v>3.6535859269282813</v>
      </c>
      <c r="AO161" s="4">
        <f t="shared" si="99"/>
        <v>25</v>
      </c>
      <c r="AP161" s="4">
        <f t="shared" si="99"/>
        <v>9.3981863149216824</v>
      </c>
      <c r="AQ161" s="4">
        <f t="shared" si="99"/>
        <v>1.7973231357552581</v>
      </c>
      <c r="AR161" s="4">
        <f t="shared" si="99"/>
        <v>4.0264619405423066</v>
      </c>
      <c r="AS161" s="4">
        <f t="shared" si="99"/>
        <v>1.5544041450777202</v>
      </c>
      <c r="AT161" s="4">
        <f t="shared" si="99"/>
        <v>0</v>
      </c>
      <c r="AU161" s="23">
        <f t="shared" si="99"/>
        <v>8.8397790055248606</v>
      </c>
      <c r="AV161" s="4">
        <f t="shared" si="101"/>
        <v>2.7805573889160935</v>
      </c>
      <c r="AW161" s="4">
        <f t="shared" si="101"/>
        <v>2.429858042051694</v>
      </c>
      <c r="AX161" s="4">
        <f t="shared" si="101"/>
        <v>3.7226141849238767</v>
      </c>
      <c r="AY161" s="4">
        <f t="shared" si="101"/>
        <v>3.555277378633074</v>
      </c>
      <c r="AZ161" s="4">
        <f t="shared" si="101"/>
        <v>2.9385996069238236</v>
      </c>
      <c r="BA161" s="4">
        <f t="shared" si="101"/>
        <v>1.9356207651461776</v>
      </c>
      <c r="BB161" s="4">
        <f t="shared" si="101"/>
        <v>4.7476731278285378</v>
      </c>
      <c r="BC161" s="23">
        <f t="shared" si="101"/>
        <v>3.6992387473032426</v>
      </c>
      <c r="BD161" s="4">
        <f t="shared" si="101"/>
        <v>2.8665351742274821</v>
      </c>
      <c r="BE161" s="4">
        <f t="shared" si="101"/>
        <v>2.3053346955092611</v>
      </c>
      <c r="BF161" s="4">
        <f t="shared" si="101"/>
        <v>4.4592442449688718</v>
      </c>
      <c r="BG161" s="4">
        <f t="shared" si="101"/>
        <v>4.6122508366070134</v>
      </c>
      <c r="BH161" s="4">
        <f t="shared" si="101"/>
        <v>2.5416517991930392</v>
      </c>
      <c r="BI161" s="4">
        <f t="shared" si="101"/>
        <v>1.7199017199017199</v>
      </c>
      <c r="BJ161" s="4">
        <f t="shared" si="101"/>
        <v>3.2037183051832181</v>
      </c>
      <c r="BK161" s="4">
        <f t="shared" si="101"/>
        <v>1.7973231357552581</v>
      </c>
      <c r="BL161" s="4">
        <f t="shared" si="101"/>
        <v>3.7071651090342681</v>
      </c>
      <c r="BM161" s="4">
        <f t="shared" si="101"/>
        <v>4.0264619405423066</v>
      </c>
      <c r="BN161" s="4">
        <f t="shared" si="101"/>
        <v>2.9484029484029484</v>
      </c>
      <c r="BO161" s="4">
        <f t="shared" si="101"/>
        <v>4.2397401830528496</v>
      </c>
    </row>
    <row r="162" spans="1:67">
      <c r="A162" t="s">
        <v>9</v>
      </c>
      <c r="B162" s="4">
        <f t="shared" si="98"/>
        <v>42.885503310213132</v>
      </c>
      <c r="C162" s="4">
        <f t="shared" si="99"/>
        <v>30.15876090561126</v>
      </c>
      <c r="D162" s="4">
        <f t="shared" si="99"/>
        <v>38.701125769025232</v>
      </c>
      <c r="E162" s="4">
        <f t="shared" si="99"/>
        <v>26.432044226165502</v>
      </c>
      <c r="F162" s="4">
        <f t="shared" si="99"/>
        <v>36.194275999368365</v>
      </c>
      <c r="G162" s="4">
        <f t="shared" si="99"/>
        <v>36.819489798479751</v>
      </c>
      <c r="H162" s="4">
        <f t="shared" si="99"/>
        <v>44.440185574004431</v>
      </c>
      <c r="I162" s="35">
        <f t="shared" si="99"/>
        <v>29.726131085498018</v>
      </c>
      <c r="J162" s="23">
        <f t="shared" si="100"/>
        <v>37.460739970302654</v>
      </c>
      <c r="K162" s="4">
        <f t="shared" si="99"/>
        <v>11.466011466011466</v>
      </c>
      <c r="L162" s="4">
        <f t="shared" si="99"/>
        <v>28.233947646437375</v>
      </c>
      <c r="M162" s="4">
        <f t="shared" si="99"/>
        <v>15.273652948663555</v>
      </c>
      <c r="N162" s="4">
        <f t="shared" si="99"/>
        <v>20.718754546777244</v>
      </c>
      <c r="O162" s="4">
        <f t="shared" si="99"/>
        <v>22.58578253945273</v>
      </c>
      <c r="P162" s="4">
        <f t="shared" si="99"/>
        <v>36.066272820148356</v>
      </c>
      <c r="Q162" s="4">
        <f t="shared" si="99"/>
        <v>31.777749129818229</v>
      </c>
      <c r="R162" s="4">
        <f t="shared" si="99"/>
        <v>0</v>
      </c>
      <c r="S162" s="4">
        <f t="shared" si="99"/>
        <v>41.04330708661417</v>
      </c>
      <c r="T162" s="4">
        <f t="shared" si="99"/>
        <v>23.775454045129337</v>
      </c>
      <c r="U162" s="4">
        <f t="shared" si="99"/>
        <v>11.827956989247312</v>
      </c>
      <c r="V162" s="4">
        <f t="shared" si="99"/>
        <v>7.1428571428571423</v>
      </c>
      <c r="W162" s="4">
        <f t="shared" si="99"/>
        <v>28.050868182929811</v>
      </c>
      <c r="X162" s="4">
        <f t="shared" si="99"/>
        <v>2.610966057441253</v>
      </c>
      <c r="Y162" s="4">
        <f t="shared" si="99"/>
        <v>5.376344086021505</v>
      </c>
      <c r="Z162" s="4">
        <f t="shared" si="99"/>
        <v>4.517453798767967</v>
      </c>
      <c r="AA162" s="4">
        <f t="shared" si="99"/>
        <v>11.081441922563418</v>
      </c>
      <c r="AB162" s="4">
        <f t="shared" si="99"/>
        <v>0</v>
      </c>
      <c r="AC162" s="4">
        <f t="shared" si="99"/>
        <v>33.362308762169675</v>
      </c>
      <c r="AD162" s="4">
        <f t="shared" si="99"/>
        <v>22.93000101595042</v>
      </c>
      <c r="AE162" s="4">
        <f t="shared" si="99"/>
        <v>35.260115606936417</v>
      </c>
      <c r="AF162" s="4">
        <f t="shared" si="99"/>
        <v>0</v>
      </c>
      <c r="AG162" s="4">
        <f t="shared" si="99"/>
        <v>39.736842105263158</v>
      </c>
      <c r="AH162" s="4">
        <f t="shared" si="99"/>
        <v>0</v>
      </c>
      <c r="AI162" s="4">
        <f t="shared" si="99"/>
        <v>0</v>
      </c>
      <c r="AJ162" s="4">
        <f t="shared" si="99"/>
        <v>0</v>
      </c>
      <c r="AK162" s="4">
        <f t="shared" si="99"/>
        <v>21.588785046728972</v>
      </c>
      <c r="AL162" s="4">
        <f t="shared" si="99"/>
        <v>2.6515151515151514</v>
      </c>
      <c r="AM162" s="4">
        <f t="shared" si="99"/>
        <v>9.5</v>
      </c>
      <c r="AN162" s="4">
        <f t="shared" si="99"/>
        <v>15.922417681551645</v>
      </c>
      <c r="AO162" s="4">
        <f t="shared" si="99"/>
        <v>7.1428571428571423</v>
      </c>
      <c r="AP162" s="4">
        <f t="shared" si="99"/>
        <v>20.774938169826875</v>
      </c>
      <c r="AQ162" s="4">
        <f t="shared" si="99"/>
        <v>38.967495219885279</v>
      </c>
      <c r="AR162" s="4">
        <f t="shared" si="99"/>
        <v>10.249918327344005</v>
      </c>
      <c r="AS162" s="4">
        <f t="shared" si="99"/>
        <v>32.297063903281519</v>
      </c>
      <c r="AT162" s="4">
        <f t="shared" si="99"/>
        <v>9.6128170894526033</v>
      </c>
      <c r="AU162" s="23">
        <f t="shared" si="99"/>
        <v>19.88950276243094</v>
      </c>
      <c r="AV162" s="4">
        <f t="shared" si="101"/>
        <v>25.176180033639206</v>
      </c>
      <c r="AW162" s="4">
        <f t="shared" si="101"/>
        <v>35.286929154948439</v>
      </c>
      <c r="AX162" s="4">
        <f t="shared" si="101"/>
        <v>30.76494615670256</v>
      </c>
      <c r="AY162" s="4">
        <f t="shared" si="101"/>
        <v>25.654768726253341</v>
      </c>
      <c r="AZ162" s="4">
        <f t="shared" si="101"/>
        <v>31.267078686273113</v>
      </c>
      <c r="BA162" s="4">
        <f t="shared" si="101"/>
        <v>38.942214488696813</v>
      </c>
      <c r="BB162" s="4">
        <f t="shared" si="101"/>
        <v>25.767796658412319</v>
      </c>
      <c r="BC162" s="23">
        <f t="shared" si="101"/>
        <v>37.157071886961262</v>
      </c>
      <c r="BD162" s="4">
        <f t="shared" si="101"/>
        <v>30.139488601027065</v>
      </c>
      <c r="BE162" s="4">
        <f t="shared" si="101"/>
        <v>36.066272820148356</v>
      </c>
      <c r="BF162" s="4">
        <f t="shared" si="101"/>
        <v>22.58578253945273</v>
      </c>
      <c r="BG162" s="4">
        <f t="shared" si="101"/>
        <v>20.718754546777244</v>
      </c>
      <c r="BH162" s="4">
        <f t="shared" si="101"/>
        <v>27.39549309691763</v>
      </c>
      <c r="BI162" s="4">
        <f t="shared" si="101"/>
        <v>11.466011466011466</v>
      </c>
      <c r="BJ162" s="4">
        <f t="shared" si="101"/>
        <v>33.11408059094493</v>
      </c>
      <c r="BK162" s="4">
        <f t="shared" si="101"/>
        <v>38.967495219885279</v>
      </c>
      <c r="BL162" s="4">
        <f t="shared" si="101"/>
        <v>21.588785046728972</v>
      </c>
      <c r="BM162" s="4">
        <f t="shared" si="101"/>
        <v>10.249918327344005</v>
      </c>
      <c r="BN162" s="4">
        <f t="shared" si="101"/>
        <v>22.440622440622441</v>
      </c>
      <c r="BO162" s="4">
        <f t="shared" si="101"/>
        <v>28.196043696486566</v>
      </c>
    </row>
    <row r="163" spans="1:67">
      <c r="A163" t="s">
        <v>10</v>
      </c>
      <c r="B163" s="4">
        <f t="shared" si="98"/>
        <v>5.2788949414096233</v>
      </c>
      <c r="C163" s="4">
        <f t="shared" si="99"/>
        <v>5.207962064744077</v>
      </c>
      <c r="D163" s="4">
        <f t="shared" si="99"/>
        <v>6.6726326389103585</v>
      </c>
      <c r="E163" s="4">
        <f t="shared" si="99"/>
        <v>5.5554184456674651</v>
      </c>
      <c r="F163" s="4">
        <f t="shared" si="99"/>
        <v>5.5590810548359437</v>
      </c>
      <c r="G163" s="4">
        <f t="shared" si="99"/>
        <v>6.1085039671944852</v>
      </c>
      <c r="H163" s="4">
        <f t="shared" si="99"/>
        <v>5.0662712082487733</v>
      </c>
      <c r="I163" s="35">
        <f t="shared" si="99"/>
        <v>5.8496473421641149</v>
      </c>
      <c r="J163" s="23">
        <f t="shared" si="100"/>
        <v>6.1319049908836485</v>
      </c>
      <c r="K163" s="4">
        <f t="shared" si="99"/>
        <v>12.912912912912914</v>
      </c>
      <c r="L163" s="4">
        <f t="shared" si="99"/>
        <v>4.6014790468364835</v>
      </c>
      <c r="M163" s="4">
        <f t="shared" si="99"/>
        <v>23.50445481544336</v>
      </c>
      <c r="N163" s="4">
        <f t="shared" si="99"/>
        <v>5.7616761239633352</v>
      </c>
      <c r="O163" s="4">
        <f t="shared" si="99"/>
        <v>7.8471116258867806</v>
      </c>
      <c r="P163" s="4">
        <f t="shared" si="99"/>
        <v>4.8958379602896107</v>
      </c>
      <c r="Q163" s="4">
        <f t="shared" si="99"/>
        <v>5.6722959907180615</v>
      </c>
      <c r="R163" s="4">
        <f t="shared" si="99"/>
        <v>4.395604395604396</v>
      </c>
      <c r="S163" s="4">
        <f t="shared" si="99"/>
        <v>21.259842519685041</v>
      </c>
      <c r="T163" s="4">
        <f t="shared" si="99"/>
        <v>6.8244358833241607</v>
      </c>
      <c r="U163" s="4">
        <f t="shared" si="99"/>
        <v>16.129032258064516</v>
      </c>
      <c r="V163" s="4">
        <f t="shared" si="99"/>
        <v>0</v>
      </c>
      <c r="W163" s="4">
        <f t="shared" si="99"/>
        <v>5.9427732942039615</v>
      </c>
      <c r="X163" s="4">
        <f t="shared" si="99"/>
        <v>0</v>
      </c>
      <c r="Y163" s="4">
        <f t="shared" si="99"/>
        <v>0</v>
      </c>
      <c r="Z163" s="4">
        <f t="shared" si="99"/>
        <v>4.1067761806981515</v>
      </c>
      <c r="AA163" s="4">
        <f t="shared" si="99"/>
        <v>5.4739652870493991</v>
      </c>
      <c r="AB163" s="4">
        <f t="shared" si="99"/>
        <v>0</v>
      </c>
      <c r="AC163" s="4">
        <f t="shared" si="99"/>
        <v>5.1882575004967215</v>
      </c>
      <c r="AD163" s="4">
        <f t="shared" si="99"/>
        <v>8.3714314741440621</v>
      </c>
      <c r="AE163" s="4">
        <f t="shared" si="99"/>
        <v>0</v>
      </c>
      <c r="AF163" s="4">
        <f t="shared" si="99"/>
        <v>11.111111111111111</v>
      </c>
      <c r="AG163" s="4">
        <f t="shared" si="99"/>
        <v>0</v>
      </c>
      <c r="AH163" s="4">
        <f t="shared" si="99"/>
        <v>0</v>
      </c>
      <c r="AI163" s="4">
        <f t="shared" si="99"/>
        <v>0</v>
      </c>
      <c r="AJ163" s="4">
        <f t="shared" si="99"/>
        <v>6.7615658362989333</v>
      </c>
      <c r="AK163" s="4">
        <f t="shared" si="99"/>
        <v>9.0654205607476648</v>
      </c>
      <c r="AL163" s="4">
        <f t="shared" si="99"/>
        <v>0.37878787878787878</v>
      </c>
      <c r="AM163" s="4">
        <f t="shared" si="99"/>
        <v>0</v>
      </c>
      <c r="AN163" s="4">
        <f t="shared" si="99"/>
        <v>8.6603518267929633</v>
      </c>
      <c r="AO163" s="4">
        <f t="shared" si="99"/>
        <v>0</v>
      </c>
      <c r="AP163" s="4">
        <f t="shared" si="99"/>
        <v>6.8425391591096449</v>
      </c>
      <c r="AQ163" s="4">
        <f t="shared" si="99"/>
        <v>4.6271510516252388</v>
      </c>
      <c r="AR163" s="4">
        <f t="shared" si="99"/>
        <v>6.6889905259719047</v>
      </c>
      <c r="AS163" s="4">
        <f t="shared" si="99"/>
        <v>2.2452504317789295</v>
      </c>
      <c r="AT163" s="4">
        <f t="shared" si="99"/>
        <v>0</v>
      </c>
      <c r="AU163" s="23">
        <f t="shared" si="99"/>
        <v>0</v>
      </c>
      <c r="AV163" s="4">
        <f t="shared" si="101"/>
        <v>6.3680299772190168</v>
      </c>
      <c r="AW163" s="4">
        <f t="shared" si="101"/>
        <v>5.0664590866479173</v>
      </c>
      <c r="AX163" s="4">
        <f t="shared" si="101"/>
        <v>7.3152617898254739</v>
      </c>
      <c r="AY163" s="4">
        <f t="shared" si="101"/>
        <v>6.3206890168110927</v>
      </c>
      <c r="AZ163" s="4">
        <f t="shared" si="101"/>
        <v>4.9499183064573415</v>
      </c>
      <c r="BA163" s="4">
        <f t="shared" si="101"/>
        <v>6.7860503383154676</v>
      </c>
      <c r="BB163" s="4">
        <f t="shared" si="101"/>
        <v>5.2856288959098281</v>
      </c>
      <c r="BC163" s="23">
        <f t="shared" si="101"/>
        <v>5.4895073077198733</v>
      </c>
      <c r="BD163" s="4">
        <f t="shared" si="101"/>
        <v>5.8471489240720009</v>
      </c>
      <c r="BE163" s="4">
        <f t="shared" si="101"/>
        <v>4.8958379602896107</v>
      </c>
      <c r="BF163" s="4">
        <f t="shared" si="101"/>
        <v>7.8471116258867806</v>
      </c>
      <c r="BG163" s="4">
        <f t="shared" si="101"/>
        <v>5.7616761239633352</v>
      </c>
      <c r="BH163" s="4">
        <f t="shared" si="101"/>
        <v>5.8243899761205506</v>
      </c>
      <c r="BI163" s="4">
        <f t="shared" si="101"/>
        <v>12.912912912912914</v>
      </c>
      <c r="BJ163" s="4">
        <f t="shared" si="101"/>
        <v>5.2475411876997136</v>
      </c>
      <c r="BK163" s="4">
        <f t="shared" si="101"/>
        <v>4.6271510516252388</v>
      </c>
      <c r="BL163" s="4">
        <f t="shared" si="101"/>
        <v>9.0654205607476648</v>
      </c>
      <c r="BM163" s="4">
        <f t="shared" si="101"/>
        <v>6.6889905259719047</v>
      </c>
      <c r="BN163" s="4">
        <f t="shared" si="101"/>
        <v>8.3916083916083917</v>
      </c>
      <c r="BO163" s="4">
        <f t="shared" si="101"/>
        <v>5.8163566578092709</v>
      </c>
    </row>
    <row r="164" spans="1:67">
      <c r="A164" t="s">
        <v>11</v>
      </c>
      <c r="B164" s="4">
        <f t="shared" si="98"/>
        <v>10.181977925084578</v>
      </c>
      <c r="C164" s="4">
        <f t="shared" si="99"/>
        <v>14.475988284700378</v>
      </c>
      <c r="D164" s="4">
        <f t="shared" si="99"/>
        <v>10.496669949607593</v>
      </c>
      <c r="E164" s="4">
        <f t="shared" si="99"/>
        <v>13.282657518694933</v>
      </c>
      <c r="F164" s="4">
        <f t="shared" si="99"/>
        <v>10.410594404097976</v>
      </c>
      <c r="G164" s="4">
        <f t="shared" si="99"/>
        <v>10.820788236018977</v>
      </c>
      <c r="H164" s="4">
        <f t="shared" si="99"/>
        <v>10.0182547387752</v>
      </c>
      <c r="I164" s="35">
        <f t="shared" si="99"/>
        <v>11.669361775331154</v>
      </c>
      <c r="J164" s="23">
        <f t="shared" si="100"/>
        <v>10.744075926673554</v>
      </c>
      <c r="K164" s="4">
        <f t="shared" si="99"/>
        <v>17.444717444717444</v>
      </c>
      <c r="L164" s="4">
        <f t="shared" si="99"/>
        <v>16.166803615447822</v>
      </c>
      <c r="M164" s="4">
        <f t="shared" si="99"/>
        <v>13.661434026304626</v>
      </c>
      <c r="N164" s="4">
        <f t="shared" si="99"/>
        <v>12.585479412192639</v>
      </c>
      <c r="O164" s="4">
        <f t="shared" si="99"/>
        <v>10.105689879832054</v>
      </c>
      <c r="P164" s="4">
        <f t="shared" si="99"/>
        <v>11.809176920001777</v>
      </c>
      <c r="Q164" s="4">
        <f t="shared" si="99"/>
        <v>12.78844914270981</v>
      </c>
      <c r="R164" s="4">
        <f t="shared" si="99"/>
        <v>0</v>
      </c>
      <c r="S164" s="4">
        <f t="shared" si="99"/>
        <v>3.9370078740157481</v>
      </c>
      <c r="T164" s="4">
        <f t="shared" si="99"/>
        <v>20.308200330214639</v>
      </c>
      <c r="U164" s="4">
        <f t="shared" si="99"/>
        <v>42.473118279569896</v>
      </c>
      <c r="V164" s="4">
        <f t="shared" si="99"/>
        <v>7.1428571428571423</v>
      </c>
      <c r="W164" s="4">
        <f t="shared" si="99"/>
        <v>9.8618244069454626</v>
      </c>
      <c r="X164" s="4">
        <f t="shared" si="99"/>
        <v>0</v>
      </c>
      <c r="Y164" s="4">
        <f t="shared" si="99"/>
        <v>13.978494623655912</v>
      </c>
      <c r="Z164" s="4">
        <f t="shared" si="99"/>
        <v>29.774127310061605</v>
      </c>
      <c r="AA164" s="4">
        <f t="shared" si="99"/>
        <v>13.618157543391188</v>
      </c>
      <c r="AB164" s="4">
        <f t="shared" si="99"/>
        <v>16.161616161616163</v>
      </c>
      <c r="AC164" s="4">
        <f t="shared" si="99"/>
        <v>9.0179813232664419</v>
      </c>
      <c r="AD164" s="4">
        <f t="shared" si="99"/>
        <v>11.74777337532595</v>
      </c>
      <c r="AE164" s="4">
        <f t="shared" si="99"/>
        <v>7.5144508670520231</v>
      </c>
      <c r="AF164" s="4">
        <f t="shared" si="99"/>
        <v>0</v>
      </c>
      <c r="AG164" s="4">
        <f t="shared" si="99"/>
        <v>0</v>
      </c>
      <c r="AH164" s="4">
        <f t="shared" si="99"/>
        <v>0</v>
      </c>
      <c r="AI164" s="4">
        <f t="shared" si="99"/>
        <v>0</v>
      </c>
      <c r="AJ164" s="4">
        <f t="shared" si="99"/>
        <v>5.3380782918149468</v>
      </c>
      <c r="AK164" s="4">
        <f t="shared" si="99"/>
        <v>8.7538940809968846</v>
      </c>
      <c r="AL164" s="4">
        <f t="shared" si="99"/>
        <v>19.444444444444446</v>
      </c>
      <c r="AM164" s="4">
        <f t="shared" si="99"/>
        <v>0</v>
      </c>
      <c r="AN164" s="4">
        <f t="shared" si="99"/>
        <v>8.9760938204781233</v>
      </c>
      <c r="AO164" s="4">
        <f t="shared" si="99"/>
        <v>0</v>
      </c>
      <c r="AP164" s="4">
        <f t="shared" si="99"/>
        <v>8.9859851607584496</v>
      </c>
      <c r="AQ164" s="4">
        <f t="shared" si="99"/>
        <v>8.5659655831739947</v>
      </c>
      <c r="AR164" s="4">
        <f t="shared" si="99"/>
        <v>8.8941522378307738</v>
      </c>
      <c r="AS164" s="4">
        <f t="shared" si="99"/>
        <v>1.0362694300518136</v>
      </c>
      <c r="AT164" s="4">
        <f t="shared" si="99"/>
        <v>0</v>
      </c>
      <c r="AU164" s="23">
        <f t="shared" si="99"/>
        <v>5.8011049723756907</v>
      </c>
      <c r="AV164" s="4">
        <f t="shared" si="101"/>
        <v>15.616683344333495</v>
      </c>
      <c r="AW164" s="4">
        <f t="shared" si="101"/>
        <v>11.710693719030401</v>
      </c>
      <c r="AX164" s="4">
        <f t="shared" si="101"/>
        <v>13.005941329372448</v>
      </c>
      <c r="AY164" s="4">
        <f t="shared" si="101"/>
        <v>9.8645062898348854</v>
      </c>
      <c r="AZ164" s="4">
        <f t="shared" si="101"/>
        <v>14.222253794605857</v>
      </c>
      <c r="BA164" s="4">
        <f t="shared" si="101"/>
        <v>10.410943358756247</v>
      </c>
      <c r="BB164" s="4">
        <f t="shared" si="101"/>
        <v>13.325078985569123</v>
      </c>
      <c r="BC164" s="23">
        <f t="shared" si="101"/>
        <v>10.460480169822246</v>
      </c>
      <c r="BD164" s="4">
        <f t="shared" si="101"/>
        <v>11.671908594985519</v>
      </c>
      <c r="BE164" s="4">
        <f t="shared" si="101"/>
        <v>11.809176920001777</v>
      </c>
      <c r="BF164" s="4">
        <f t="shared" si="101"/>
        <v>10.105689879832054</v>
      </c>
      <c r="BG164" s="4">
        <f t="shared" si="101"/>
        <v>12.585479412192639</v>
      </c>
      <c r="BH164" s="4">
        <f t="shared" si="101"/>
        <v>16.004720994702602</v>
      </c>
      <c r="BI164" s="4">
        <f t="shared" si="101"/>
        <v>17.444717444717444</v>
      </c>
      <c r="BJ164" s="4">
        <f t="shared" si="101"/>
        <v>9.6194547039050509</v>
      </c>
      <c r="BK164" s="4">
        <f t="shared" si="101"/>
        <v>8.5659655831739947</v>
      </c>
      <c r="BL164" s="4">
        <f t="shared" si="101"/>
        <v>8.7538940809968846</v>
      </c>
      <c r="BM164" s="4">
        <f t="shared" si="101"/>
        <v>8.8941522378307738</v>
      </c>
      <c r="BN164" s="4">
        <f t="shared" si="101"/>
        <v>11.554211554211555</v>
      </c>
      <c r="BO164" s="4">
        <f t="shared" si="101"/>
        <v>9.5600826690286382</v>
      </c>
    </row>
    <row r="165" spans="1:67">
      <c r="A165" t="s">
        <v>12</v>
      </c>
      <c r="B165" s="4">
        <f t="shared" si="98"/>
        <v>19.853760319247836</v>
      </c>
      <c r="C165" s="4">
        <f t="shared" si="99"/>
        <v>22.9153430134354</v>
      </c>
      <c r="D165" s="4">
        <f t="shared" si="99"/>
        <v>20.395344112568068</v>
      </c>
      <c r="E165" s="4">
        <f t="shared" si="99"/>
        <v>23.587699597719588</v>
      </c>
      <c r="F165" s="4">
        <f t="shared" si="99"/>
        <v>22.039379990938645</v>
      </c>
      <c r="G165" s="4">
        <f t="shared" si="99"/>
        <v>21.290211058854133</v>
      </c>
      <c r="H165" s="4">
        <f t="shared" si="99"/>
        <v>19.485606756227227</v>
      </c>
      <c r="I165" s="35">
        <f t="shared" ref="C165:AU170" si="103">I79/I$73*100</f>
        <v>24.391192155513505</v>
      </c>
      <c r="J165" s="23">
        <f t="shared" si="100"/>
        <v>21.009877758155106</v>
      </c>
      <c r="K165" s="4">
        <f t="shared" si="103"/>
        <v>25.771225771225769</v>
      </c>
      <c r="L165" s="4">
        <f t="shared" si="103"/>
        <v>19.362601244277496</v>
      </c>
      <c r="M165" s="4">
        <f t="shared" si="103"/>
        <v>27.959270258803564</v>
      </c>
      <c r="N165" s="4">
        <f t="shared" si="103"/>
        <v>20.864251418594502</v>
      </c>
      <c r="O165" s="4">
        <f t="shared" si="103"/>
        <v>29.289126972636453</v>
      </c>
      <c r="P165" s="4">
        <f t="shared" si="103"/>
        <v>19.382578954381913</v>
      </c>
      <c r="Q165" s="4">
        <f t="shared" si="103"/>
        <v>23.591594688668298</v>
      </c>
      <c r="R165" s="4">
        <f t="shared" si="103"/>
        <v>8.2417582417582409</v>
      </c>
      <c r="S165" s="4">
        <f t="shared" si="103"/>
        <v>16.043307086614174</v>
      </c>
      <c r="T165" s="4">
        <f t="shared" si="103"/>
        <v>21.629058888277381</v>
      </c>
      <c r="U165" s="4">
        <f t="shared" si="103"/>
        <v>3.225806451612903</v>
      </c>
      <c r="V165" s="4">
        <f t="shared" si="103"/>
        <v>48.701298701298704</v>
      </c>
      <c r="W165" s="4">
        <f t="shared" si="103"/>
        <v>27.27439471753485</v>
      </c>
      <c r="X165" s="4">
        <f t="shared" si="103"/>
        <v>21.671018276762403</v>
      </c>
      <c r="Y165" s="4">
        <f t="shared" si="103"/>
        <v>59.13978494623656</v>
      </c>
      <c r="Z165" s="4">
        <f t="shared" si="103"/>
        <v>26.488706365503077</v>
      </c>
      <c r="AA165" s="4">
        <f t="shared" si="103"/>
        <v>15.220293724966622</v>
      </c>
      <c r="AB165" s="4">
        <f t="shared" si="103"/>
        <v>0</v>
      </c>
      <c r="AC165" s="4">
        <f t="shared" si="103"/>
        <v>30.809159546989868</v>
      </c>
      <c r="AD165" s="4">
        <f t="shared" si="103"/>
        <v>25.971079277997898</v>
      </c>
      <c r="AE165" s="4">
        <f t="shared" si="103"/>
        <v>15.606936416184972</v>
      </c>
      <c r="AF165" s="4">
        <f t="shared" si="103"/>
        <v>62.222222222222221</v>
      </c>
      <c r="AG165" s="4">
        <f t="shared" si="103"/>
        <v>32.10526315789474</v>
      </c>
      <c r="AH165" s="4">
        <f t="shared" si="103"/>
        <v>0</v>
      </c>
      <c r="AI165" s="4">
        <f t="shared" si="103"/>
        <v>71.739130434782609</v>
      </c>
      <c r="AJ165" s="4">
        <f t="shared" si="103"/>
        <v>42.34875444839858</v>
      </c>
      <c r="AK165" s="4">
        <f t="shared" si="103"/>
        <v>36.947040498442369</v>
      </c>
      <c r="AL165" s="4">
        <f t="shared" si="103"/>
        <v>18.560606060606062</v>
      </c>
      <c r="AM165" s="4">
        <f t="shared" si="103"/>
        <v>20</v>
      </c>
      <c r="AN165" s="4">
        <f t="shared" si="103"/>
        <v>35.814163283716731</v>
      </c>
      <c r="AO165" s="4">
        <f t="shared" si="103"/>
        <v>39.285714285714285</v>
      </c>
      <c r="AP165" s="4">
        <f t="shared" si="103"/>
        <v>32.234130255564715</v>
      </c>
      <c r="AQ165" s="4">
        <f t="shared" si="103"/>
        <v>26.042065009560229</v>
      </c>
      <c r="AR165" s="4">
        <f t="shared" si="103"/>
        <v>47.010780790591312</v>
      </c>
      <c r="AS165" s="4">
        <f t="shared" si="103"/>
        <v>44.214162348877373</v>
      </c>
      <c r="AT165" s="4">
        <f t="shared" si="103"/>
        <v>49.933244325767689</v>
      </c>
      <c r="AU165" s="23">
        <f t="shared" si="103"/>
        <v>14.917127071823206</v>
      </c>
      <c r="AV165" s="4">
        <f t="shared" si="101"/>
        <v>20.51353020077072</v>
      </c>
      <c r="AW165" s="4">
        <f t="shared" si="101"/>
        <v>19.955303334672557</v>
      </c>
      <c r="AX165" s="4">
        <f t="shared" si="101"/>
        <v>22.289268473821018</v>
      </c>
      <c r="AY165" s="4">
        <f t="shared" si="101"/>
        <v>30.868235231890829</v>
      </c>
      <c r="AZ165" s="4">
        <f t="shared" si="101"/>
        <v>23.449598636073027</v>
      </c>
      <c r="BA165" s="4">
        <f t="shared" si="101"/>
        <v>20.426416976769477</v>
      </c>
      <c r="BB165" s="4">
        <f t="shared" si="101"/>
        <v>23.78675319500185</v>
      </c>
      <c r="BC165" s="23">
        <f t="shared" si="101"/>
        <v>21.232854097662287</v>
      </c>
      <c r="BD165" s="4">
        <f t="shared" si="101"/>
        <v>24.358441281518203</v>
      </c>
      <c r="BE165" s="4">
        <f t="shared" si="101"/>
        <v>19.382578954381913</v>
      </c>
      <c r="BF165" s="4">
        <f t="shared" si="101"/>
        <v>29.289126972636453</v>
      </c>
      <c r="BG165" s="4">
        <f t="shared" si="101"/>
        <v>20.864251418594502</v>
      </c>
      <c r="BH165" s="4">
        <f t="shared" si="101"/>
        <v>19.918754974885406</v>
      </c>
      <c r="BI165" s="4">
        <f t="shared" si="101"/>
        <v>25.771225771225769</v>
      </c>
      <c r="BJ165" s="4">
        <f t="shared" si="101"/>
        <v>29.592895381167779</v>
      </c>
      <c r="BK165" s="4">
        <f t="shared" si="101"/>
        <v>26.042065009560229</v>
      </c>
      <c r="BL165" s="4">
        <f t="shared" si="101"/>
        <v>36.947040498442369</v>
      </c>
      <c r="BM165" s="4">
        <f t="shared" si="101"/>
        <v>47.010780790591312</v>
      </c>
      <c r="BN165" s="4">
        <f t="shared" si="101"/>
        <v>26.658476658476658</v>
      </c>
      <c r="BO165" s="4">
        <f t="shared" si="101"/>
        <v>27.853557720696781</v>
      </c>
    </row>
    <row r="166" spans="1:67">
      <c r="A166" t="s">
        <v>13</v>
      </c>
      <c r="B166" s="4">
        <f t="shared" si="98"/>
        <v>0.73973522019283544</v>
      </c>
      <c r="C166" s="4">
        <f t="shared" si="103"/>
        <v>0.6562737289054873</v>
      </c>
      <c r="D166" s="4">
        <f t="shared" si="103"/>
        <v>1.0116021782239437</v>
      </c>
      <c r="E166" s="4">
        <f t="shared" si="103"/>
        <v>0.55282706878254639</v>
      </c>
      <c r="F166" s="4">
        <f t="shared" si="103"/>
        <v>0.50737673829661323</v>
      </c>
      <c r="G166" s="4">
        <f t="shared" si="103"/>
        <v>0.7799182600480582</v>
      </c>
      <c r="H166" s="4">
        <f t="shared" si="103"/>
        <v>0.72943655217185333</v>
      </c>
      <c r="I166" s="35">
        <f t="shared" si="103"/>
        <v>0.69189747118527434</v>
      </c>
      <c r="J166" s="23">
        <f t="shared" si="100"/>
        <v>0.78787547020281157</v>
      </c>
      <c r="K166" s="4">
        <f t="shared" si="103"/>
        <v>0.21840021840021842</v>
      </c>
      <c r="L166" s="4">
        <f t="shared" si="103"/>
        <v>1.0799389599718277</v>
      </c>
      <c r="M166" s="4">
        <f t="shared" si="103"/>
        <v>0</v>
      </c>
      <c r="N166" s="4">
        <f t="shared" si="103"/>
        <v>0.29099374363451186</v>
      </c>
      <c r="O166" s="4">
        <f t="shared" si="103"/>
        <v>0.70942522079050241</v>
      </c>
      <c r="P166" s="4">
        <f t="shared" si="103"/>
        <v>0.91236174654643987</v>
      </c>
      <c r="Q166" s="4">
        <f t="shared" si="103"/>
        <v>0.46409694469511409</v>
      </c>
      <c r="R166" s="4">
        <f t="shared" si="103"/>
        <v>0</v>
      </c>
      <c r="S166" s="4">
        <f t="shared" si="103"/>
        <v>0</v>
      </c>
      <c r="T166" s="4">
        <f t="shared" si="103"/>
        <v>0.7154650522839846</v>
      </c>
      <c r="U166" s="4">
        <f t="shared" si="103"/>
        <v>0</v>
      </c>
      <c r="V166" s="4">
        <f t="shared" si="103"/>
        <v>0</v>
      </c>
      <c r="W166" s="4">
        <f t="shared" si="103"/>
        <v>6.7253607238933727E-2</v>
      </c>
      <c r="X166" s="4">
        <f t="shared" si="103"/>
        <v>0</v>
      </c>
      <c r="Y166" s="4">
        <f t="shared" si="103"/>
        <v>0</v>
      </c>
      <c r="Z166" s="4">
        <f t="shared" si="103"/>
        <v>0</v>
      </c>
      <c r="AA166" s="4">
        <f t="shared" si="103"/>
        <v>0</v>
      </c>
      <c r="AB166" s="4">
        <f t="shared" si="103"/>
        <v>0</v>
      </c>
      <c r="AC166" s="4">
        <f t="shared" si="103"/>
        <v>0.88913173057818407</v>
      </c>
      <c r="AD166" s="4">
        <f t="shared" si="103"/>
        <v>0.37928815740458532</v>
      </c>
      <c r="AE166" s="4">
        <f t="shared" si="103"/>
        <v>0</v>
      </c>
      <c r="AF166" s="4">
        <f t="shared" si="103"/>
        <v>0</v>
      </c>
      <c r="AG166" s="4">
        <f t="shared" si="103"/>
        <v>0</v>
      </c>
      <c r="AH166" s="4">
        <f t="shared" si="103"/>
        <v>0</v>
      </c>
      <c r="AI166" s="4">
        <f t="shared" si="103"/>
        <v>0</v>
      </c>
      <c r="AJ166" s="4">
        <f t="shared" si="103"/>
        <v>0</v>
      </c>
      <c r="AK166" s="4">
        <f t="shared" si="103"/>
        <v>0</v>
      </c>
      <c r="AL166" s="4">
        <f t="shared" si="103"/>
        <v>0</v>
      </c>
      <c r="AM166" s="4">
        <f t="shared" si="103"/>
        <v>0</v>
      </c>
      <c r="AN166" s="4">
        <f t="shared" si="103"/>
        <v>0</v>
      </c>
      <c r="AO166" s="4">
        <f t="shared" si="103"/>
        <v>0</v>
      </c>
      <c r="AP166" s="4">
        <f t="shared" si="103"/>
        <v>0</v>
      </c>
      <c r="AQ166" s="4">
        <f t="shared" si="103"/>
        <v>0</v>
      </c>
      <c r="AR166" s="4">
        <f t="shared" si="103"/>
        <v>0</v>
      </c>
      <c r="AS166" s="4">
        <f t="shared" si="103"/>
        <v>1.5544041450777202</v>
      </c>
      <c r="AT166" s="4">
        <f t="shared" si="103"/>
        <v>0</v>
      </c>
      <c r="AU166" s="23">
        <f t="shared" si="103"/>
        <v>0</v>
      </c>
      <c r="AV166" s="4">
        <f t="shared" si="101"/>
        <v>0.84310928484745262</v>
      </c>
      <c r="AW166" s="4">
        <f t="shared" si="101"/>
        <v>0.90062943618588442</v>
      </c>
      <c r="AX166" s="4">
        <f t="shared" si="101"/>
        <v>0.45488303007797998</v>
      </c>
      <c r="AY166" s="4">
        <f t="shared" si="101"/>
        <v>0.43195782681135786</v>
      </c>
      <c r="AZ166" s="4">
        <f t="shared" si="101"/>
        <v>0.61471430939357341</v>
      </c>
      <c r="BA166" s="4">
        <f t="shared" si="101"/>
        <v>1.0194383632245649</v>
      </c>
      <c r="BB166" s="4">
        <f t="shared" si="101"/>
        <v>0.56784219964136284</v>
      </c>
      <c r="BC166" s="23">
        <f t="shared" si="101"/>
        <v>0.51426634100223156</v>
      </c>
      <c r="BD166" s="4">
        <f t="shared" si="101"/>
        <v>0.7100591715976331</v>
      </c>
      <c r="BE166" s="4">
        <f t="shared" si="101"/>
        <v>0.91236174654643987</v>
      </c>
      <c r="BF166" s="4">
        <f t="shared" si="101"/>
        <v>0.70942522079050241</v>
      </c>
      <c r="BG166" s="4">
        <f t="shared" si="101"/>
        <v>0.29099374363451186</v>
      </c>
      <c r="BH166" s="4">
        <f t="shared" si="101"/>
        <v>1.0100732852084648</v>
      </c>
      <c r="BI166" s="4">
        <f t="shared" si="101"/>
        <v>0.21840021840021842</v>
      </c>
      <c r="BJ166" s="4">
        <f t="shared" si="101"/>
        <v>0.81752915300659834</v>
      </c>
      <c r="BK166" s="4">
        <f t="shared" si="101"/>
        <v>0</v>
      </c>
      <c r="BL166" s="4">
        <f t="shared" si="101"/>
        <v>0</v>
      </c>
      <c r="BM166" s="4">
        <f t="shared" si="101"/>
        <v>0</v>
      </c>
      <c r="BN166" s="4">
        <f t="shared" si="101"/>
        <v>0.35280035280035282</v>
      </c>
      <c r="BO166" s="4">
        <f t="shared" si="101"/>
        <v>0.11809861234130499</v>
      </c>
    </row>
    <row r="167" spans="1:67">
      <c r="A167" t="s">
        <v>14</v>
      </c>
      <c r="B167" s="4">
        <f t="shared" si="98"/>
        <v>0.83662546804099902</v>
      </c>
      <c r="C167" s="4">
        <f t="shared" si="103"/>
        <v>1.2230555856874989</v>
      </c>
      <c r="D167" s="4">
        <f t="shared" si="103"/>
        <v>0.95512602518295409</v>
      </c>
      <c r="E167" s="4">
        <f t="shared" si="103"/>
        <v>0.71941558281300133</v>
      </c>
      <c r="F167" s="4">
        <f t="shared" si="103"/>
        <v>0.89381245360483941</v>
      </c>
      <c r="G167" s="4">
        <f t="shared" si="103"/>
        <v>0.94570294761295148</v>
      </c>
      <c r="H167" s="4">
        <f t="shared" si="103"/>
        <v>0.80866957533789907</v>
      </c>
      <c r="I167" s="35">
        <f t="shared" si="103"/>
        <v>0.90418028556683294</v>
      </c>
      <c r="J167" s="23">
        <f t="shared" si="100"/>
        <v>0.94945665798472334</v>
      </c>
      <c r="K167" s="4">
        <f t="shared" si="103"/>
        <v>0.38220038220038216</v>
      </c>
      <c r="L167" s="4">
        <f t="shared" si="103"/>
        <v>1.0065735414954808</v>
      </c>
      <c r="M167" s="4">
        <f t="shared" si="103"/>
        <v>0</v>
      </c>
      <c r="N167" s="4">
        <f t="shared" si="103"/>
        <v>1.0330277899025171</v>
      </c>
      <c r="O167" s="4">
        <f t="shared" si="103"/>
        <v>0.47777616910380777</v>
      </c>
      <c r="P167" s="4">
        <f t="shared" si="103"/>
        <v>1.2561631057611158</v>
      </c>
      <c r="Q167" s="4">
        <f t="shared" si="103"/>
        <v>0.34807270852133559</v>
      </c>
      <c r="R167" s="4">
        <f t="shared" si="103"/>
        <v>0</v>
      </c>
      <c r="S167" s="4">
        <f t="shared" si="103"/>
        <v>0</v>
      </c>
      <c r="T167" s="4">
        <f t="shared" si="103"/>
        <v>0.11007154650522839</v>
      </c>
      <c r="U167" s="4">
        <f t="shared" si="103"/>
        <v>0</v>
      </c>
      <c r="V167" s="4">
        <f t="shared" si="103"/>
        <v>0</v>
      </c>
      <c r="W167" s="4">
        <f t="shared" si="103"/>
        <v>0.80704328686720461</v>
      </c>
      <c r="X167" s="4">
        <f t="shared" si="103"/>
        <v>0</v>
      </c>
      <c r="Y167" s="4">
        <f t="shared" si="103"/>
        <v>0</v>
      </c>
      <c r="Z167" s="4">
        <f t="shared" si="103"/>
        <v>0</v>
      </c>
      <c r="AA167" s="4">
        <f t="shared" si="103"/>
        <v>0</v>
      </c>
      <c r="AB167" s="4">
        <f t="shared" si="103"/>
        <v>0</v>
      </c>
      <c r="AC167" s="4">
        <f t="shared" si="103"/>
        <v>0.6631233856546791</v>
      </c>
      <c r="AD167" s="4">
        <f t="shared" si="103"/>
        <v>0.55877273189068377</v>
      </c>
      <c r="AE167" s="4">
        <f t="shared" si="103"/>
        <v>0</v>
      </c>
      <c r="AF167" s="4">
        <f t="shared" si="103"/>
        <v>0</v>
      </c>
      <c r="AG167" s="4">
        <f t="shared" si="103"/>
        <v>0</v>
      </c>
      <c r="AH167" s="4">
        <f t="shared" si="103"/>
        <v>0</v>
      </c>
      <c r="AI167" s="4">
        <f t="shared" si="103"/>
        <v>0</v>
      </c>
      <c r="AJ167" s="4">
        <f t="shared" si="103"/>
        <v>7.1174377224199299</v>
      </c>
      <c r="AK167" s="4">
        <f t="shared" si="103"/>
        <v>0</v>
      </c>
      <c r="AL167" s="4">
        <f t="shared" si="103"/>
        <v>2.904040404040404</v>
      </c>
      <c r="AM167" s="4">
        <f t="shared" si="103"/>
        <v>0</v>
      </c>
      <c r="AN167" s="4">
        <f t="shared" si="103"/>
        <v>0</v>
      </c>
      <c r="AO167" s="4">
        <f t="shared" si="103"/>
        <v>0</v>
      </c>
      <c r="AP167" s="4">
        <f t="shared" si="103"/>
        <v>0</v>
      </c>
      <c r="AQ167" s="4">
        <f t="shared" si="103"/>
        <v>0</v>
      </c>
      <c r="AR167" s="4">
        <f t="shared" si="103"/>
        <v>0.78405749754982024</v>
      </c>
      <c r="AS167" s="4">
        <f t="shared" si="103"/>
        <v>0</v>
      </c>
      <c r="AT167" s="4">
        <f t="shared" si="103"/>
        <v>0</v>
      </c>
      <c r="AU167" s="23">
        <f t="shared" si="103"/>
        <v>5.8011049723756907</v>
      </c>
      <c r="AV167" s="4">
        <f t="shared" si="101"/>
        <v>0.91123932806744867</v>
      </c>
      <c r="AW167" s="4">
        <f t="shared" si="101"/>
        <v>1.2111624481049954</v>
      </c>
      <c r="AX167" s="4">
        <f t="shared" si="101"/>
        <v>0.26921648718900854</v>
      </c>
      <c r="AY167" s="4">
        <f t="shared" si="101"/>
        <v>0.63823972777841442</v>
      </c>
      <c r="AZ167" s="4">
        <f t="shared" si="101"/>
        <v>1.2924155241410338</v>
      </c>
      <c r="BA167" s="4">
        <f t="shared" si="101"/>
        <v>0.93704637120606749</v>
      </c>
      <c r="BB167" s="4">
        <f t="shared" si="101"/>
        <v>0.78843252782284468</v>
      </c>
      <c r="BC167" s="23">
        <f t="shared" si="101"/>
        <v>0.91715931062862732</v>
      </c>
      <c r="BD167" s="4">
        <f t="shared" si="101"/>
        <v>0.91049629511167973</v>
      </c>
      <c r="BE167" s="4">
        <f t="shared" si="101"/>
        <v>1.2561631057611158</v>
      </c>
      <c r="BF167" s="4">
        <f t="shared" si="101"/>
        <v>0.47777616910380777</v>
      </c>
      <c r="BG167" s="4">
        <f t="shared" si="101"/>
        <v>1.0330277899025171</v>
      </c>
      <c r="BH167" s="4">
        <f t="shared" si="101"/>
        <v>0.94145417615897675</v>
      </c>
      <c r="BI167" s="4">
        <f t="shared" si="101"/>
        <v>0.38220038220038216</v>
      </c>
      <c r="BJ167" s="4">
        <f t="shared" si="101"/>
        <v>0.61003444412167485</v>
      </c>
      <c r="BK167" s="4">
        <f t="shared" si="101"/>
        <v>0</v>
      </c>
      <c r="BL167" s="4">
        <f t="shared" si="101"/>
        <v>0</v>
      </c>
      <c r="BM167" s="4">
        <f t="shared" si="101"/>
        <v>0.78405749754982024</v>
      </c>
      <c r="BN167" s="4">
        <f t="shared" si="101"/>
        <v>0.51975051975051978</v>
      </c>
      <c r="BO167" s="4">
        <f t="shared" si="101"/>
        <v>0.7794508414526129</v>
      </c>
    </row>
    <row r="168" spans="1:67">
      <c r="A168" t="s">
        <v>15</v>
      </c>
      <c r="B168" s="4">
        <f t="shared" si="98"/>
        <v>4.914826198098833</v>
      </c>
      <c r="C168" s="4">
        <f t="shared" si="103"/>
        <v>6.0408950736855154</v>
      </c>
      <c r="D168" s="4">
        <f t="shared" si="103"/>
        <v>5.9765350693171637</v>
      </c>
      <c r="E168" s="4">
        <f t="shared" si="103"/>
        <v>4.9408919272440084</v>
      </c>
      <c r="F168" s="4">
        <f t="shared" si="103"/>
        <v>5.0566482143674101</v>
      </c>
      <c r="G168" s="4">
        <f t="shared" si="103"/>
        <v>5.6017368028314616</v>
      </c>
      <c r="H168" s="4">
        <f t="shared" si="103"/>
        <v>4.7387751998736718</v>
      </c>
      <c r="I168" s="35">
        <f t="shared" si="103"/>
        <v>5.3896439015998627</v>
      </c>
      <c r="J168" s="23">
        <f t="shared" si="100"/>
        <v>5.6209103163756549</v>
      </c>
      <c r="K168" s="4">
        <f t="shared" si="103"/>
        <v>11.138411138411138</v>
      </c>
      <c r="L168" s="4">
        <f t="shared" si="103"/>
        <v>5.3439370818171152</v>
      </c>
      <c r="M168" s="4">
        <f t="shared" si="103"/>
        <v>6.5337293169282979</v>
      </c>
      <c r="N168" s="4">
        <f t="shared" si="103"/>
        <v>5.7034773752364325</v>
      </c>
      <c r="O168" s="4">
        <f t="shared" si="103"/>
        <v>6.5875199073403792</v>
      </c>
      <c r="P168" s="4">
        <f t="shared" si="103"/>
        <v>6.6290587660462847</v>
      </c>
      <c r="Q168" s="4">
        <f t="shared" si="103"/>
        <v>2.4622921232435218</v>
      </c>
      <c r="R168" s="4">
        <f t="shared" si="103"/>
        <v>4.395604395604396</v>
      </c>
      <c r="S168" s="4">
        <f t="shared" si="103"/>
        <v>2.6574803149606301</v>
      </c>
      <c r="T168" s="4">
        <f t="shared" si="103"/>
        <v>3.6873968079251513</v>
      </c>
      <c r="U168" s="4">
        <f t="shared" si="103"/>
        <v>0</v>
      </c>
      <c r="V168" s="4">
        <f t="shared" si="103"/>
        <v>0</v>
      </c>
      <c r="W168" s="4">
        <f t="shared" si="103"/>
        <v>3.9618488628026407</v>
      </c>
      <c r="X168" s="4">
        <f t="shared" si="103"/>
        <v>0</v>
      </c>
      <c r="Y168" s="4">
        <f t="shared" si="103"/>
        <v>8.6021505376344098</v>
      </c>
      <c r="Z168" s="4">
        <f t="shared" si="103"/>
        <v>1.6427104722792609</v>
      </c>
      <c r="AA168" s="4">
        <f t="shared" si="103"/>
        <v>4.2723631508678235</v>
      </c>
      <c r="AB168" s="4">
        <f t="shared" si="103"/>
        <v>46.464646464646464</v>
      </c>
      <c r="AC168" s="4">
        <f t="shared" si="103"/>
        <v>4.6940194714881782</v>
      </c>
      <c r="AD168" s="4">
        <f t="shared" si="103"/>
        <v>3.9114091232347858</v>
      </c>
      <c r="AE168" s="4">
        <f t="shared" si="103"/>
        <v>12.716763005780345</v>
      </c>
      <c r="AF168" s="4">
        <f t="shared" si="103"/>
        <v>8.8888888888888893</v>
      </c>
      <c r="AG168" s="4">
        <f t="shared" si="103"/>
        <v>0</v>
      </c>
      <c r="AH168" s="4">
        <f t="shared" si="103"/>
        <v>0</v>
      </c>
      <c r="AI168" s="4">
        <f t="shared" si="103"/>
        <v>0</v>
      </c>
      <c r="AJ168" s="4">
        <f t="shared" si="103"/>
        <v>4.9822064056939501</v>
      </c>
      <c r="AK168" s="4">
        <f t="shared" si="103"/>
        <v>1.838006230529595</v>
      </c>
      <c r="AL168" s="4">
        <f t="shared" si="103"/>
        <v>5.6818181818181817</v>
      </c>
      <c r="AM168" s="4">
        <f t="shared" si="103"/>
        <v>0.5</v>
      </c>
      <c r="AN168" s="4">
        <f t="shared" si="103"/>
        <v>3.9693279206134413</v>
      </c>
      <c r="AO168" s="4">
        <f t="shared" si="103"/>
        <v>0</v>
      </c>
      <c r="AP168" s="4">
        <f t="shared" si="103"/>
        <v>5.9356966199505363</v>
      </c>
      <c r="AQ168" s="4">
        <f t="shared" si="103"/>
        <v>3.4034416826003824</v>
      </c>
      <c r="AR168" s="4">
        <f t="shared" si="103"/>
        <v>3.7814439725579878</v>
      </c>
      <c r="AS168" s="4">
        <f t="shared" si="103"/>
        <v>2.4179620034542317</v>
      </c>
      <c r="AT168" s="4">
        <f t="shared" si="103"/>
        <v>2.8037383177570092</v>
      </c>
      <c r="AU168" s="23">
        <f t="shared" si="103"/>
        <v>0.27624309392265189</v>
      </c>
      <c r="AV168" s="4">
        <f t="shared" si="101"/>
        <v>5.9081521854840426</v>
      </c>
      <c r="AW168" s="4">
        <f t="shared" si="101"/>
        <v>6.6266572920851754</v>
      </c>
      <c r="AX168" s="4">
        <f t="shared" si="101"/>
        <v>2.720014853323431</v>
      </c>
      <c r="AY168" s="4">
        <f t="shared" si="101"/>
        <v>4.1256380193411326</v>
      </c>
      <c r="AZ168" s="4">
        <f t="shared" si="101"/>
        <v>6.0704222017001728</v>
      </c>
      <c r="BA168" s="4">
        <f t="shared" si="101"/>
        <v>5.9306275976528333</v>
      </c>
      <c r="BB168" s="4">
        <f t="shared" si="101"/>
        <v>5.2813594056869615</v>
      </c>
      <c r="BC168" s="23">
        <f t="shared" si="101"/>
        <v>5.1416970467131975</v>
      </c>
      <c r="BD168" s="4">
        <f t="shared" si="101"/>
        <v>5.4412992874531341</v>
      </c>
      <c r="BE168" s="4">
        <f t="shared" si="101"/>
        <v>6.6290587660462847</v>
      </c>
      <c r="BF168" s="4">
        <f t="shared" si="101"/>
        <v>6.5875199073403792</v>
      </c>
      <c r="BG168" s="4">
        <f t="shared" si="101"/>
        <v>5.7034773752364325</v>
      </c>
      <c r="BH168" s="4">
        <f t="shared" si="101"/>
        <v>5.4209096149095606</v>
      </c>
      <c r="BI168" s="4">
        <f t="shared" si="101"/>
        <v>11.138411138411138</v>
      </c>
      <c r="BJ168" s="4">
        <f t="shared" si="101"/>
        <v>4.3636137278499394</v>
      </c>
      <c r="BK168" s="4">
        <f t="shared" si="101"/>
        <v>3.4034416826003824</v>
      </c>
      <c r="BL168" s="4">
        <f t="shared" si="101"/>
        <v>1.838006230529595</v>
      </c>
      <c r="BM168" s="4">
        <f t="shared" si="101"/>
        <v>3.7814439725579878</v>
      </c>
      <c r="BN168" s="4">
        <f t="shared" si="101"/>
        <v>3.9154539154539156</v>
      </c>
      <c r="BO168" s="4">
        <f t="shared" si="101"/>
        <v>3.9090640684971949</v>
      </c>
    </row>
    <row r="169" spans="1:67">
      <c r="A169" t="s">
        <v>20</v>
      </c>
      <c r="B169" s="4">
        <f t="shared" si="98"/>
        <v>3.7127993821369998</v>
      </c>
      <c r="C169" s="4">
        <f t="shared" si="103"/>
        <v>4.8674280578326696</v>
      </c>
      <c r="D169" s="4">
        <f t="shared" si="103"/>
        <v>2.8390998264310605</v>
      </c>
      <c r="E169" s="4">
        <f t="shared" si="103"/>
        <v>4.2733038821293716</v>
      </c>
      <c r="F169" s="4">
        <f t="shared" si="103"/>
        <v>3.5531129584727337</v>
      </c>
      <c r="G169" s="4">
        <f t="shared" si="103"/>
        <v>3.2976091862744425</v>
      </c>
      <c r="H169" s="4">
        <f t="shared" si="103"/>
        <v>3.8192100969102194</v>
      </c>
      <c r="I169" s="35">
        <f t="shared" si="103"/>
        <v>4.78892138310683</v>
      </c>
      <c r="J169" s="23">
        <f t="shared" si="100"/>
        <v>3.1627923468680001</v>
      </c>
      <c r="K169" s="4">
        <f t="shared" si="103"/>
        <v>7.1799071799071799</v>
      </c>
      <c r="L169" s="4">
        <f t="shared" si="103"/>
        <v>6.2272567202723321</v>
      </c>
      <c r="M169" s="4">
        <f t="shared" si="103"/>
        <v>2.1637675010606703</v>
      </c>
      <c r="N169" s="4">
        <f t="shared" si="103"/>
        <v>4.7722973956059942</v>
      </c>
      <c r="O169" s="4">
        <f t="shared" si="103"/>
        <v>2.9390473432749387</v>
      </c>
      <c r="P169" s="4">
        <f t="shared" si="103"/>
        <v>3.6387864789232887</v>
      </c>
      <c r="Q169" s="4">
        <f t="shared" si="103"/>
        <v>4.2542219930385459</v>
      </c>
      <c r="R169" s="4">
        <f t="shared" si="103"/>
        <v>30.76923076923077</v>
      </c>
      <c r="S169" s="4">
        <f t="shared" si="103"/>
        <v>3.6417322834645667</v>
      </c>
      <c r="T169" s="4">
        <f t="shared" si="103"/>
        <v>1.7611447440836543</v>
      </c>
      <c r="U169" s="4">
        <f t="shared" si="103"/>
        <v>3.763440860215054</v>
      </c>
      <c r="V169" s="4">
        <f t="shared" si="103"/>
        <v>14.285714285714285</v>
      </c>
      <c r="W169" s="4">
        <f t="shared" si="103"/>
        <v>6.5174859378821228</v>
      </c>
      <c r="X169" s="4">
        <f t="shared" si="103"/>
        <v>0</v>
      </c>
      <c r="Y169" s="4">
        <f t="shared" si="103"/>
        <v>0</v>
      </c>
      <c r="Z169" s="4">
        <f t="shared" si="103"/>
        <v>0</v>
      </c>
      <c r="AA169" s="4">
        <f t="shared" si="103"/>
        <v>6.2750333778371168</v>
      </c>
      <c r="AB169" s="4">
        <f t="shared" si="103"/>
        <v>23.232323232323232</v>
      </c>
      <c r="AC169" s="4">
        <f t="shared" si="103"/>
        <v>3.3677727001788198</v>
      </c>
      <c r="AD169" s="4">
        <f t="shared" si="103"/>
        <v>9.2316028311151754</v>
      </c>
      <c r="AE169" s="4">
        <f t="shared" si="103"/>
        <v>6.3583815028901727</v>
      </c>
      <c r="AF169" s="4">
        <f t="shared" si="103"/>
        <v>0</v>
      </c>
      <c r="AG169" s="4">
        <f t="shared" si="103"/>
        <v>7.8947368421052628</v>
      </c>
      <c r="AH169" s="4">
        <f t="shared" si="103"/>
        <v>100</v>
      </c>
      <c r="AI169" s="4">
        <f t="shared" si="103"/>
        <v>15.217391304347828</v>
      </c>
      <c r="AJ169" s="4">
        <f t="shared" si="103"/>
        <v>4.9822064056939501</v>
      </c>
      <c r="AK169" s="4">
        <f t="shared" si="103"/>
        <v>7.1028037383177578</v>
      </c>
      <c r="AL169" s="4">
        <f t="shared" si="103"/>
        <v>1.0101010101010102</v>
      </c>
      <c r="AM169" s="4">
        <f t="shared" si="103"/>
        <v>0</v>
      </c>
      <c r="AN169" s="4">
        <f t="shared" si="103"/>
        <v>8.7956698240866036</v>
      </c>
      <c r="AO169" s="4">
        <f t="shared" si="103"/>
        <v>0</v>
      </c>
      <c r="AP169" s="4">
        <f t="shared" si="103"/>
        <v>0</v>
      </c>
      <c r="AQ169" s="4">
        <f t="shared" si="103"/>
        <v>1.2619502868068833</v>
      </c>
      <c r="AR169" s="4">
        <f t="shared" si="103"/>
        <v>4.8186867036916041</v>
      </c>
      <c r="AS169" s="4">
        <f t="shared" si="103"/>
        <v>3.4542314335060449</v>
      </c>
      <c r="AT169" s="4">
        <f t="shared" si="103"/>
        <v>0</v>
      </c>
      <c r="AU169" s="23">
        <f t="shared" si="103"/>
        <v>4.1436464088397784</v>
      </c>
      <c r="AV169" s="4">
        <f t="shared" si="101"/>
        <v>5.884732483127169</v>
      </c>
      <c r="AW169" s="4">
        <f t="shared" si="101"/>
        <v>3.5983326637203694</v>
      </c>
      <c r="AX169" s="4">
        <f t="shared" si="101"/>
        <v>4.2239138507240996</v>
      </c>
      <c r="AY169" s="4">
        <f t="shared" si="101"/>
        <v>5.6427796926928604</v>
      </c>
      <c r="AZ169" s="4">
        <f t="shared" si="101"/>
        <v>4.6411403944969338</v>
      </c>
      <c r="BA169" s="4">
        <f t="shared" si="101"/>
        <v>2.7854876612968051</v>
      </c>
      <c r="BB169" s="4">
        <f t="shared" si="101"/>
        <v>4.2808755301283696</v>
      </c>
      <c r="BC169" s="23">
        <f t="shared" si="101"/>
        <v>3.3622195432483819</v>
      </c>
      <c r="BD169" s="4">
        <f t="shared" si="101"/>
        <v>4.8396325319402242</v>
      </c>
      <c r="BE169" s="4">
        <f t="shared" si="101"/>
        <v>3.6387864789232887</v>
      </c>
      <c r="BF169" s="4">
        <f t="shared" si="101"/>
        <v>2.9390473432749387</v>
      </c>
      <c r="BG169" s="4">
        <f t="shared" si="101"/>
        <v>4.7722973956059942</v>
      </c>
      <c r="BH169" s="4">
        <f t="shared" si="101"/>
        <v>5.9643729585815057</v>
      </c>
      <c r="BI169" s="4">
        <f t="shared" si="101"/>
        <v>7.1799071799071799</v>
      </c>
      <c r="BJ169" s="4">
        <f t="shared" si="101"/>
        <v>3.5211852097771508</v>
      </c>
      <c r="BK169" s="4">
        <f t="shared" si="101"/>
        <v>1.2619502868068833</v>
      </c>
      <c r="BL169" s="4">
        <f t="shared" si="101"/>
        <v>7.1028037383177578</v>
      </c>
      <c r="BM169" s="4">
        <f t="shared" si="101"/>
        <v>4.8186867036916041</v>
      </c>
      <c r="BN169" s="4">
        <f t="shared" si="101"/>
        <v>9.2011592011592001</v>
      </c>
      <c r="BO169" s="4">
        <f t="shared" si="101"/>
        <v>6.4127546501328609</v>
      </c>
    </row>
    <row r="170" spans="1:67">
      <c r="A170" t="s">
        <v>17</v>
      </c>
      <c r="B170" s="4">
        <f t="shared" si="98"/>
        <v>2.3792229599976533</v>
      </c>
      <c r="C170" s="4">
        <f t="shared" si="103"/>
        <v>3.2902790906696002</v>
      </c>
      <c r="D170" s="4">
        <f t="shared" si="103"/>
        <v>2.4491217764979707</v>
      </c>
      <c r="E170" s="4">
        <f t="shared" si="103"/>
        <v>2.6863940373651864</v>
      </c>
      <c r="F170" s="4">
        <f t="shared" si="103"/>
        <v>2.2026909562088717</v>
      </c>
      <c r="G170" s="4">
        <f t="shared" si="103"/>
        <v>2.4212779455021347</v>
      </c>
      <c r="H170" s="4">
        <f t="shared" si="103"/>
        <v>2.3684445237245808</v>
      </c>
      <c r="I170" s="35">
        <f t="shared" si="103"/>
        <v>2.8236710820574573</v>
      </c>
      <c r="J170" s="23">
        <f t="shared" si="100"/>
        <v>2.3849010078062842</v>
      </c>
      <c r="K170" s="4">
        <f t="shared" si="103"/>
        <v>2.6754026754026756</v>
      </c>
      <c r="L170" s="4">
        <f t="shared" si="103"/>
        <v>4.6454982979222921</v>
      </c>
      <c r="M170" s="4">
        <f t="shared" si="103"/>
        <v>1.230377598642342</v>
      </c>
      <c r="N170" s="4">
        <f t="shared" si="103"/>
        <v>1.9642077695329552</v>
      </c>
      <c r="O170" s="4">
        <f t="shared" si="103"/>
        <v>0.72390328652092084</v>
      </c>
      <c r="P170" s="4">
        <f t="shared" si="103"/>
        <v>3.6236840936347887</v>
      </c>
      <c r="Q170" s="4">
        <f t="shared" si="103"/>
        <v>2.7330153409823388</v>
      </c>
      <c r="R170" s="4">
        <f t="shared" si="103"/>
        <v>4.395604395604396</v>
      </c>
      <c r="S170" s="4">
        <f t="shared" si="103"/>
        <v>1.5748031496062991</v>
      </c>
      <c r="T170" s="4">
        <f t="shared" si="103"/>
        <v>2.4766097963676388</v>
      </c>
      <c r="U170" s="4">
        <f t="shared" si="103"/>
        <v>17.741935483870968</v>
      </c>
      <c r="V170" s="4">
        <f t="shared" si="103"/>
        <v>0</v>
      </c>
      <c r="W170" s="4">
        <f t="shared" si="103"/>
        <v>1.999266324284666</v>
      </c>
      <c r="X170" s="4">
        <f t="shared" si="103"/>
        <v>0</v>
      </c>
      <c r="Y170" s="4">
        <f t="shared" si="103"/>
        <v>0</v>
      </c>
      <c r="Z170" s="4">
        <f t="shared" si="103"/>
        <v>0</v>
      </c>
      <c r="AA170" s="4">
        <f t="shared" si="103"/>
        <v>0</v>
      </c>
      <c r="AB170" s="4">
        <f t="shared" si="103"/>
        <v>0</v>
      </c>
      <c r="AC170" s="4">
        <f t="shared" si="103"/>
        <v>1.8676733558513809</v>
      </c>
      <c r="AD170" s="4">
        <f t="shared" si="103"/>
        <v>1.8151647532933726</v>
      </c>
      <c r="AE170" s="4">
        <f t="shared" si="103"/>
        <v>0</v>
      </c>
      <c r="AF170" s="4">
        <f t="shared" si="103"/>
        <v>0</v>
      </c>
      <c r="AG170" s="4">
        <f t="shared" si="103"/>
        <v>0</v>
      </c>
      <c r="AH170" s="4">
        <f t="shared" si="103"/>
        <v>0</v>
      </c>
      <c r="AI170" s="4">
        <f t="shared" si="103"/>
        <v>0</v>
      </c>
      <c r="AJ170" s="4">
        <f t="shared" si="103"/>
        <v>1.7793594306049825</v>
      </c>
      <c r="AK170" s="4">
        <f t="shared" si="103"/>
        <v>0.99688473520249221</v>
      </c>
      <c r="AL170" s="4">
        <f t="shared" si="103"/>
        <v>3.2828282828282833</v>
      </c>
      <c r="AM170" s="4">
        <f t="shared" si="103"/>
        <v>0</v>
      </c>
      <c r="AN170" s="4">
        <f t="shared" si="103"/>
        <v>0.2706359945872801</v>
      </c>
      <c r="AO170" s="4">
        <f t="shared" si="103"/>
        <v>0</v>
      </c>
      <c r="AP170" s="4">
        <f t="shared" si="103"/>
        <v>1.9785655399835118</v>
      </c>
      <c r="AQ170" s="4">
        <f t="shared" si="103"/>
        <v>0.57361376673040154</v>
      </c>
      <c r="AR170" s="4">
        <f t="shared" si="103"/>
        <v>1.551780463900686</v>
      </c>
      <c r="AS170" s="4">
        <f t="shared" ref="C170:AU172" si="104">AS84/AS$73*100</f>
        <v>0</v>
      </c>
      <c r="AT170" s="4">
        <f t="shared" si="104"/>
        <v>0</v>
      </c>
      <c r="AU170" s="23">
        <f t="shared" si="104"/>
        <v>1.6574585635359116</v>
      </c>
      <c r="AV170" s="4">
        <f t="shared" ref="AV170:BO170" si="105">AV84/AV$73*100</f>
        <v>3.928122804402904</v>
      </c>
      <c r="AW170" s="4">
        <f t="shared" si="105"/>
        <v>3.4560399089326372</v>
      </c>
      <c r="AX170" s="4">
        <f t="shared" si="105"/>
        <v>2.6086149275900481</v>
      </c>
      <c r="AY170" s="4">
        <f t="shared" si="105"/>
        <v>1.7207789345627968</v>
      </c>
      <c r="AZ170" s="4">
        <f t="shared" si="105"/>
        <v>3.1483980961852667</v>
      </c>
      <c r="BA170" s="4">
        <f t="shared" si="105"/>
        <v>2.3780196605970052</v>
      </c>
      <c r="BB170" s="4">
        <f t="shared" si="105"/>
        <v>2.6983178208521901</v>
      </c>
      <c r="BC170" s="23">
        <f t="shared" si="105"/>
        <v>2.2467141634233099</v>
      </c>
      <c r="BD170" s="4">
        <f t="shared" si="105"/>
        <v>2.8587167048705506</v>
      </c>
      <c r="BE170" s="4">
        <f t="shared" si="105"/>
        <v>3.6236840936347887</v>
      </c>
      <c r="BF170" s="4">
        <f t="shared" si="105"/>
        <v>0.72390328652092084</v>
      </c>
      <c r="BG170" s="4">
        <f t="shared" si="105"/>
        <v>1.9642077695329552</v>
      </c>
      <c r="BH170" s="4">
        <f t="shared" si="105"/>
        <v>4.4245601515109927</v>
      </c>
      <c r="BI170" s="4">
        <f t="shared" si="105"/>
        <v>2.6754026754026756</v>
      </c>
      <c r="BJ170" s="4">
        <f t="shared" si="105"/>
        <v>2.0002489936506622</v>
      </c>
      <c r="BK170" s="4">
        <f t="shared" si="105"/>
        <v>0.57361376673040154</v>
      </c>
      <c r="BL170" s="4">
        <f t="shared" si="105"/>
        <v>0.99688473520249221</v>
      </c>
      <c r="BM170" s="4">
        <f t="shared" si="105"/>
        <v>1.551780463900686</v>
      </c>
      <c r="BN170" s="4">
        <f t="shared" si="105"/>
        <v>1.7073017073017074</v>
      </c>
      <c r="BO170" s="4">
        <f t="shared" si="105"/>
        <v>1.9309123117803366</v>
      </c>
    </row>
    <row r="171" spans="1:67">
      <c r="A171" t="s">
        <v>18</v>
      </c>
      <c r="B171" s="4">
        <f t="shared" si="98"/>
        <v>4.3044409135918222</v>
      </c>
      <c r="C171" s="4">
        <f t="shared" si="104"/>
        <v>5.2474779563310658</v>
      </c>
      <c r="D171" s="4">
        <f t="shared" si="104"/>
        <v>5.8678888628805375</v>
      </c>
      <c r="E171" s="4">
        <f t="shared" si="104"/>
        <v>5.5899701374663744</v>
      </c>
      <c r="F171" s="4">
        <f t="shared" si="104"/>
        <v>5.7379468508846632</v>
      </c>
      <c r="G171" s="4">
        <f t="shared" si="104"/>
        <v>5.7655532964111549</v>
      </c>
      <c r="H171" s="4">
        <f t="shared" si="104"/>
        <v>3.9299667218378436</v>
      </c>
      <c r="I171" s="35">
        <f t="shared" si="104"/>
        <v>5.8757956304833989</v>
      </c>
      <c r="J171" s="23">
        <f>J85/J$73*100</f>
        <v>5.7555872255374796</v>
      </c>
      <c r="K171" s="4">
        <f t="shared" si="104"/>
        <v>3.9039039039039038</v>
      </c>
      <c r="L171" s="4">
        <f t="shared" si="104"/>
        <v>6.9462378213405325</v>
      </c>
      <c r="M171" s="4">
        <f t="shared" si="104"/>
        <v>6.3215952481968607</v>
      </c>
      <c r="N171" s="4">
        <f t="shared" si="104"/>
        <v>6.2854648625054566</v>
      </c>
      <c r="O171" s="4">
        <f t="shared" si="104"/>
        <v>4.0538584045171566</v>
      </c>
      <c r="P171" s="4">
        <f t="shared" si="104"/>
        <v>6.4051881135344022</v>
      </c>
      <c r="Q171" s="4">
        <f t="shared" si="104"/>
        <v>6.4071161531519909</v>
      </c>
      <c r="R171" s="4">
        <f t="shared" si="104"/>
        <v>28.021978021978022</v>
      </c>
      <c r="S171" s="4">
        <f t="shared" si="104"/>
        <v>2.8543307086614176</v>
      </c>
      <c r="T171" s="4">
        <f t="shared" si="104"/>
        <v>4.072647220693451</v>
      </c>
      <c r="U171" s="4">
        <f t="shared" si="104"/>
        <v>0</v>
      </c>
      <c r="V171" s="4">
        <f t="shared" si="104"/>
        <v>5.8441558441558437</v>
      </c>
      <c r="W171" s="4">
        <f t="shared" si="104"/>
        <v>6.7803864025434093</v>
      </c>
      <c r="X171" s="4">
        <f t="shared" si="104"/>
        <v>0</v>
      </c>
      <c r="Y171" s="4">
        <f t="shared" si="104"/>
        <v>12.903225806451612</v>
      </c>
      <c r="Z171" s="4">
        <f t="shared" si="104"/>
        <v>14.37371663244353</v>
      </c>
      <c r="AA171" s="4">
        <f t="shared" si="104"/>
        <v>8.0106809078771697</v>
      </c>
      <c r="AB171" s="4">
        <f t="shared" si="104"/>
        <v>0</v>
      </c>
      <c r="AC171" s="4">
        <f t="shared" si="104"/>
        <v>4.3686667991257702</v>
      </c>
      <c r="AD171" s="4">
        <f t="shared" si="104"/>
        <v>6.4953096955535239</v>
      </c>
      <c r="AE171" s="4">
        <f t="shared" si="104"/>
        <v>0</v>
      </c>
      <c r="AF171" s="4">
        <f t="shared" si="104"/>
        <v>0</v>
      </c>
      <c r="AG171" s="4">
        <f t="shared" si="104"/>
        <v>5</v>
      </c>
      <c r="AH171" s="4">
        <f t="shared" si="104"/>
        <v>0</v>
      </c>
      <c r="AI171" s="4">
        <f t="shared" si="104"/>
        <v>0</v>
      </c>
      <c r="AJ171" s="4">
        <f t="shared" si="104"/>
        <v>0</v>
      </c>
      <c r="AK171" s="4">
        <f t="shared" si="104"/>
        <v>0.87227414330218067</v>
      </c>
      <c r="AL171" s="4">
        <f t="shared" si="104"/>
        <v>4.1666666666666661</v>
      </c>
      <c r="AM171" s="4">
        <f t="shared" si="104"/>
        <v>0</v>
      </c>
      <c r="AN171" s="4">
        <f t="shared" si="104"/>
        <v>5.0969778980604419</v>
      </c>
      <c r="AO171" s="4">
        <f t="shared" si="104"/>
        <v>0</v>
      </c>
      <c r="AP171" s="4">
        <f t="shared" si="104"/>
        <v>8.8211046990931568</v>
      </c>
      <c r="AQ171" s="4">
        <f t="shared" si="104"/>
        <v>2.9827915869980881</v>
      </c>
      <c r="AR171" s="4">
        <f t="shared" si="104"/>
        <v>3.9611238157464883</v>
      </c>
      <c r="AS171" s="4">
        <f t="shared" si="104"/>
        <v>0</v>
      </c>
      <c r="AT171" s="4">
        <f t="shared" si="104"/>
        <v>0.93457943925233633</v>
      </c>
      <c r="AU171" s="23">
        <f t="shared" si="104"/>
        <v>10.773480662983426</v>
      </c>
      <c r="AV171" s="4">
        <f t="shared" ref="AV171:BO171" si="106">AV85/AV$73*100</f>
        <v>6.5809363622815047</v>
      </c>
      <c r="AW171" s="4">
        <f t="shared" si="106"/>
        <v>6.2692513727065764</v>
      </c>
      <c r="AX171" s="4">
        <f t="shared" si="106"/>
        <v>6.0434459710360189</v>
      </c>
      <c r="AY171" s="4">
        <f t="shared" si="106"/>
        <v>5.1535213378350981</v>
      </c>
      <c r="AZ171" s="4">
        <f t="shared" si="106"/>
        <v>4.9508654779664232</v>
      </c>
      <c r="BA171" s="4">
        <f t="shared" si="106"/>
        <v>5.8395472104932171</v>
      </c>
      <c r="BB171" s="4">
        <f t="shared" si="106"/>
        <v>5.5204508581675347</v>
      </c>
      <c r="BC171" s="23">
        <f t="shared" si="106"/>
        <v>5.7913347812676914</v>
      </c>
      <c r="BD171" s="4">
        <f t="shared" si="106"/>
        <v>5.8880181957105027</v>
      </c>
      <c r="BE171" s="4">
        <f t="shared" si="106"/>
        <v>6.4051881135344022</v>
      </c>
      <c r="BF171" s="4">
        <f t="shared" si="106"/>
        <v>4.0538584045171566</v>
      </c>
      <c r="BG171" s="4">
        <f t="shared" si="106"/>
        <v>6.2854648625054566</v>
      </c>
      <c r="BH171" s="4">
        <f t="shared" si="106"/>
        <v>6.9058271347404832</v>
      </c>
      <c r="BI171" s="4">
        <f t="shared" si="106"/>
        <v>3.9039039039039038</v>
      </c>
      <c r="BJ171" s="4">
        <f t="shared" si="106"/>
        <v>4.681080632443873</v>
      </c>
      <c r="BK171" s="4">
        <f t="shared" si="106"/>
        <v>2.9827915869980881</v>
      </c>
      <c r="BL171" s="4">
        <f t="shared" si="106"/>
        <v>0.87227414330218067</v>
      </c>
      <c r="BM171" s="4">
        <f t="shared" si="106"/>
        <v>3.9611238157464883</v>
      </c>
      <c r="BN171" s="4">
        <f t="shared" si="106"/>
        <v>6.397656397656398</v>
      </c>
      <c r="BO171" s="4">
        <f t="shared" si="106"/>
        <v>6.5485680543253615</v>
      </c>
    </row>
    <row r="172" spans="1:67">
      <c r="A172" t="s">
        <v>19</v>
      </c>
      <c r="B172" s="4">
        <f t="shared" si="98"/>
        <v>0.99298828844220977</v>
      </c>
      <c r="C172" s="4">
        <f t="shared" si="104"/>
        <v>1.2730315662239855</v>
      </c>
      <c r="D172" s="4">
        <f t="shared" si="104"/>
        <v>0.87237162302416271</v>
      </c>
      <c r="E172" s="4">
        <f t="shared" si="104"/>
        <v>2.2927515486561858</v>
      </c>
      <c r="F172" s="4">
        <f t="shared" si="104"/>
        <v>1.0241985351304526</v>
      </c>
      <c r="G172" s="4">
        <f t="shared" si="104"/>
        <v>0.99339599606589402</v>
      </c>
      <c r="H172" s="4">
        <f t="shared" si="104"/>
        <v>0.99288379546504624</v>
      </c>
      <c r="I172" s="35">
        <f t="shared" si="104"/>
        <v>2.1083777739549285</v>
      </c>
      <c r="J172" s="23">
        <f>J86/J$73*100</f>
        <v>0.89259998594134804</v>
      </c>
      <c r="K172" s="4">
        <f t="shared" si="104"/>
        <v>3.1941031941031941</v>
      </c>
      <c r="L172" s="4">
        <f t="shared" si="104"/>
        <v>2.2068317877685173</v>
      </c>
      <c r="M172" s="4">
        <f t="shared" si="104"/>
        <v>1.6122189223589309</v>
      </c>
      <c r="N172" s="4">
        <f t="shared" si="104"/>
        <v>3.0408846209806488</v>
      </c>
      <c r="O172" s="4">
        <f t="shared" si="104"/>
        <v>1.6504994932676993</v>
      </c>
      <c r="P172" s="4">
        <f t="shared" si="104"/>
        <v>2.3835117487673791</v>
      </c>
      <c r="Q172" s="4">
        <f t="shared" si="104"/>
        <v>3.7901250483434317</v>
      </c>
      <c r="R172" s="4">
        <f t="shared" si="104"/>
        <v>1.098901098901099</v>
      </c>
      <c r="S172" s="4">
        <f t="shared" si="104"/>
        <v>0</v>
      </c>
      <c r="T172" s="4">
        <f t="shared" si="104"/>
        <v>6.3291139240506329</v>
      </c>
      <c r="U172" s="4">
        <f t="shared" si="104"/>
        <v>4.838709677419355</v>
      </c>
      <c r="V172" s="4">
        <f t="shared" si="104"/>
        <v>0</v>
      </c>
      <c r="W172" s="4">
        <f t="shared" si="104"/>
        <v>0.97823428711176319</v>
      </c>
      <c r="X172" s="4">
        <f t="shared" si="104"/>
        <v>0</v>
      </c>
      <c r="Y172" s="4">
        <f t="shared" si="104"/>
        <v>0</v>
      </c>
      <c r="Z172" s="4">
        <f t="shared" si="104"/>
        <v>0</v>
      </c>
      <c r="AA172" s="4">
        <f t="shared" si="104"/>
        <v>1.8691588785046727</v>
      </c>
      <c r="AB172" s="4">
        <f t="shared" si="104"/>
        <v>0</v>
      </c>
      <c r="AC172" s="4">
        <f t="shared" si="104"/>
        <v>1.6143453208821779</v>
      </c>
      <c r="AD172" s="4">
        <f t="shared" si="104"/>
        <v>1.1785024890785329</v>
      </c>
      <c r="AE172" s="4">
        <f t="shared" si="104"/>
        <v>5.7803468208092488</v>
      </c>
      <c r="AF172" s="4">
        <f t="shared" si="104"/>
        <v>0</v>
      </c>
      <c r="AG172" s="4">
        <f t="shared" si="104"/>
        <v>0</v>
      </c>
      <c r="AH172" s="4">
        <f t="shared" si="104"/>
        <v>0</v>
      </c>
      <c r="AI172" s="4">
        <f t="shared" si="104"/>
        <v>0</v>
      </c>
      <c r="AJ172" s="4">
        <f t="shared" si="104"/>
        <v>0</v>
      </c>
      <c r="AK172" s="4">
        <f t="shared" si="104"/>
        <v>1.6822429906542056</v>
      </c>
      <c r="AL172" s="4">
        <f t="shared" si="104"/>
        <v>1.2626262626262625</v>
      </c>
      <c r="AM172" s="4">
        <f t="shared" si="104"/>
        <v>45</v>
      </c>
      <c r="AN172" s="4">
        <f t="shared" si="104"/>
        <v>0.76680198466396032</v>
      </c>
      <c r="AO172" s="4">
        <f t="shared" si="104"/>
        <v>0</v>
      </c>
      <c r="AP172" s="4">
        <f t="shared" si="104"/>
        <v>0</v>
      </c>
      <c r="AQ172" s="4">
        <f t="shared" si="104"/>
        <v>5.6596558317399621</v>
      </c>
      <c r="AR172" s="4">
        <f t="shared" si="104"/>
        <v>2.0499836654688011</v>
      </c>
      <c r="AS172" s="4">
        <f t="shared" si="104"/>
        <v>7.4265975820379975</v>
      </c>
      <c r="AT172" s="4">
        <f t="shared" si="104"/>
        <v>0</v>
      </c>
      <c r="AU172" s="23">
        <f t="shared" si="104"/>
        <v>0</v>
      </c>
      <c r="AV172" s="4">
        <f t="shared" ref="AV172:BO172" si="107">AV86/AV$73*100</f>
        <v>2.3760352572973664</v>
      </c>
      <c r="AW172" s="4">
        <f t="shared" si="107"/>
        <v>2.3411343243605196</v>
      </c>
      <c r="AX172" s="4">
        <f t="shared" si="107"/>
        <v>3.815447456368362</v>
      </c>
      <c r="AY172" s="4">
        <f t="shared" si="107"/>
        <v>1.5903100399340602</v>
      </c>
      <c r="AZ172" s="4">
        <f t="shared" si="107"/>
        <v>1.0276810873528923</v>
      </c>
      <c r="BA172" s="4">
        <f t="shared" si="107"/>
        <v>0.76865699870915272</v>
      </c>
      <c r="BB172" s="4">
        <f t="shared" si="107"/>
        <v>2.0593174508297043</v>
      </c>
      <c r="BC172" s="23">
        <f t="shared" si="107"/>
        <v>0.972483610075626</v>
      </c>
      <c r="BD172" s="4">
        <f t="shared" si="107"/>
        <v>2.0925067078913231</v>
      </c>
      <c r="BE172" s="4">
        <f t="shared" si="107"/>
        <v>2.3835117487673791</v>
      </c>
      <c r="BF172" s="4">
        <f t="shared" si="107"/>
        <v>1.6504994932676993</v>
      </c>
      <c r="BG172" s="4">
        <f t="shared" si="107"/>
        <v>3.0408846209806488</v>
      </c>
      <c r="BH172" s="4">
        <f t="shared" si="107"/>
        <v>2.1683638459638237</v>
      </c>
      <c r="BI172" s="4">
        <f t="shared" si="107"/>
        <v>3.1941031941031941</v>
      </c>
      <c r="BJ172" s="4">
        <f t="shared" si="107"/>
        <v>1.9794995227621695</v>
      </c>
      <c r="BK172" s="4">
        <f t="shared" si="107"/>
        <v>5.6596558317399621</v>
      </c>
      <c r="BL172" s="4">
        <f t="shared" si="107"/>
        <v>1.6822429906542056</v>
      </c>
      <c r="BM172" s="4">
        <f t="shared" si="107"/>
        <v>2.0499836654688011</v>
      </c>
      <c r="BN172" s="4">
        <f t="shared" si="107"/>
        <v>1.1497511497511497</v>
      </c>
      <c r="BO172" s="4">
        <f t="shared" si="107"/>
        <v>1.1987009152642456</v>
      </c>
    </row>
    <row r="174" spans="1:67">
      <c r="A174" s="77" t="s">
        <v>298</v>
      </c>
    </row>
    <row r="175" spans="1:67">
      <c r="A175" s="70" t="s">
        <v>290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2.75"/>
  <cols>
    <col min="1" max="1" width="35.7109375" customWidth="1"/>
    <col min="2" max="2" width="11" customWidth="1"/>
    <col min="3" max="7" width="10.42578125" customWidth="1"/>
    <col min="8" max="8" width="11" customWidth="1"/>
    <col min="9" max="10" width="10.42578125" style="34" customWidth="1"/>
    <col min="48" max="55" width="10.42578125" customWidth="1"/>
  </cols>
  <sheetData>
    <row r="1" spans="1:67" s="3" customFormat="1" ht="51">
      <c r="A1" s="12" t="s">
        <v>267</v>
      </c>
      <c r="B1" s="3" t="s">
        <v>34</v>
      </c>
      <c r="C1" s="3" t="s">
        <v>35</v>
      </c>
      <c r="D1" s="3" t="s">
        <v>36</v>
      </c>
      <c r="E1" s="3" t="s">
        <v>37</v>
      </c>
      <c r="F1" s="3" t="s">
        <v>38</v>
      </c>
      <c r="G1" s="3" t="s">
        <v>40</v>
      </c>
      <c r="H1" s="3" t="s">
        <v>41</v>
      </c>
      <c r="I1" s="31" t="s">
        <v>79</v>
      </c>
      <c r="J1" s="17" t="s">
        <v>259</v>
      </c>
      <c r="K1" s="3" t="s">
        <v>42</v>
      </c>
      <c r="L1" s="3" t="s">
        <v>43</v>
      </c>
      <c r="M1" s="3" t="s">
        <v>44</v>
      </c>
      <c r="N1" s="3" t="s">
        <v>45</v>
      </c>
      <c r="O1" s="3" t="s">
        <v>46</v>
      </c>
      <c r="P1" s="3" t="s">
        <v>47</v>
      </c>
      <c r="Q1" s="3" t="s">
        <v>48</v>
      </c>
      <c r="R1" s="3" t="s">
        <v>49</v>
      </c>
      <c r="S1" s="3" t="s">
        <v>50</v>
      </c>
      <c r="T1" s="3" t="s">
        <v>51</v>
      </c>
      <c r="U1" s="3" t="s">
        <v>52</v>
      </c>
      <c r="V1" s="3" t="s">
        <v>53</v>
      </c>
      <c r="W1" s="3" t="s">
        <v>54</v>
      </c>
      <c r="X1" s="3" t="s">
        <v>55</v>
      </c>
      <c r="Y1" s="3" t="s">
        <v>56</v>
      </c>
      <c r="Z1" s="3" t="s">
        <v>57</v>
      </c>
      <c r="AA1" s="3" t="s">
        <v>58</v>
      </c>
      <c r="AB1" s="3" t="s">
        <v>59</v>
      </c>
      <c r="AC1" s="3" t="s">
        <v>60</v>
      </c>
      <c r="AD1" s="3" t="s">
        <v>61</v>
      </c>
      <c r="AE1" s="3" t="s">
        <v>62</v>
      </c>
      <c r="AF1" s="3" t="s">
        <v>63</v>
      </c>
      <c r="AG1" s="3" t="s">
        <v>64</v>
      </c>
      <c r="AH1" s="3" t="s">
        <v>65</v>
      </c>
      <c r="AI1" s="3" t="s">
        <v>66</v>
      </c>
      <c r="AJ1" s="3" t="s">
        <v>67</v>
      </c>
      <c r="AK1" s="3" t="s">
        <v>68</v>
      </c>
      <c r="AL1" s="3" t="s">
        <v>69</v>
      </c>
      <c r="AM1" s="3" t="s">
        <v>70</v>
      </c>
      <c r="AN1" s="3" t="s">
        <v>71</v>
      </c>
      <c r="AO1" s="3" t="s">
        <v>72</v>
      </c>
      <c r="AP1" s="3" t="s">
        <v>73</v>
      </c>
      <c r="AQ1" s="3" t="s">
        <v>74</v>
      </c>
      <c r="AR1" s="3" t="s">
        <v>75</v>
      </c>
      <c r="AS1" s="3" t="s">
        <v>76</v>
      </c>
      <c r="AT1" s="3" t="s">
        <v>77</v>
      </c>
      <c r="AU1" s="17" t="s">
        <v>78</v>
      </c>
      <c r="AV1" s="16" t="s">
        <v>306</v>
      </c>
      <c r="AW1" s="16" t="s">
        <v>307</v>
      </c>
      <c r="AX1" s="16" t="s">
        <v>308</v>
      </c>
      <c r="AY1" s="16" t="s">
        <v>309</v>
      </c>
      <c r="AZ1" s="3" t="s">
        <v>204</v>
      </c>
      <c r="BA1" s="3" t="s">
        <v>205</v>
      </c>
      <c r="BB1" s="3" t="s">
        <v>206</v>
      </c>
      <c r="BC1" s="17" t="s">
        <v>207</v>
      </c>
      <c r="BD1" s="3" t="s">
        <v>208</v>
      </c>
      <c r="BE1" s="3" t="s">
        <v>209</v>
      </c>
      <c r="BF1" s="3" t="s">
        <v>210</v>
      </c>
      <c r="BG1" s="3" t="s">
        <v>211</v>
      </c>
      <c r="BH1" s="3" t="s">
        <v>212</v>
      </c>
      <c r="BI1" s="3" t="s">
        <v>213</v>
      </c>
      <c r="BJ1" s="3" t="s">
        <v>214</v>
      </c>
      <c r="BK1" s="3" t="s">
        <v>215</v>
      </c>
      <c r="BL1" s="3" t="s">
        <v>216</v>
      </c>
      <c r="BM1" s="3" t="s">
        <v>217</v>
      </c>
      <c r="BN1" s="3" t="s">
        <v>218</v>
      </c>
      <c r="BO1" s="3" t="s">
        <v>219</v>
      </c>
    </row>
    <row r="2" spans="1:67" s="3" customFormat="1">
      <c r="A2" s="12" t="s">
        <v>193</v>
      </c>
      <c r="I2" s="31"/>
      <c r="J2" s="17"/>
      <c r="AU2" s="17"/>
      <c r="BC2" s="17"/>
    </row>
    <row r="3" spans="1:67">
      <c r="A3" t="s">
        <v>201</v>
      </c>
      <c r="B3" s="1">
        <v>141996548</v>
      </c>
      <c r="C3" s="33">
        <v>2733537</v>
      </c>
      <c r="D3" s="1">
        <v>16614362</v>
      </c>
      <c r="E3" s="33">
        <v>882461</v>
      </c>
      <c r="F3" s="1">
        <v>11440956</v>
      </c>
      <c r="G3" s="1">
        <f>SUM(C3:F3)</f>
        <v>31671316</v>
      </c>
      <c r="H3" s="1">
        <f>B3-G3</f>
        <v>110325232</v>
      </c>
      <c r="I3" s="33">
        <f>SUM(K3:AU3)</f>
        <v>3070975</v>
      </c>
      <c r="J3" s="21">
        <f>G3-I3</f>
        <v>28600341</v>
      </c>
      <c r="K3" s="1">
        <v>47333</v>
      </c>
      <c r="L3" s="33">
        <v>419155</v>
      </c>
      <c r="M3" s="1">
        <v>17004</v>
      </c>
      <c r="N3" s="33">
        <v>67662</v>
      </c>
      <c r="O3" s="1">
        <v>58215</v>
      </c>
      <c r="P3" s="33">
        <v>1386825</v>
      </c>
      <c r="Q3" s="1">
        <v>85907</v>
      </c>
      <c r="R3" s="33">
        <v>1975</v>
      </c>
      <c r="S3" s="1">
        <v>8892</v>
      </c>
      <c r="T3" s="33">
        <v>22843</v>
      </c>
      <c r="U3" s="1">
        <v>4692</v>
      </c>
      <c r="V3" s="33">
        <v>2282</v>
      </c>
      <c r="W3" s="1">
        <v>142270</v>
      </c>
      <c r="X3" s="33">
        <v>1783</v>
      </c>
      <c r="Y3" s="1">
        <v>1129</v>
      </c>
      <c r="Z3" s="33">
        <v>3932</v>
      </c>
      <c r="AA3" s="1">
        <v>4840</v>
      </c>
      <c r="AB3" s="33">
        <v>962</v>
      </c>
      <c r="AC3" s="1">
        <v>314337</v>
      </c>
      <c r="AD3" s="33">
        <v>280833</v>
      </c>
      <c r="AE3" s="1">
        <v>1212</v>
      </c>
      <c r="AF3" s="33">
        <v>1109</v>
      </c>
      <c r="AG3" s="1">
        <v>2405</v>
      </c>
      <c r="AH3" s="33">
        <v>181</v>
      </c>
      <c r="AI3" s="1">
        <v>1136</v>
      </c>
      <c r="AJ3" s="33">
        <v>2181</v>
      </c>
      <c r="AK3" s="1">
        <v>19706</v>
      </c>
      <c r="AL3" s="33">
        <v>6297</v>
      </c>
      <c r="AM3" s="1">
        <v>3064</v>
      </c>
      <c r="AN3" s="33">
        <v>19989</v>
      </c>
      <c r="AO3" s="1">
        <v>427</v>
      </c>
      <c r="AP3" s="33">
        <v>10101</v>
      </c>
      <c r="AQ3" s="1">
        <v>18834</v>
      </c>
      <c r="AR3" s="33">
        <v>96893</v>
      </c>
      <c r="AS3" s="1">
        <v>5557</v>
      </c>
      <c r="AT3" s="33">
        <v>5121</v>
      </c>
      <c r="AU3" s="21">
        <v>3891</v>
      </c>
      <c r="AV3" s="18">
        <f>SUM(K3:N3)</f>
        <v>551154</v>
      </c>
      <c r="AW3" s="18">
        <f>SUM(O3:P3)</f>
        <v>1445040</v>
      </c>
      <c r="AX3" s="18">
        <f>SUM(Q3:T3)</f>
        <v>119617</v>
      </c>
      <c r="AY3" s="18">
        <f>SUM(U3:AU3)</f>
        <v>955164</v>
      </c>
      <c r="AZ3" s="18">
        <f>C3-AV3</f>
        <v>2182383</v>
      </c>
      <c r="BA3" s="18">
        <f>D3-AW3</f>
        <v>15169322</v>
      </c>
      <c r="BB3" s="18">
        <f>E3-AX3</f>
        <v>762844</v>
      </c>
      <c r="BC3" s="19">
        <f>F3-AY3</f>
        <v>10485792</v>
      </c>
      <c r="BD3" s="18">
        <f>SUM(BE3:BO3)</f>
        <v>2981732</v>
      </c>
      <c r="BE3" s="18">
        <f>P3</f>
        <v>1386825</v>
      </c>
      <c r="BF3" s="18">
        <f>O3</f>
        <v>58215</v>
      </c>
      <c r="BG3" s="18">
        <f>N3</f>
        <v>67662</v>
      </c>
      <c r="BH3" s="18">
        <f>L3+M3</f>
        <v>436159</v>
      </c>
      <c r="BI3" s="18">
        <f>K3</f>
        <v>47333</v>
      </c>
      <c r="BJ3" s="18">
        <f>Q3+AC3+AE3</f>
        <v>401456</v>
      </c>
      <c r="BK3" s="18">
        <f>AQ3</f>
        <v>18834</v>
      </c>
      <c r="BL3" s="18">
        <f>AK3</f>
        <v>19706</v>
      </c>
      <c r="BM3" s="18">
        <f>AR3</f>
        <v>96893</v>
      </c>
      <c r="BN3" s="18">
        <f>AD3+AN3</f>
        <v>300822</v>
      </c>
      <c r="BO3" s="18">
        <f>W3+AS3</f>
        <v>147827</v>
      </c>
    </row>
    <row r="4" spans="1:67">
      <c r="A4" t="s">
        <v>103</v>
      </c>
      <c r="B4" s="1">
        <v>50976044</v>
      </c>
      <c r="C4" s="33">
        <v>951259</v>
      </c>
      <c r="D4" s="1">
        <v>6099725</v>
      </c>
      <c r="E4" s="33">
        <v>309535</v>
      </c>
      <c r="F4" s="1">
        <v>3919380</v>
      </c>
      <c r="G4" s="1">
        <f t="shared" ref="G4:G38" si="0">SUM(C4:F4)</f>
        <v>11279899</v>
      </c>
      <c r="H4" s="1">
        <f t="shared" ref="H4:H38" si="1">B4-G4</f>
        <v>39696145</v>
      </c>
      <c r="I4" s="33">
        <f t="shared" ref="I4:I38" si="2">SUM(K4:AU4)</f>
        <v>1049662</v>
      </c>
      <c r="J4" s="21">
        <f t="shared" ref="J4:J38" si="3">G4-I4</f>
        <v>10230237</v>
      </c>
      <c r="K4" s="1">
        <v>16604</v>
      </c>
      <c r="L4" s="33">
        <v>152124</v>
      </c>
      <c r="M4" s="1">
        <v>4274</v>
      </c>
      <c r="N4" s="33">
        <v>17166</v>
      </c>
      <c r="O4" s="1">
        <v>13944</v>
      </c>
      <c r="P4" s="33">
        <v>552417</v>
      </c>
      <c r="Q4" s="1">
        <v>28095</v>
      </c>
      <c r="R4" s="33">
        <v>589</v>
      </c>
      <c r="S4" s="1">
        <v>2273</v>
      </c>
      <c r="T4" s="33">
        <v>6433</v>
      </c>
      <c r="U4" s="1">
        <v>1807</v>
      </c>
      <c r="V4" s="33">
        <v>404</v>
      </c>
      <c r="W4" s="1">
        <v>38125</v>
      </c>
      <c r="X4" s="33">
        <v>245</v>
      </c>
      <c r="Y4" s="1">
        <v>257</v>
      </c>
      <c r="Z4" s="33">
        <v>655</v>
      </c>
      <c r="AA4" s="1">
        <v>802</v>
      </c>
      <c r="AB4" s="33">
        <v>278</v>
      </c>
      <c r="AC4" s="1">
        <v>91931</v>
      </c>
      <c r="AD4" s="33">
        <v>73009</v>
      </c>
      <c r="AE4" s="1">
        <v>267</v>
      </c>
      <c r="AF4" s="33">
        <v>372</v>
      </c>
      <c r="AG4" s="1">
        <v>345</v>
      </c>
      <c r="AH4" s="33">
        <v>49</v>
      </c>
      <c r="AI4" s="1">
        <v>230</v>
      </c>
      <c r="AJ4" s="33">
        <v>425</v>
      </c>
      <c r="AK4" s="1">
        <v>4325</v>
      </c>
      <c r="AL4" s="33">
        <v>1200</v>
      </c>
      <c r="AM4" s="1">
        <v>1005</v>
      </c>
      <c r="AN4" s="33">
        <v>4303</v>
      </c>
      <c r="AO4" s="1">
        <v>80</v>
      </c>
      <c r="AP4" s="33">
        <v>2811</v>
      </c>
      <c r="AQ4" s="1">
        <v>4785</v>
      </c>
      <c r="AR4" s="33">
        <v>24920</v>
      </c>
      <c r="AS4" s="1">
        <v>1243</v>
      </c>
      <c r="AT4" s="33">
        <v>1056</v>
      </c>
      <c r="AU4" s="21">
        <v>814</v>
      </c>
      <c r="AV4" s="18">
        <f t="shared" ref="AV4:AV38" si="4">SUM(K4:N4)</f>
        <v>190168</v>
      </c>
      <c r="AW4" s="18">
        <f t="shared" ref="AW4:AW38" si="5">SUM(O4:P4)</f>
        <v>566361</v>
      </c>
      <c r="AX4" s="18">
        <f t="shared" ref="AX4:AX38" si="6">SUM(Q4:T4)</f>
        <v>37390</v>
      </c>
      <c r="AY4" s="18">
        <f t="shared" ref="AY4:AY38" si="7">SUM(U4:AU4)</f>
        <v>255743</v>
      </c>
      <c r="AZ4" s="18">
        <f t="shared" ref="AZ4:AZ38" si="8">C4-AV4</f>
        <v>761091</v>
      </c>
      <c r="BA4" s="18">
        <f t="shared" ref="BA4:BA38" si="9">D4-AW4</f>
        <v>5533364</v>
      </c>
      <c r="BB4" s="18">
        <f t="shared" ref="BB4:BB38" si="10">E4-AX4</f>
        <v>272145</v>
      </c>
      <c r="BC4" s="19">
        <f t="shared" ref="BC4:BC38" si="11">F4-AY4</f>
        <v>3663637</v>
      </c>
      <c r="BD4" s="18">
        <f t="shared" ref="BD4:BD38" si="12">SUM(BE4:BO4)</f>
        <v>1027532</v>
      </c>
      <c r="BE4" s="18">
        <f t="shared" ref="BE4:BE38" si="13">P4</f>
        <v>552417</v>
      </c>
      <c r="BF4" s="18">
        <f t="shared" ref="BF4:BF38" si="14">O4</f>
        <v>13944</v>
      </c>
      <c r="BG4" s="18">
        <f t="shared" ref="BG4:BG38" si="15">N4</f>
        <v>17166</v>
      </c>
      <c r="BH4" s="18">
        <f t="shared" ref="BH4:BH38" si="16">L4+M4</f>
        <v>156398</v>
      </c>
      <c r="BI4" s="18">
        <f t="shared" ref="BI4:BI38" si="17">K4</f>
        <v>16604</v>
      </c>
      <c r="BJ4" s="18">
        <f t="shared" ref="BJ4:BJ38" si="18">Q4+AC4+AE4</f>
        <v>120293</v>
      </c>
      <c r="BK4" s="18">
        <f t="shared" ref="BK4:BK38" si="19">AQ4</f>
        <v>4785</v>
      </c>
      <c r="BL4" s="18">
        <f t="shared" ref="BL4:BL38" si="20">AK4</f>
        <v>4325</v>
      </c>
      <c r="BM4" s="18">
        <f t="shared" ref="BM4:BM38" si="21">AR4</f>
        <v>24920</v>
      </c>
      <c r="BN4" s="18">
        <f t="shared" ref="BN4:BN38" si="22">AD4+AN4</f>
        <v>77312</v>
      </c>
      <c r="BO4" s="18">
        <f t="shared" ref="BO4:BO38" si="23">W4+AS4</f>
        <v>39368</v>
      </c>
    </row>
    <row r="5" spans="1:67">
      <c r="A5" t="s">
        <v>104</v>
      </c>
      <c r="B5" s="1">
        <v>25311187</v>
      </c>
      <c r="C5" s="33">
        <v>531042</v>
      </c>
      <c r="D5" s="1">
        <v>3048332</v>
      </c>
      <c r="E5" s="33">
        <v>176470</v>
      </c>
      <c r="F5" s="1">
        <v>2003418</v>
      </c>
      <c r="G5" s="1">
        <f t="shared" si="0"/>
        <v>5759262</v>
      </c>
      <c r="H5" s="1">
        <f t="shared" si="1"/>
        <v>19551925</v>
      </c>
      <c r="I5" s="33">
        <f t="shared" si="2"/>
        <v>647838</v>
      </c>
      <c r="J5" s="21">
        <f t="shared" si="3"/>
        <v>5111424</v>
      </c>
      <c r="K5" s="1">
        <v>11322</v>
      </c>
      <c r="L5" s="33">
        <v>87969</v>
      </c>
      <c r="M5" s="1">
        <v>2954</v>
      </c>
      <c r="N5" s="33">
        <v>16294</v>
      </c>
      <c r="O5" s="1">
        <v>13802</v>
      </c>
      <c r="P5" s="33">
        <v>265996</v>
      </c>
      <c r="Q5" s="1">
        <v>18673</v>
      </c>
      <c r="R5" s="33">
        <v>524</v>
      </c>
      <c r="S5" s="1">
        <v>2035</v>
      </c>
      <c r="T5" s="33">
        <v>5464</v>
      </c>
      <c r="U5" s="1">
        <v>874</v>
      </c>
      <c r="V5" s="33">
        <v>877</v>
      </c>
      <c r="W5" s="1">
        <v>35736</v>
      </c>
      <c r="X5" s="33">
        <v>312</v>
      </c>
      <c r="Y5" s="1">
        <v>363</v>
      </c>
      <c r="Z5" s="33">
        <v>947</v>
      </c>
      <c r="AA5" s="1">
        <v>1578</v>
      </c>
      <c r="AB5" s="33">
        <v>184</v>
      </c>
      <c r="AC5" s="1">
        <v>65246</v>
      </c>
      <c r="AD5" s="33">
        <v>67497</v>
      </c>
      <c r="AE5" s="1">
        <v>285</v>
      </c>
      <c r="AF5" s="33">
        <v>210</v>
      </c>
      <c r="AG5" s="1">
        <v>606</v>
      </c>
      <c r="AH5" s="33">
        <v>50</v>
      </c>
      <c r="AI5" s="1">
        <v>297</v>
      </c>
      <c r="AJ5" s="33">
        <v>561</v>
      </c>
      <c r="AK5" s="1">
        <v>5093</v>
      </c>
      <c r="AL5" s="33">
        <v>1444</v>
      </c>
      <c r="AM5" s="1">
        <v>733</v>
      </c>
      <c r="AN5" s="33">
        <v>6384</v>
      </c>
      <c r="AO5" s="1">
        <v>101</v>
      </c>
      <c r="AP5" s="33">
        <v>2356</v>
      </c>
      <c r="AQ5" s="1">
        <v>4844</v>
      </c>
      <c r="AR5" s="33">
        <v>21873</v>
      </c>
      <c r="AS5" s="1">
        <v>1694</v>
      </c>
      <c r="AT5" s="33">
        <v>1442</v>
      </c>
      <c r="AU5" s="21">
        <v>1218</v>
      </c>
      <c r="AV5" s="18">
        <f t="shared" si="4"/>
        <v>118539</v>
      </c>
      <c r="AW5" s="18">
        <f t="shared" si="5"/>
        <v>279798</v>
      </c>
      <c r="AX5" s="18">
        <f t="shared" si="6"/>
        <v>26696</v>
      </c>
      <c r="AY5" s="18">
        <f t="shared" si="7"/>
        <v>222805</v>
      </c>
      <c r="AZ5" s="18">
        <f t="shared" si="8"/>
        <v>412503</v>
      </c>
      <c r="BA5" s="18">
        <f t="shared" si="9"/>
        <v>2768534</v>
      </c>
      <c r="BB5" s="18">
        <f t="shared" si="10"/>
        <v>149774</v>
      </c>
      <c r="BC5" s="19">
        <f t="shared" si="11"/>
        <v>1780613</v>
      </c>
      <c r="BD5" s="18">
        <f t="shared" si="12"/>
        <v>625662</v>
      </c>
      <c r="BE5" s="18">
        <f t="shared" si="13"/>
        <v>265996</v>
      </c>
      <c r="BF5" s="18">
        <f t="shared" si="14"/>
        <v>13802</v>
      </c>
      <c r="BG5" s="18">
        <f t="shared" si="15"/>
        <v>16294</v>
      </c>
      <c r="BH5" s="18">
        <f t="shared" si="16"/>
        <v>90923</v>
      </c>
      <c r="BI5" s="18">
        <f t="shared" si="17"/>
        <v>11322</v>
      </c>
      <c r="BJ5" s="18">
        <f t="shared" si="18"/>
        <v>84204</v>
      </c>
      <c r="BK5" s="18">
        <f t="shared" si="19"/>
        <v>4844</v>
      </c>
      <c r="BL5" s="18">
        <f t="shared" si="20"/>
        <v>5093</v>
      </c>
      <c r="BM5" s="18">
        <f t="shared" si="21"/>
        <v>21873</v>
      </c>
      <c r="BN5" s="18">
        <f t="shared" si="22"/>
        <v>73881</v>
      </c>
      <c r="BO5" s="18">
        <f t="shared" si="23"/>
        <v>37430</v>
      </c>
    </row>
    <row r="6" spans="1:67">
      <c r="A6" t="s">
        <v>105</v>
      </c>
      <c r="B6" s="1">
        <v>35338663</v>
      </c>
      <c r="C6" s="33">
        <v>730805</v>
      </c>
      <c r="D6" s="1">
        <v>4102112</v>
      </c>
      <c r="E6" s="33">
        <v>210196</v>
      </c>
      <c r="F6" s="1">
        <v>2880468</v>
      </c>
      <c r="G6" s="1">
        <f t="shared" si="0"/>
        <v>7923581</v>
      </c>
      <c r="H6" s="1">
        <f t="shared" si="1"/>
        <v>27415082</v>
      </c>
      <c r="I6" s="33">
        <f t="shared" si="2"/>
        <v>778249</v>
      </c>
      <c r="J6" s="21">
        <f t="shared" si="3"/>
        <v>7145332</v>
      </c>
      <c r="K6" s="1">
        <v>10945</v>
      </c>
      <c r="L6" s="33">
        <v>107452</v>
      </c>
      <c r="M6" s="1">
        <v>5901</v>
      </c>
      <c r="N6" s="33">
        <v>16098</v>
      </c>
      <c r="O6" s="1">
        <v>14951</v>
      </c>
      <c r="P6" s="33">
        <v>344048</v>
      </c>
      <c r="Q6" s="1">
        <v>20976</v>
      </c>
      <c r="R6" s="33">
        <v>365</v>
      </c>
      <c r="S6" s="1">
        <v>2124</v>
      </c>
      <c r="T6" s="33">
        <v>5490</v>
      </c>
      <c r="U6" s="1">
        <v>1079</v>
      </c>
      <c r="V6" s="33">
        <v>554</v>
      </c>
      <c r="W6" s="1">
        <v>36182</v>
      </c>
      <c r="X6" s="33">
        <v>471</v>
      </c>
      <c r="Y6" s="1">
        <v>305</v>
      </c>
      <c r="Z6" s="33">
        <v>988</v>
      </c>
      <c r="AA6" s="1">
        <v>833</v>
      </c>
      <c r="AB6" s="33">
        <v>201</v>
      </c>
      <c r="AC6" s="1">
        <v>84870</v>
      </c>
      <c r="AD6" s="33">
        <v>73870</v>
      </c>
      <c r="AE6" s="1">
        <v>262</v>
      </c>
      <c r="AF6" s="33">
        <v>210</v>
      </c>
      <c r="AG6" s="1">
        <v>409</v>
      </c>
      <c r="AH6" s="33">
        <v>27</v>
      </c>
      <c r="AI6" s="1">
        <v>266</v>
      </c>
      <c r="AJ6" s="33">
        <v>364</v>
      </c>
      <c r="AK6" s="1">
        <v>4758</v>
      </c>
      <c r="AL6" s="33">
        <v>1571</v>
      </c>
      <c r="AM6" s="1">
        <v>704</v>
      </c>
      <c r="AN6" s="33">
        <v>4230</v>
      </c>
      <c r="AO6" s="1">
        <v>98</v>
      </c>
      <c r="AP6" s="33">
        <v>2134</v>
      </c>
      <c r="AQ6" s="1">
        <v>4293</v>
      </c>
      <c r="AR6" s="33">
        <v>28168</v>
      </c>
      <c r="AS6" s="1">
        <v>1447</v>
      </c>
      <c r="AT6" s="33">
        <v>901</v>
      </c>
      <c r="AU6" s="21">
        <v>704</v>
      </c>
      <c r="AV6" s="18">
        <f t="shared" si="4"/>
        <v>140396</v>
      </c>
      <c r="AW6" s="18">
        <f t="shared" si="5"/>
        <v>358999</v>
      </c>
      <c r="AX6" s="18">
        <f t="shared" si="6"/>
        <v>28955</v>
      </c>
      <c r="AY6" s="18">
        <f t="shared" si="7"/>
        <v>249899</v>
      </c>
      <c r="AZ6" s="18">
        <f t="shared" si="8"/>
        <v>590409</v>
      </c>
      <c r="BA6" s="18">
        <f t="shared" si="9"/>
        <v>3743113</v>
      </c>
      <c r="BB6" s="18">
        <f t="shared" si="10"/>
        <v>181241</v>
      </c>
      <c r="BC6" s="19">
        <f t="shared" si="11"/>
        <v>2630569</v>
      </c>
      <c r="BD6" s="18">
        <f t="shared" si="12"/>
        <v>758451</v>
      </c>
      <c r="BE6" s="18">
        <f t="shared" si="13"/>
        <v>344048</v>
      </c>
      <c r="BF6" s="18">
        <f t="shared" si="14"/>
        <v>14951</v>
      </c>
      <c r="BG6" s="18">
        <f t="shared" si="15"/>
        <v>16098</v>
      </c>
      <c r="BH6" s="18">
        <f t="shared" si="16"/>
        <v>113353</v>
      </c>
      <c r="BI6" s="18">
        <f t="shared" si="17"/>
        <v>10945</v>
      </c>
      <c r="BJ6" s="18">
        <f t="shared" si="18"/>
        <v>106108</v>
      </c>
      <c r="BK6" s="18">
        <f t="shared" si="19"/>
        <v>4293</v>
      </c>
      <c r="BL6" s="18">
        <f t="shared" si="20"/>
        <v>4758</v>
      </c>
      <c r="BM6" s="18">
        <f t="shared" si="21"/>
        <v>28168</v>
      </c>
      <c r="BN6" s="18">
        <f t="shared" si="22"/>
        <v>78100</v>
      </c>
      <c r="BO6" s="18">
        <f t="shared" si="23"/>
        <v>37629</v>
      </c>
    </row>
    <row r="7" spans="1:67">
      <c r="A7" t="s">
        <v>106</v>
      </c>
      <c r="B7" s="1">
        <v>13186262</v>
      </c>
      <c r="C7" s="33">
        <v>262307</v>
      </c>
      <c r="D7" s="1">
        <v>1552809</v>
      </c>
      <c r="E7" s="33">
        <v>105222</v>
      </c>
      <c r="F7" s="1">
        <v>1282484</v>
      </c>
      <c r="G7" s="1">
        <f t="shared" si="0"/>
        <v>3202822</v>
      </c>
      <c r="H7" s="1">
        <f t="shared" si="1"/>
        <v>9983440</v>
      </c>
      <c r="I7" s="33">
        <f t="shared" si="2"/>
        <v>304576</v>
      </c>
      <c r="J7" s="21">
        <f t="shared" si="3"/>
        <v>2898246</v>
      </c>
      <c r="K7" s="1">
        <v>4799</v>
      </c>
      <c r="L7" s="33">
        <v>37534</v>
      </c>
      <c r="M7" s="1">
        <v>1518</v>
      </c>
      <c r="N7" s="33">
        <v>11231</v>
      </c>
      <c r="O7" s="1">
        <v>8611</v>
      </c>
      <c r="P7" s="33">
        <v>111799</v>
      </c>
      <c r="Q7" s="1">
        <v>10406</v>
      </c>
      <c r="R7" s="33">
        <v>315</v>
      </c>
      <c r="S7" s="1">
        <v>1444</v>
      </c>
      <c r="T7" s="33">
        <v>3639</v>
      </c>
      <c r="U7" s="1">
        <v>746</v>
      </c>
      <c r="V7" s="33">
        <v>293</v>
      </c>
      <c r="W7" s="1">
        <v>15871</v>
      </c>
      <c r="X7" s="33">
        <v>372</v>
      </c>
      <c r="Y7" s="1">
        <v>111</v>
      </c>
      <c r="Z7" s="33">
        <v>855</v>
      </c>
      <c r="AA7" s="1">
        <v>878</v>
      </c>
      <c r="AB7" s="33">
        <v>200</v>
      </c>
      <c r="AC7" s="1">
        <v>32026</v>
      </c>
      <c r="AD7" s="33">
        <v>36928</v>
      </c>
      <c r="AE7" s="1">
        <v>225</v>
      </c>
      <c r="AF7" s="33">
        <v>272</v>
      </c>
      <c r="AG7" s="1">
        <v>665</v>
      </c>
      <c r="AH7" s="33">
        <v>52</v>
      </c>
      <c r="AI7" s="1">
        <v>297</v>
      </c>
      <c r="AJ7" s="33">
        <v>550</v>
      </c>
      <c r="AK7" s="1">
        <v>2320</v>
      </c>
      <c r="AL7" s="33">
        <v>1290</v>
      </c>
      <c r="AM7" s="1">
        <v>422</v>
      </c>
      <c r="AN7" s="33">
        <v>2855</v>
      </c>
      <c r="AO7" s="1">
        <v>120</v>
      </c>
      <c r="AP7" s="33">
        <v>1587</v>
      </c>
      <c r="AQ7" s="1">
        <v>2297</v>
      </c>
      <c r="AR7" s="33">
        <v>9688</v>
      </c>
      <c r="AS7" s="1">
        <v>594</v>
      </c>
      <c r="AT7" s="33">
        <v>973</v>
      </c>
      <c r="AU7" s="21">
        <v>793</v>
      </c>
      <c r="AV7" s="18">
        <f t="shared" si="4"/>
        <v>55082</v>
      </c>
      <c r="AW7" s="18">
        <f t="shared" si="5"/>
        <v>120410</v>
      </c>
      <c r="AX7" s="18">
        <f t="shared" si="6"/>
        <v>15804</v>
      </c>
      <c r="AY7" s="18">
        <f t="shared" si="7"/>
        <v>113280</v>
      </c>
      <c r="AZ7" s="18">
        <f t="shared" si="8"/>
        <v>207225</v>
      </c>
      <c r="BA7" s="18">
        <f t="shared" si="9"/>
        <v>1432399</v>
      </c>
      <c r="BB7" s="18">
        <f t="shared" si="10"/>
        <v>89418</v>
      </c>
      <c r="BC7" s="19">
        <f t="shared" si="11"/>
        <v>1169204</v>
      </c>
      <c r="BD7" s="18">
        <f t="shared" si="12"/>
        <v>288702</v>
      </c>
      <c r="BE7" s="18">
        <f t="shared" si="13"/>
        <v>111799</v>
      </c>
      <c r="BF7" s="18">
        <f t="shared" si="14"/>
        <v>8611</v>
      </c>
      <c r="BG7" s="18">
        <f t="shared" si="15"/>
        <v>11231</v>
      </c>
      <c r="BH7" s="18">
        <f t="shared" si="16"/>
        <v>39052</v>
      </c>
      <c r="BI7" s="18">
        <f t="shared" si="17"/>
        <v>4799</v>
      </c>
      <c r="BJ7" s="18">
        <f t="shared" si="18"/>
        <v>42657</v>
      </c>
      <c r="BK7" s="18">
        <f t="shared" si="19"/>
        <v>2297</v>
      </c>
      <c r="BL7" s="18">
        <f t="shared" si="20"/>
        <v>2320</v>
      </c>
      <c r="BM7" s="18">
        <f t="shared" si="21"/>
        <v>9688</v>
      </c>
      <c r="BN7" s="18">
        <f t="shared" si="22"/>
        <v>39783</v>
      </c>
      <c r="BO7" s="18">
        <f t="shared" si="23"/>
        <v>16465</v>
      </c>
    </row>
    <row r="8" spans="1:67">
      <c r="A8" t="s">
        <v>107</v>
      </c>
      <c r="B8" s="1">
        <v>17184392</v>
      </c>
      <c r="C8" s="33">
        <v>258124</v>
      </c>
      <c r="D8" s="1">
        <v>1811384</v>
      </c>
      <c r="E8" s="33">
        <v>81038</v>
      </c>
      <c r="F8" s="1">
        <v>1355206</v>
      </c>
      <c r="G8" s="1">
        <f t="shared" si="0"/>
        <v>3505752</v>
      </c>
      <c r="H8" s="1">
        <f t="shared" si="1"/>
        <v>13678640</v>
      </c>
      <c r="I8" s="33">
        <f t="shared" si="2"/>
        <v>290650</v>
      </c>
      <c r="J8" s="21">
        <f t="shared" si="3"/>
        <v>3215102</v>
      </c>
      <c r="K8" s="1">
        <v>3663</v>
      </c>
      <c r="L8" s="33">
        <v>34076</v>
      </c>
      <c r="M8" s="1">
        <v>2357</v>
      </c>
      <c r="N8" s="33">
        <v>6873</v>
      </c>
      <c r="O8" s="1">
        <v>6907</v>
      </c>
      <c r="P8" s="33">
        <v>112565</v>
      </c>
      <c r="Q8" s="1">
        <v>7757</v>
      </c>
      <c r="R8" s="33">
        <v>182</v>
      </c>
      <c r="S8" s="1">
        <v>1016</v>
      </c>
      <c r="T8" s="33">
        <v>1817</v>
      </c>
      <c r="U8" s="1">
        <v>186</v>
      </c>
      <c r="V8" s="33">
        <v>154</v>
      </c>
      <c r="W8" s="1">
        <v>16356</v>
      </c>
      <c r="X8" s="33">
        <v>383</v>
      </c>
      <c r="Y8" s="1">
        <v>93</v>
      </c>
      <c r="Z8" s="33">
        <v>487</v>
      </c>
      <c r="AA8" s="1">
        <v>749</v>
      </c>
      <c r="AB8" s="33">
        <v>99</v>
      </c>
      <c r="AC8" s="1">
        <v>40264</v>
      </c>
      <c r="AD8" s="33">
        <v>29529</v>
      </c>
      <c r="AE8" s="1">
        <v>173</v>
      </c>
      <c r="AF8" s="33">
        <v>45</v>
      </c>
      <c r="AG8" s="1">
        <v>380</v>
      </c>
      <c r="AH8" s="33">
        <v>3</v>
      </c>
      <c r="AI8" s="1">
        <v>46</v>
      </c>
      <c r="AJ8" s="33">
        <v>281</v>
      </c>
      <c r="AK8" s="1">
        <v>3210</v>
      </c>
      <c r="AL8" s="33">
        <v>792</v>
      </c>
      <c r="AM8" s="1">
        <v>200</v>
      </c>
      <c r="AN8" s="33">
        <v>2217</v>
      </c>
      <c r="AO8" s="1">
        <v>28</v>
      </c>
      <c r="AP8" s="33">
        <v>1213</v>
      </c>
      <c r="AQ8" s="1">
        <v>2615</v>
      </c>
      <c r="AR8" s="33">
        <v>12244</v>
      </c>
      <c r="AS8" s="1">
        <v>579</v>
      </c>
      <c r="AT8" s="33">
        <v>749</v>
      </c>
      <c r="AU8" s="21">
        <v>362</v>
      </c>
      <c r="AV8" s="18">
        <f t="shared" si="4"/>
        <v>46969</v>
      </c>
      <c r="AW8" s="18">
        <f t="shared" si="5"/>
        <v>119472</v>
      </c>
      <c r="AX8" s="18">
        <f t="shared" si="6"/>
        <v>10772</v>
      </c>
      <c r="AY8" s="18">
        <f t="shared" si="7"/>
        <v>113437</v>
      </c>
      <c r="AZ8" s="18">
        <f t="shared" si="8"/>
        <v>211155</v>
      </c>
      <c r="BA8" s="18">
        <f t="shared" si="9"/>
        <v>1691912</v>
      </c>
      <c r="BB8" s="18">
        <f t="shared" si="10"/>
        <v>70266</v>
      </c>
      <c r="BC8" s="19">
        <f t="shared" si="11"/>
        <v>1241769</v>
      </c>
      <c r="BD8" s="18">
        <f t="shared" si="12"/>
        <v>281385</v>
      </c>
      <c r="BE8" s="18">
        <f t="shared" si="13"/>
        <v>112565</v>
      </c>
      <c r="BF8" s="18">
        <f t="shared" si="14"/>
        <v>6907</v>
      </c>
      <c r="BG8" s="18">
        <f t="shared" si="15"/>
        <v>6873</v>
      </c>
      <c r="BH8" s="18">
        <f t="shared" si="16"/>
        <v>36433</v>
      </c>
      <c r="BI8" s="18">
        <f t="shared" si="17"/>
        <v>3663</v>
      </c>
      <c r="BJ8" s="18">
        <f t="shared" si="18"/>
        <v>48194</v>
      </c>
      <c r="BK8" s="18">
        <f t="shared" si="19"/>
        <v>2615</v>
      </c>
      <c r="BL8" s="18">
        <f t="shared" si="20"/>
        <v>3210</v>
      </c>
      <c r="BM8" s="18">
        <f t="shared" si="21"/>
        <v>12244</v>
      </c>
      <c r="BN8" s="18">
        <f t="shared" si="22"/>
        <v>31746</v>
      </c>
      <c r="BO8" s="18">
        <f t="shared" si="23"/>
        <v>16935</v>
      </c>
    </row>
    <row r="9" spans="1:67">
      <c r="A9" t="s">
        <v>108</v>
      </c>
      <c r="B9" s="1">
        <v>95296426</v>
      </c>
      <c r="C9" s="33">
        <v>1866735</v>
      </c>
      <c r="D9" s="1">
        <v>11099244</v>
      </c>
      <c r="E9" s="33">
        <v>524412</v>
      </c>
      <c r="F9" s="1">
        <v>7991887</v>
      </c>
      <c r="G9" s="1">
        <f t="shared" si="0"/>
        <v>21482278</v>
      </c>
      <c r="H9" s="1">
        <f t="shared" si="1"/>
        <v>73814148</v>
      </c>
      <c r="I9" s="33">
        <f t="shared" si="2"/>
        <v>1980790</v>
      </c>
      <c r="J9" s="21">
        <f t="shared" si="3"/>
        <v>19501488</v>
      </c>
      <c r="K9" s="1">
        <v>26686</v>
      </c>
      <c r="L9" s="33">
        <v>264387</v>
      </c>
      <c r="M9" s="1">
        <v>10412</v>
      </c>
      <c r="N9" s="33">
        <v>42780</v>
      </c>
      <c r="O9" s="1">
        <v>34290</v>
      </c>
      <c r="P9" s="33">
        <v>920482</v>
      </c>
      <c r="Q9" s="1">
        <v>50143</v>
      </c>
      <c r="R9" s="33">
        <v>1125</v>
      </c>
      <c r="S9" s="1">
        <v>5378</v>
      </c>
      <c r="T9" s="33">
        <v>11919</v>
      </c>
      <c r="U9" s="1">
        <v>1950</v>
      </c>
      <c r="V9" s="33">
        <v>1688</v>
      </c>
      <c r="W9" s="1">
        <v>87910</v>
      </c>
      <c r="X9" s="33">
        <v>1334</v>
      </c>
      <c r="Y9" s="1">
        <v>706</v>
      </c>
      <c r="Z9" s="33">
        <v>2339</v>
      </c>
      <c r="AA9" s="1">
        <v>3411</v>
      </c>
      <c r="AB9" s="33">
        <v>516</v>
      </c>
      <c r="AC9" s="1">
        <v>209500</v>
      </c>
      <c r="AD9" s="33">
        <v>181102</v>
      </c>
      <c r="AE9" s="1">
        <v>641</v>
      </c>
      <c r="AF9" s="33">
        <v>504</v>
      </c>
      <c r="AG9" s="1">
        <v>1640</v>
      </c>
      <c r="AH9" s="33">
        <v>91</v>
      </c>
      <c r="AI9" s="1">
        <v>519</v>
      </c>
      <c r="AJ9" s="33">
        <v>1309</v>
      </c>
      <c r="AK9" s="1">
        <v>12214</v>
      </c>
      <c r="AL9" s="33">
        <v>4099</v>
      </c>
      <c r="AM9" s="1">
        <v>1432</v>
      </c>
      <c r="AN9" s="33">
        <v>12279</v>
      </c>
      <c r="AO9" s="1">
        <v>172</v>
      </c>
      <c r="AP9" s="33">
        <v>5824</v>
      </c>
      <c r="AQ9" s="1">
        <v>11114</v>
      </c>
      <c r="AR9" s="33">
        <v>62289</v>
      </c>
      <c r="AS9" s="1">
        <v>2878</v>
      </c>
      <c r="AT9" s="33">
        <v>3169</v>
      </c>
      <c r="AU9" s="21">
        <v>2558</v>
      </c>
      <c r="AV9" s="18">
        <f t="shared" si="4"/>
        <v>344265</v>
      </c>
      <c r="AW9" s="18">
        <f t="shared" si="5"/>
        <v>954772</v>
      </c>
      <c r="AX9" s="18">
        <f t="shared" si="6"/>
        <v>68565</v>
      </c>
      <c r="AY9" s="18">
        <f t="shared" si="7"/>
        <v>613188</v>
      </c>
      <c r="AZ9" s="18">
        <f t="shared" si="8"/>
        <v>1522470</v>
      </c>
      <c r="BA9" s="18">
        <f t="shared" si="9"/>
        <v>10144472</v>
      </c>
      <c r="BB9" s="18">
        <f t="shared" si="10"/>
        <v>455847</v>
      </c>
      <c r="BC9" s="19">
        <f t="shared" si="11"/>
        <v>7378699</v>
      </c>
      <c r="BD9" s="18">
        <f t="shared" si="12"/>
        <v>1929107</v>
      </c>
      <c r="BE9" s="18">
        <f t="shared" si="13"/>
        <v>920482</v>
      </c>
      <c r="BF9" s="18">
        <f t="shared" si="14"/>
        <v>34290</v>
      </c>
      <c r="BG9" s="18">
        <f t="shared" si="15"/>
        <v>42780</v>
      </c>
      <c r="BH9" s="18">
        <f t="shared" si="16"/>
        <v>274799</v>
      </c>
      <c r="BI9" s="18">
        <f t="shared" si="17"/>
        <v>26686</v>
      </c>
      <c r="BJ9" s="18">
        <f t="shared" si="18"/>
        <v>260284</v>
      </c>
      <c r="BK9" s="18">
        <f t="shared" si="19"/>
        <v>11114</v>
      </c>
      <c r="BL9" s="18">
        <f t="shared" si="20"/>
        <v>12214</v>
      </c>
      <c r="BM9" s="18">
        <f t="shared" si="21"/>
        <v>62289</v>
      </c>
      <c r="BN9" s="18">
        <f t="shared" si="22"/>
        <v>193381</v>
      </c>
      <c r="BO9" s="18">
        <f t="shared" si="23"/>
        <v>90788</v>
      </c>
    </row>
    <row r="10" spans="1:67">
      <c r="A10" t="s">
        <v>103</v>
      </c>
      <c r="B10" s="1">
        <v>27087731</v>
      </c>
      <c r="C10" s="33">
        <v>535573</v>
      </c>
      <c r="D10" s="1">
        <v>3322869</v>
      </c>
      <c r="E10" s="33">
        <v>127442</v>
      </c>
      <c r="F10" s="1">
        <v>2230185</v>
      </c>
      <c r="G10" s="1">
        <f t="shared" si="0"/>
        <v>6216069</v>
      </c>
      <c r="H10" s="1">
        <f t="shared" si="1"/>
        <v>20871662</v>
      </c>
      <c r="I10" s="33">
        <f t="shared" si="2"/>
        <v>533861</v>
      </c>
      <c r="J10" s="21">
        <f t="shared" si="3"/>
        <v>5682208</v>
      </c>
      <c r="K10" s="1">
        <v>7038</v>
      </c>
      <c r="L10" s="33">
        <v>76283</v>
      </c>
      <c r="M10" s="1">
        <v>1524</v>
      </c>
      <c r="N10" s="33">
        <v>7350</v>
      </c>
      <c r="O10" s="1">
        <v>5104</v>
      </c>
      <c r="P10" s="33">
        <v>312641</v>
      </c>
      <c r="Q10" s="1">
        <v>10020</v>
      </c>
      <c r="R10" s="33">
        <v>183</v>
      </c>
      <c r="S10" s="1">
        <v>760</v>
      </c>
      <c r="T10" s="33">
        <v>2306</v>
      </c>
      <c r="U10" s="1">
        <v>371</v>
      </c>
      <c r="V10" s="33">
        <v>157</v>
      </c>
      <c r="W10" s="1">
        <v>16089</v>
      </c>
      <c r="X10" s="33">
        <v>65</v>
      </c>
      <c r="Y10" s="1">
        <v>84</v>
      </c>
      <c r="Z10" s="33">
        <v>162</v>
      </c>
      <c r="AA10" s="1">
        <v>292</v>
      </c>
      <c r="AB10" s="33">
        <v>42</v>
      </c>
      <c r="AC10" s="1">
        <v>44257</v>
      </c>
      <c r="AD10" s="33">
        <v>30878</v>
      </c>
      <c r="AE10" s="1">
        <v>84</v>
      </c>
      <c r="AF10" s="33">
        <v>143</v>
      </c>
      <c r="AG10" s="1">
        <v>93</v>
      </c>
      <c r="AH10" s="33">
        <v>24</v>
      </c>
      <c r="AI10" s="1">
        <v>71</v>
      </c>
      <c r="AJ10" s="33">
        <v>69</v>
      </c>
      <c r="AK10" s="1">
        <v>1586</v>
      </c>
      <c r="AL10" s="33">
        <v>362</v>
      </c>
      <c r="AM10" s="1">
        <v>397</v>
      </c>
      <c r="AN10" s="33">
        <v>1322</v>
      </c>
      <c r="AO10" s="1">
        <v>29</v>
      </c>
      <c r="AP10" s="33">
        <v>857</v>
      </c>
      <c r="AQ10" s="1">
        <v>1620</v>
      </c>
      <c r="AR10" s="33">
        <v>10727</v>
      </c>
      <c r="AS10" s="1">
        <v>374</v>
      </c>
      <c r="AT10" s="33">
        <v>321</v>
      </c>
      <c r="AU10" s="21">
        <v>176</v>
      </c>
      <c r="AV10" s="18">
        <f t="shared" si="4"/>
        <v>92195</v>
      </c>
      <c r="AW10" s="18">
        <f t="shared" si="5"/>
        <v>317745</v>
      </c>
      <c r="AX10" s="18">
        <f t="shared" si="6"/>
        <v>13269</v>
      </c>
      <c r="AY10" s="18">
        <f t="shared" si="7"/>
        <v>110652</v>
      </c>
      <c r="AZ10" s="18">
        <f t="shared" si="8"/>
        <v>443378</v>
      </c>
      <c r="BA10" s="18">
        <f t="shared" si="9"/>
        <v>3005124</v>
      </c>
      <c r="BB10" s="18">
        <f t="shared" si="10"/>
        <v>114173</v>
      </c>
      <c r="BC10" s="19">
        <f t="shared" si="11"/>
        <v>2119533</v>
      </c>
      <c r="BD10" s="18">
        <f t="shared" si="12"/>
        <v>526897</v>
      </c>
      <c r="BE10" s="18">
        <f t="shared" si="13"/>
        <v>312641</v>
      </c>
      <c r="BF10" s="18">
        <f t="shared" si="14"/>
        <v>5104</v>
      </c>
      <c r="BG10" s="18">
        <f t="shared" si="15"/>
        <v>7350</v>
      </c>
      <c r="BH10" s="18">
        <f t="shared" si="16"/>
        <v>77807</v>
      </c>
      <c r="BI10" s="18">
        <f t="shared" si="17"/>
        <v>7038</v>
      </c>
      <c r="BJ10" s="18">
        <f t="shared" si="18"/>
        <v>54361</v>
      </c>
      <c r="BK10" s="18">
        <f t="shared" si="19"/>
        <v>1620</v>
      </c>
      <c r="BL10" s="18">
        <f t="shared" si="20"/>
        <v>1586</v>
      </c>
      <c r="BM10" s="18">
        <f t="shared" si="21"/>
        <v>10727</v>
      </c>
      <c r="BN10" s="18">
        <f t="shared" si="22"/>
        <v>32200</v>
      </c>
      <c r="BO10" s="18">
        <f t="shared" si="23"/>
        <v>16463</v>
      </c>
    </row>
    <row r="11" spans="1:67">
      <c r="A11" t="s">
        <v>104</v>
      </c>
      <c r="B11" s="1">
        <v>16626169</v>
      </c>
      <c r="C11" s="33">
        <v>352608</v>
      </c>
      <c r="D11" s="1">
        <v>1939135</v>
      </c>
      <c r="E11" s="33">
        <v>108274</v>
      </c>
      <c r="F11" s="1">
        <v>1335875</v>
      </c>
      <c r="G11" s="1">
        <f t="shared" si="0"/>
        <v>3735892</v>
      </c>
      <c r="H11" s="1">
        <f t="shared" si="1"/>
        <v>12890277</v>
      </c>
      <c r="I11" s="33">
        <f t="shared" si="2"/>
        <v>403884</v>
      </c>
      <c r="J11" s="21">
        <f t="shared" si="3"/>
        <v>3332008</v>
      </c>
      <c r="K11" s="1">
        <v>6316</v>
      </c>
      <c r="L11" s="33">
        <v>54969</v>
      </c>
      <c r="M11" s="1">
        <v>1378</v>
      </c>
      <c r="N11" s="33">
        <v>8978</v>
      </c>
      <c r="O11" s="1">
        <v>5733</v>
      </c>
      <c r="P11" s="33">
        <v>173425</v>
      </c>
      <c r="Q11" s="1">
        <v>11506</v>
      </c>
      <c r="R11" s="33">
        <v>328</v>
      </c>
      <c r="S11" s="1">
        <v>1072</v>
      </c>
      <c r="T11" s="33">
        <v>2787</v>
      </c>
      <c r="U11" s="1">
        <v>336</v>
      </c>
      <c r="V11" s="33">
        <v>653</v>
      </c>
      <c r="W11" s="1">
        <v>21730</v>
      </c>
      <c r="X11" s="33">
        <v>199</v>
      </c>
      <c r="Y11" s="1">
        <v>273</v>
      </c>
      <c r="Z11" s="33">
        <v>546</v>
      </c>
      <c r="AA11" s="1">
        <v>1073</v>
      </c>
      <c r="AB11" s="33">
        <v>152</v>
      </c>
      <c r="AC11" s="1">
        <v>41068</v>
      </c>
      <c r="AD11" s="33">
        <v>42610</v>
      </c>
      <c r="AE11" s="1">
        <v>98</v>
      </c>
      <c r="AF11" s="33">
        <v>82</v>
      </c>
      <c r="AG11" s="1">
        <v>392</v>
      </c>
      <c r="AH11" s="33">
        <v>9</v>
      </c>
      <c r="AI11" s="1">
        <v>111</v>
      </c>
      <c r="AJ11" s="33">
        <v>256</v>
      </c>
      <c r="AK11" s="1">
        <v>3169</v>
      </c>
      <c r="AL11" s="33">
        <v>856</v>
      </c>
      <c r="AM11" s="1">
        <v>261</v>
      </c>
      <c r="AN11" s="33">
        <v>4379</v>
      </c>
      <c r="AO11" s="1">
        <v>22</v>
      </c>
      <c r="AP11" s="33">
        <v>1354</v>
      </c>
      <c r="AQ11" s="1">
        <v>2907</v>
      </c>
      <c r="AR11" s="33">
        <v>12587</v>
      </c>
      <c r="AS11" s="1">
        <v>574</v>
      </c>
      <c r="AT11" s="33">
        <v>709</v>
      </c>
      <c r="AU11" s="21">
        <v>986</v>
      </c>
      <c r="AV11" s="18">
        <f t="shared" si="4"/>
        <v>71641</v>
      </c>
      <c r="AW11" s="18">
        <f t="shared" si="5"/>
        <v>179158</v>
      </c>
      <c r="AX11" s="18">
        <f t="shared" si="6"/>
        <v>15693</v>
      </c>
      <c r="AY11" s="18">
        <f t="shared" si="7"/>
        <v>137392</v>
      </c>
      <c r="AZ11" s="18">
        <f t="shared" si="8"/>
        <v>280967</v>
      </c>
      <c r="BA11" s="18">
        <f t="shared" si="9"/>
        <v>1759977</v>
      </c>
      <c r="BB11" s="18">
        <f t="shared" si="10"/>
        <v>92581</v>
      </c>
      <c r="BC11" s="19">
        <f t="shared" si="11"/>
        <v>1198483</v>
      </c>
      <c r="BD11" s="18">
        <f t="shared" si="12"/>
        <v>391427</v>
      </c>
      <c r="BE11" s="18">
        <f t="shared" si="13"/>
        <v>173425</v>
      </c>
      <c r="BF11" s="18">
        <f t="shared" si="14"/>
        <v>5733</v>
      </c>
      <c r="BG11" s="18">
        <f t="shared" si="15"/>
        <v>8978</v>
      </c>
      <c r="BH11" s="18">
        <f t="shared" si="16"/>
        <v>56347</v>
      </c>
      <c r="BI11" s="18">
        <f t="shared" si="17"/>
        <v>6316</v>
      </c>
      <c r="BJ11" s="18">
        <f t="shared" si="18"/>
        <v>52672</v>
      </c>
      <c r="BK11" s="18">
        <f t="shared" si="19"/>
        <v>2907</v>
      </c>
      <c r="BL11" s="18">
        <f t="shared" si="20"/>
        <v>3169</v>
      </c>
      <c r="BM11" s="18">
        <f t="shared" si="21"/>
        <v>12587</v>
      </c>
      <c r="BN11" s="18">
        <f t="shared" si="22"/>
        <v>46989</v>
      </c>
      <c r="BO11" s="18">
        <f t="shared" si="23"/>
        <v>22304</v>
      </c>
    </row>
    <row r="12" spans="1:67">
      <c r="A12" t="s">
        <v>105</v>
      </c>
      <c r="B12" s="1">
        <v>27058601</v>
      </c>
      <c r="C12" s="33">
        <v>562472</v>
      </c>
      <c r="D12" s="1">
        <v>3088700</v>
      </c>
      <c r="E12" s="33">
        <v>147050</v>
      </c>
      <c r="F12" s="1">
        <v>2271854</v>
      </c>
      <c r="G12" s="1">
        <f t="shared" si="0"/>
        <v>6070076</v>
      </c>
      <c r="H12" s="1">
        <f t="shared" si="1"/>
        <v>20988525</v>
      </c>
      <c r="I12" s="33">
        <f t="shared" si="2"/>
        <v>581607</v>
      </c>
      <c r="J12" s="21">
        <f t="shared" si="3"/>
        <v>5488469</v>
      </c>
      <c r="K12" s="1">
        <v>7510</v>
      </c>
      <c r="L12" s="33">
        <v>78886</v>
      </c>
      <c r="M12" s="1">
        <v>4626</v>
      </c>
      <c r="N12" s="33">
        <v>11441</v>
      </c>
      <c r="O12" s="1">
        <v>10321</v>
      </c>
      <c r="P12" s="33">
        <v>258762</v>
      </c>
      <c r="Q12" s="1">
        <v>14523</v>
      </c>
      <c r="R12" s="33">
        <v>248</v>
      </c>
      <c r="S12" s="1">
        <v>1576</v>
      </c>
      <c r="T12" s="33">
        <v>3311</v>
      </c>
      <c r="U12" s="1">
        <v>620</v>
      </c>
      <c r="V12" s="33">
        <v>474</v>
      </c>
      <c r="W12" s="1">
        <v>27402</v>
      </c>
      <c r="X12" s="33">
        <v>397</v>
      </c>
      <c r="Y12" s="1">
        <v>240</v>
      </c>
      <c r="Z12" s="33">
        <v>699</v>
      </c>
      <c r="AA12" s="1">
        <v>625</v>
      </c>
      <c r="AB12" s="33">
        <v>154</v>
      </c>
      <c r="AC12" s="1">
        <v>65353</v>
      </c>
      <c r="AD12" s="33">
        <v>56922</v>
      </c>
      <c r="AE12" s="1">
        <v>117</v>
      </c>
      <c r="AF12" s="33">
        <v>73</v>
      </c>
      <c r="AG12" s="1">
        <v>309</v>
      </c>
      <c r="AH12" s="33">
        <v>17</v>
      </c>
      <c r="AI12" s="1">
        <v>149</v>
      </c>
      <c r="AJ12" s="33">
        <v>284</v>
      </c>
      <c r="AK12" s="1">
        <v>3358</v>
      </c>
      <c r="AL12" s="33">
        <v>1184</v>
      </c>
      <c r="AM12" s="1">
        <v>349</v>
      </c>
      <c r="AN12" s="33">
        <v>2917</v>
      </c>
      <c r="AO12" s="1">
        <v>36</v>
      </c>
      <c r="AP12" s="33">
        <v>1494</v>
      </c>
      <c r="AQ12" s="1">
        <v>2759</v>
      </c>
      <c r="AR12" s="33">
        <v>22333</v>
      </c>
      <c r="AS12" s="1">
        <v>1024</v>
      </c>
      <c r="AT12" s="33">
        <v>661</v>
      </c>
      <c r="AU12" s="21">
        <v>453</v>
      </c>
      <c r="AV12" s="18">
        <f t="shared" si="4"/>
        <v>102463</v>
      </c>
      <c r="AW12" s="18">
        <f t="shared" si="5"/>
        <v>269083</v>
      </c>
      <c r="AX12" s="18">
        <f t="shared" si="6"/>
        <v>19658</v>
      </c>
      <c r="AY12" s="18">
        <f t="shared" si="7"/>
        <v>190403</v>
      </c>
      <c r="AZ12" s="18">
        <f t="shared" si="8"/>
        <v>460009</v>
      </c>
      <c r="BA12" s="18">
        <f t="shared" si="9"/>
        <v>2819617</v>
      </c>
      <c r="BB12" s="18">
        <f t="shared" si="10"/>
        <v>127392</v>
      </c>
      <c r="BC12" s="19">
        <f t="shared" si="11"/>
        <v>2081451</v>
      </c>
      <c r="BD12" s="18">
        <f t="shared" si="12"/>
        <v>568254</v>
      </c>
      <c r="BE12" s="18">
        <f t="shared" si="13"/>
        <v>258762</v>
      </c>
      <c r="BF12" s="18">
        <f t="shared" si="14"/>
        <v>10321</v>
      </c>
      <c r="BG12" s="18">
        <f t="shared" si="15"/>
        <v>11441</v>
      </c>
      <c r="BH12" s="18">
        <f t="shared" si="16"/>
        <v>83512</v>
      </c>
      <c r="BI12" s="18">
        <f t="shared" si="17"/>
        <v>7510</v>
      </c>
      <c r="BJ12" s="18">
        <f t="shared" si="18"/>
        <v>79993</v>
      </c>
      <c r="BK12" s="18">
        <f t="shared" si="19"/>
        <v>2759</v>
      </c>
      <c r="BL12" s="18">
        <f t="shared" si="20"/>
        <v>3358</v>
      </c>
      <c r="BM12" s="18">
        <f t="shared" si="21"/>
        <v>22333</v>
      </c>
      <c r="BN12" s="18">
        <f t="shared" si="22"/>
        <v>59839</v>
      </c>
      <c r="BO12" s="18">
        <f t="shared" si="23"/>
        <v>28426</v>
      </c>
    </row>
    <row r="13" spans="1:67">
      <c r="A13" t="s">
        <v>106</v>
      </c>
      <c r="B13" s="1">
        <v>9760856</v>
      </c>
      <c r="C13" s="33">
        <v>200055</v>
      </c>
      <c r="D13" s="1">
        <v>1191091</v>
      </c>
      <c r="E13" s="33">
        <v>78639</v>
      </c>
      <c r="F13" s="1">
        <v>985456</v>
      </c>
      <c r="G13" s="1">
        <f t="shared" si="0"/>
        <v>2455241</v>
      </c>
      <c r="H13" s="1">
        <f t="shared" si="1"/>
        <v>7305615</v>
      </c>
      <c r="I13" s="33">
        <f t="shared" si="2"/>
        <v>222070</v>
      </c>
      <c r="J13" s="21">
        <f t="shared" si="3"/>
        <v>2233171</v>
      </c>
      <c r="K13" s="1">
        <v>3364</v>
      </c>
      <c r="L13" s="33">
        <v>26824</v>
      </c>
      <c r="M13" s="1">
        <v>999</v>
      </c>
      <c r="N13" s="33">
        <v>9175</v>
      </c>
      <c r="O13" s="1">
        <v>7402</v>
      </c>
      <c r="P13" s="33">
        <v>82119</v>
      </c>
      <c r="Q13" s="1">
        <v>7797</v>
      </c>
      <c r="R13" s="33">
        <v>250</v>
      </c>
      <c r="S13" s="1">
        <v>1168</v>
      </c>
      <c r="T13" s="33">
        <v>2184</v>
      </c>
      <c r="U13" s="1">
        <v>462</v>
      </c>
      <c r="V13" s="33">
        <v>271</v>
      </c>
      <c r="W13" s="1">
        <v>9458</v>
      </c>
      <c r="X13" s="33">
        <v>290</v>
      </c>
      <c r="Y13" s="1">
        <v>70</v>
      </c>
      <c r="Z13" s="33">
        <v>570</v>
      </c>
      <c r="AA13" s="1">
        <v>838</v>
      </c>
      <c r="AB13" s="33">
        <v>133</v>
      </c>
      <c r="AC13" s="1">
        <v>24473</v>
      </c>
      <c r="AD13" s="33">
        <v>26915</v>
      </c>
      <c r="AE13" s="1">
        <v>192</v>
      </c>
      <c r="AF13" s="33">
        <v>165</v>
      </c>
      <c r="AG13" s="1">
        <v>508</v>
      </c>
      <c r="AH13" s="33">
        <v>41</v>
      </c>
      <c r="AI13" s="1">
        <v>166</v>
      </c>
      <c r="AJ13" s="33">
        <v>467</v>
      </c>
      <c r="AK13" s="1">
        <v>1587</v>
      </c>
      <c r="AL13" s="33">
        <v>1025</v>
      </c>
      <c r="AM13" s="1">
        <v>315</v>
      </c>
      <c r="AN13" s="33">
        <v>1911</v>
      </c>
      <c r="AO13" s="1">
        <v>68</v>
      </c>
      <c r="AP13" s="33">
        <v>1121</v>
      </c>
      <c r="AQ13" s="1">
        <v>1564</v>
      </c>
      <c r="AR13" s="33">
        <v>6266</v>
      </c>
      <c r="AS13" s="1">
        <v>468</v>
      </c>
      <c r="AT13" s="33">
        <v>784</v>
      </c>
      <c r="AU13" s="21">
        <v>660</v>
      </c>
      <c r="AV13" s="18">
        <f t="shared" si="4"/>
        <v>40362</v>
      </c>
      <c r="AW13" s="18">
        <f t="shared" si="5"/>
        <v>89521</v>
      </c>
      <c r="AX13" s="18">
        <f t="shared" si="6"/>
        <v>11399</v>
      </c>
      <c r="AY13" s="18">
        <f t="shared" si="7"/>
        <v>80788</v>
      </c>
      <c r="AZ13" s="18">
        <f t="shared" si="8"/>
        <v>159693</v>
      </c>
      <c r="BA13" s="18">
        <f t="shared" si="9"/>
        <v>1101570</v>
      </c>
      <c r="BB13" s="18">
        <f t="shared" si="10"/>
        <v>67240</v>
      </c>
      <c r="BC13" s="19">
        <f t="shared" si="11"/>
        <v>904668</v>
      </c>
      <c r="BD13" s="18">
        <f t="shared" si="12"/>
        <v>210514</v>
      </c>
      <c r="BE13" s="18">
        <f t="shared" si="13"/>
        <v>82119</v>
      </c>
      <c r="BF13" s="18">
        <f t="shared" si="14"/>
        <v>7402</v>
      </c>
      <c r="BG13" s="18">
        <f t="shared" si="15"/>
        <v>9175</v>
      </c>
      <c r="BH13" s="18">
        <f t="shared" si="16"/>
        <v>27823</v>
      </c>
      <c r="BI13" s="18">
        <f t="shared" si="17"/>
        <v>3364</v>
      </c>
      <c r="BJ13" s="18">
        <f t="shared" si="18"/>
        <v>32462</v>
      </c>
      <c r="BK13" s="18">
        <f t="shared" si="19"/>
        <v>1564</v>
      </c>
      <c r="BL13" s="18">
        <f t="shared" si="20"/>
        <v>1587</v>
      </c>
      <c r="BM13" s="18">
        <f t="shared" si="21"/>
        <v>6266</v>
      </c>
      <c r="BN13" s="18">
        <f t="shared" si="22"/>
        <v>28826</v>
      </c>
      <c r="BO13" s="18">
        <f t="shared" si="23"/>
        <v>9926</v>
      </c>
    </row>
    <row r="14" spans="1:67">
      <c r="A14" t="s">
        <v>107</v>
      </c>
      <c r="B14" s="1">
        <v>14763069</v>
      </c>
      <c r="C14" s="33">
        <v>216027</v>
      </c>
      <c r="D14" s="1">
        <v>1557449</v>
      </c>
      <c r="E14" s="33">
        <v>63007</v>
      </c>
      <c r="F14" s="1">
        <v>1168517</v>
      </c>
      <c r="G14" s="1">
        <f t="shared" si="0"/>
        <v>3005000</v>
      </c>
      <c r="H14" s="1">
        <f t="shared" si="1"/>
        <v>11758069</v>
      </c>
      <c r="I14" s="33">
        <f t="shared" si="2"/>
        <v>239368</v>
      </c>
      <c r="J14" s="21">
        <f t="shared" si="3"/>
        <v>2765632</v>
      </c>
      <c r="K14" s="1">
        <v>2458</v>
      </c>
      <c r="L14" s="33">
        <v>27425</v>
      </c>
      <c r="M14" s="1">
        <v>1885</v>
      </c>
      <c r="N14" s="33">
        <v>5836</v>
      </c>
      <c r="O14" s="1">
        <v>5730</v>
      </c>
      <c r="P14" s="33">
        <v>93535</v>
      </c>
      <c r="Q14" s="1">
        <v>6297</v>
      </c>
      <c r="R14" s="33">
        <v>116</v>
      </c>
      <c r="S14" s="1">
        <v>802</v>
      </c>
      <c r="T14" s="33">
        <v>1331</v>
      </c>
      <c r="U14" s="1">
        <v>161</v>
      </c>
      <c r="V14" s="33">
        <v>133</v>
      </c>
      <c r="W14" s="1">
        <v>13231</v>
      </c>
      <c r="X14" s="33">
        <v>383</v>
      </c>
      <c r="Y14" s="1">
        <v>39</v>
      </c>
      <c r="Z14" s="33">
        <v>362</v>
      </c>
      <c r="AA14" s="1">
        <v>583</v>
      </c>
      <c r="AB14" s="33">
        <v>35</v>
      </c>
      <c r="AC14" s="1">
        <v>34349</v>
      </c>
      <c r="AD14" s="33">
        <v>23777</v>
      </c>
      <c r="AE14" s="1">
        <v>150</v>
      </c>
      <c r="AF14" s="33">
        <v>41</v>
      </c>
      <c r="AG14" s="1">
        <v>338</v>
      </c>
      <c r="AH14" s="33">
        <v>0</v>
      </c>
      <c r="AI14" s="1">
        <v>22</v>
      </c>
      <c r="AJ14" s="33">
        <v>233</v>
      </c>
      <c r="AK14" s="1">
        <v>2514</v>
      </c>
      <c r="AL14" s="33">
        <v>672</v>
      </c>
      <c r="AM14" s="1">
        <v>110</v>
      </c>
      <c r="AN14" s="33">
        <v>1750</v>
      </c>
      <c r="AO14" s="1">
        <v>17</v>
      </c>
      <c r="AP14" s="33">
        <v>998</v>
      </c>
      <c r="AQ14" s="1">
        <v>2264</v>
      </c>
      <c r="AR14" s="33">
        <v>10376</v>
      </c>
      <c r="AS14" s="1">
        <v>438</v>
      </c>
      <c r="AT14" s="33">
        <v>694</v>
      </c>
      <c r="AU14" s="21">
        <v>283</v>
      </c>
      <c r="AV14" s="18">
        <f t="shared" si="4"/>
        <v>37604</v>
      </c>
      <c r="AW14" s="18">
        <f t="shared" si="5"/>
        <v>99265</v>
      </c>
      <c r="AX14" s="18">
        <f t="shared" si="6"/>
        <v>8546</v>
      </c>
      <c r="AY14" s="18">
        <f t="shared" si="7"/>
        <v>93953</v>
      </c>
      <c r="AZ14" s="18">
        <f t="shared" si="8"/>
        <v>178423</v>
      </c>
      <c r="BA14" s="18">
        <f t="shared" si="9"/>
        <v>1458184</v>
      </c>
      <c r="BB14" s="18">
        <f t="shared" si="10"/>
        <v>54461</v>
      </c>
      <c r="BC14" s="19">
        <f t="shared" si="11"/>
        <v>1074564</v>
      </c>
      <c r="BD14" s="18">
        <f t="shared" si="12"/>
        <v>232015</v>
      </c>
      <c r="BE14" s="18">
        <f t="shared" si="13"/>
        <v>93535</v>
      </c>
      <c r="BF14" s="18">
        <f t="shared" si="14"/>
        <v>5730</v>
      </c>
      <c r="BG14" s="18">
        <f t="shared" si="15"/>
        <v>5836</v>
      </c>
      <c r="BH14" s="18">
        <f t="shared" si="16"/>
        <v>29310</v>
      </c>
      <c r="BI14" s="18">
        <f t="shared" si="17"/>
        <v>2458</v>
      </c>
      <c r="BJ14" s="18">
        <f t="shared" si="18"/>
        <v>40796</v>
      </c>
      <c r="BK14" s="18">
        <f t="shared" si="19"/>
        <v>2264</v>
      </c>
      <c r="BL14" s="18">
        <f t="shared" si="20"/>
        <v>2514</v>
      </c>
      <c r="BM14" s="18">
        <f t="shared" si="21"/>
        <v>10376</v>
      </c>
      <c r="BN14" s="18">
        <f t="shared" si="22"/>
        <v>25527</v>
      </c>
      <c r="BO14" s="18">
        <f t="shared" si="23"/>
        <v>13669</v>
      </c>
    </row>
    <row r="15" spans="1:67">
      <c r="A15" t="s">
        <v>109</v>
      </c>
      <c r="B15" s="1">
        <v>5002455</v>
      </c>
      <c r="C15" s="33">
        <v>103414</v>
      </c>
      <c r="D15" s="1">
        <v>546748</v>
      </c>
      <c r="E15" s="33">
        <v>28835</v>
      </c>
      <c r="F15" s="1">
        <v>317764</v>
      </c>
      <c r="G15" s="1">
        <f t="shared" si="0"/>
        <v>996761</v>
      </c>
      <c r="H15" s="1">
        <f t="shared" si="1"/>
        <v>4005694</v>
      </c>
      <c r="I15" s="33">
        <f t="shared" si="2"/>
        <v>94196</v>
      </c>
      <c r="J15" s="21">
        <f t="shared" si="3"/>
        <v>902565</v>
      </c>
      <c r="K15" s="1">
        <v>1141</v>
      </c>
      <c r="L15" s="33">
        <v>14460</v>
      </c>
      <c r="M15" s="1">
        <v>543</v>
      </c>
      <c r="N15" s="33">
        <v>1843</v>
      </c>
      <c r="O15" s="1">
        <v>921</v>
      </c>
      <c r="P15" s="33">
        <v>50231</v>
      </c>
      <c r="Q15" s="1">
        <v>2812</v>
      </c>
      <c r="R15" s="33">
        <v>80</v>
      </c>
      <c r="S15" s="1">
        <v>210</v>
      </c>
      <c r="T15" s="33">
        <v>503</v>
      </c>
      <c r="U15" s="1">
        <v>131</v>
      </c>
      <c r="V15" s="33">
        <v>9</v>
      </c>
      <c r="W15" s="1">
        <v>3438</v>
      </c>
      <c r="X15" s="33">
        <v>0</v>
      </c>
      <c r="Y15" s="1">
        <v>6</v>
      </c>
      <c r="Z15" s="33">
        <v>93</v>
      </c>
      <c r="AA15" s="1">
        <v>162</v>
      </c>
      <c r="AB15" s="33">
        <v>43</v>
      </c>
      <c r="AC15" s="1">
        <v>6996</v>
      </c>
      <c r="AD15" s="33">
        <v>5749</v>
      </c>
      <c r="AE15" s="1">
        <v>26</v>
      </c>
      <c r="AF15" s="33">
        <v>17</v>
      </c>
      <c r="AG15" s="1">
        <v>22</v>
      </c>
      <c r="AH15" s="33">
        <v>0</v>
      </c>
      <c r="AI15" s="1">
        <v>83</v>
      </c>
      <c r="AJ15" s="33">
        <v>69</v>
      </c>
      <c r="AK15" s="1">
        <v>321</v>
      </c>
      <c r="AL15" s="33">
        <v>47</v>
      </c>
      <c r="AM15" s="1">
        <v>32</v>
      </c>
      <c r="AN15" s="33">
        <v>175</v>
      </c>
      <c r="AO15" s="1">
        <v>16</v>
      </c>
      <c r="AP15" s="33">
        <v>223</v>
      </c>
      <c r="AQ15" s="1">
        <v>351</v>
      </c>
      <c r="AR15" s="33">
        <v>3271</v>
      </c>
      <c r="AS15" s="1">
        <v>112</v>
      </c>
      <c r="AT15" s="33">
        <v>45</v>
      </c>
      <c r="AU15" s="21">
        <v>15</v>
      </c>
      <c r="AV15" s="18">
        <f t="shared" si="4"/>
        <v>17987</v>
      </c>
      <c r="AW15" s="18">
        <f t="shared" si="5"/>
        <v>51152</v>
      </c>
      <c r="AX15" s="18">
        <f t="shared" si="6"/>
        <v>3605</v>
      </c>
      <c r="AY15" s="18">
        <f t="shared" si="7"/>
        <v>21452</v>
      </c>
      <c r="AZ15" s="18">
        <f t="shared" si="8"/>
        <v>85427</v>
      </c>
      <c r="BA15" s="18">
        <f t="shared" si="9"/>
        <v>495596</v>
      </c>
      <c r="BB15" s="18">
        <f t="shared" si="10"/>
        <v>25230</v>
      </c>
      <c r="BC15" s="19">
        <f t="shared" si="11"/>
        <v>296312</v>
      </c>
      <c r="BD15" s="18">
        <f t="shared" si="12"/>
        <v>92390</v>
      </c>
      <c r="BE15" s="18">
        <f t="shared" si="13"/>
        <v>50231</v>
      </c>
      <c r="BF15" s="18">
        <f t="shared" si="14"/>
        <v>921</v>
      </c>
      <c r="BG15" s="18">
        <f t="shared" si="15"/>
        <v>1843</v>
      </c>
      <c r="BH15" s="18">
        <f t="shared" si="16"/>
        <v>15003</v>
      </c>
      <c r="BI15" s="18">
        <f t="shared" si="17"/>
        <v>1141</v>
      </c>
      <c r="BJ15" s="18">
        <f t="shared" si="18"/>
        <v>9834</v>
      </c>
      <c r="BK15" s="18">
        <f t="shared" si="19"/>
        <v>351</v>
      </c>
      <c r="BL15" s="18">
        <f t="shared" si="20"/>
        <v>321</v>
      </c>
      <c r="BM15" s="18">
        <f t="shared" si="21"/>
        <v>3271</v>
      </c>
      <c r="BN15" s="18">
        <f t="shared" si="22"/>
        <v>5924</v>
      </c>
      <c r="BO15" s="18">
        <f t="shared" si="23"/>
        <v>3550</v>
      </c>
    </row>
    <row r="16" spans="1:67">
      <c r="A16" t="s">
        <v>103</v>
      </c>
      <c r="B16" s="1">
        <v>2471058</v>
      </c>
      <c r="C16" s="33">
        <v>51295</v>
      </c>
      <c r="D16" s="1">
        <v>300487</v>
      </c>
      <c r="E16" s="33">
        <v>14211</v>
      </c>
      <c r="F16" s="1">
        <v>157392</v>
      </c>
      <c r="G16" s="1">
        <f t="shared" si="0"/>
        <v>523385</v>
      </c>
      <c r="H16" s="1">
        <f t="shared" si="1"/>
        <v>1947673</v>
      </c>
      <c r="I16" s="33">
        <f t="shared" si="2"/>
        <v>46809</v>
      </c>
      <c r="J16" s="21">
        <f t="shared" si="3"/>
        <v>476576</v>
      </c>
      <c r="K16" s="1">
        <v>447</v>
      </c>
      <c r="L16" s="33">
        <v>7399</v>
      </c>
      <c r="M16" s="1">
        <v>278</v>
      </c>
      <c r="N16" s="33">
        <v>695</v>
      </c>
      <c r="O16" s="1">
        <v>497</v>
      </c>
      <c r="P16" s="33">
        <v>26591</v>
      </c>
      <c r="Q16" s="1">
        <v>1233</v>
      </c>
      <c r="R16" s="33">
        <v>32</v>
      </c>
      <c r="S16" s="1">
        <v>91</v>
      </c>
      <c r="T16" s="33">
        <v>216</v>
      </c>
      <c r="U16" s="1">
        <v>33</v>
      </c>
      <c r="V16" s="33">
        <v>5</v>
      </c>
      <c r="W16" s="1">
        <v>1470</v>
      </c>
      <c r="X16" s="33">
        <v>0</v>
      </c>
      <c r="Y16" s="1">
        <v>0</v>
      </c>
      <c r="Z16" s="33">
        <v>0</v>
      </c>
      <c r="AA16" s="1">
        <v>73</v>
      </c>
      <c r="AB16" s="33">
        <v>43</v>
      </c>
      <c r="AC16" s="1">
        <v>3224</v>
      </c>
      <c r="AD16" s="33">
        <v>2469</v>
      </c>
      <c r="AE16" s="1">
        <v>18</v>
      </c>
      <c r="AF16" s="33">
        <v>17</v>
      </c>
      <c r="AG16" s="1">
        <v>8</v>
      </c>
      <c r="AH16" s="33">
        <v>0</v>
      </c>
      <c r="AI16" s="1">
        <v>34</v>
      </c>
      <c r="AJ16" s="33">
        <v>18</v>
      </c>
      <c r="AK16" s="1">
        <v>109</v>
      </c>
      <c r="AL16" s="33">
        <v>18</v>
      </c>
      <c r="AM16" s="1">
        <v>12</v>
      </c>
      <c r="AN16" s="33">
        <v>64</v>
      </c>
      <c r="AO16" s="1">
        <v>8</v>
      </c>
      <c r="AP16" s="33">
        <v>98</v>
      </c>
      <c r="AQ16" s="1">
        <v>97</v>
      </c>
      <c r="AR16" s="33">
        <v>1448</v>
      </c>
      <c r="AS16" s="1">
        <v>45</v>
      </c>
      <c r="AT16" s="33">
        <v>19</v>
      </c>
      <c r="AU16" s="21">
        <v>0</v>
      </c>
      <c r="AV16" s="18">
        <f t="shared" si="4"/>
        <v>8819</v>
      </c>
      <c r="AW16" s="18">
        <f t="shared" si="5"/>
        <v>27088</v>
      </c>
      <c r="AX16" s="18">
        <f t="shared" si="6"/>
        <v>1572</v>
      </c>
      <c r="AY16" s="18">
        <f t="shared" si="7"/>
        <v>9330</v>
      </c>
      <c r="AZ16" s="18">
        <f t="shared" si="8"/>
        <v>42476</v>
      </c>
      <c r="BA16" s="18">
        <f t="shared" si="9"/>
        <v>273399</v>
      </c>
      <c r="BB16" s="18">
        <f t="shared" si="10"/>
        <v>12639</v>
      </c>
      <c r="BC16" s="19">
        <f t="shared" si="11"/>
        <v>148062</v>
      </c>
      <c r="BD16" s="18">
        <f t="shared" si="12"/>
        <v>46084</v>
      </c>
      <c r="BE16" s="18">
        <f t="shared" si="13"/>
        <v>26591</v>
      </c>
      <c r="BF16" s="18">
        <f t="shared" si="14"/>
        <v>497</v>
      </c>
      <c r="BG16" s="18">
        <f t="shared" si="15"/>
        <v>695</v>
      </c>
      <c r="BH16" s="18">
        <f t="shared" si="16"/>
        <v>7677</v>
      </c>
      <c r="BI16" s="18">
        <f t="shared" si="17"/>
        <v>447</v>
      </c>
      <c r="BJ16" s="18">
        <f t="shared" si="18"/>
        <v>4475</v>
      </c>
      <c r="BK16" s="18">
        <f t="shared" si="19"/>
        <v>97</v>
      </c>
      <c r="BL16" s="18">
        <f t="shared" si="20"/>
        <v>109</v>
      </c>
      <c r="BM16" s="18">
        <f t="shared" si="21"/>
        <v>1448</v>
      </c>
      <c r="BN16" s="18">
        <f t="shared" si="22"/>
        <v>2533</v>
      </c>
      <c r="BO16" s="18">
        <f t="shared" si="23"/>
        <v>1515</v>
      </c>
    </row>
    <row r="17" spans="1:67">
      <c r="A17" t="s">
        <v>104</v>
      </c>
      <c r="B17" s="1">
        <v>464844</v>
      </c>
      <c r="C17" s="33">
        <v>10162</v>
      </c>
      <c r="D17" s="1">
        <v>47486</v>
      </c>
      <c r="E17" s="33">
        <v>2147</v>
      </c>
      <c r="F17" s="1">
        <v>27054</v>
      </c>
      <c r="G17" s="1">
        <f t="shared" si="0"/>
        <v>86849</v>
      </c>
      <c r="H17" s="1">
        <f t="shared" si="1"/>
        <v>377995</v>
      </c>
      <c r="I17" s="33">
        <f t="shared" si="2"/>
        <v>8617</v>
      </c>
      <c r="J17" s="21">
        <f t="shared" si="3"/>
        <v>78232</v>
      </c>
      <c r="K17" s="1">
        <v>169</v>
      </c>
      <c r="L17" s="33">
        <v>1367</v>
      </c>
      <c r="M17" s="1">
        <v>18</v>
      </c>
      <c r="N17" s="33">
        <v>301</v>
      </c>
      <c r="O17" s="1">
        <v>112</v>
      </c>
      <c r="P17" s="33">
        <v>4463</v>
      </c>
      <c r="Q17" s="1">
        <v>228</v>
      </c>
      <c r="R17" s="33">
        <v>0</v>
      </c>
      <c r="S17" s="1">
        <v>13</v>
      </c>
      <c r="T17" s="33">
        <v>42</v>
      </c>
      <c r="U17" s="1">
        <v>1</v>
      </c>
      <c r="V17" s="33">
        <v>0</v>
      </c>
      <c r="W17" s="1">
        <v>313</v>
      </c>
      <c r="X17" s="33">
        <v>0</v>
      </c>
      <c r="Y17" s="1">
        <v>0</v>
      </c>
      <c r="Z17" s="33">
        <v>0</v>
      </c>
      <c r="AA17" s="1">
        <v>32</v>
      </c>
      <c r="AB17" s="33">
        <v>0</v>
      </c>
      <c r="AC17" s="1">
        <v>427</v>
      </c>
      <c r="AD17" s="33">
        <v>668</v>
      </c>
      <c r="AE17" s="1">
        <v>0</v>
      </c>
      <c r="AF17" s="33">
        <v>0</v>
      </c>
      <c r="AG17" s="1">
        <v>0</v>
      </c>
      <c r="AH17" s="33">
        <v>0</v>
      </c>
      <c r="AI17" s="1">
        <v>0</v>
      </c>
      <c r="AJ17" s="33">
        <v>0</v>
      </c>
      <c r="AK17" s="1">
        <v>9</v>
      </c>
      <c r="AL17" s="33">
        <v>0</v>
      </c>
      <c r="AM17" s="1">
        <v>0</v>
      </c>
      <c r="AN17" s="33">
        <v>20</v>
      </c>
      <c r="AO17" s="1">
        <v>0</v>
      </c>
      <c r="AP17" s="33">
        <v>32</v>
      </c>
      <c r="AQ17" s="1">
        <v>63</v>
      </c>
      <c r="AR17" s="33">
        <v>339</v>
      </c>
      <c r="AS17" s="1">
        <v>0</v>
      </c>
      <c r="AT17" s="33">
        <v>0</v>
      </c>
      <c r="AU17" s="21">
        <v>0</v>
      </c>
      <c r="AV17" s="18">
        <f t="shared" si="4"/>
        <v>1855</v>
      </c>
      <c r="AW17" s="18">
        <f t="shared" si="5"/>
        <v>4575</v>
      </c>
      <c r="AX17" s="18">
        <f t="shared" si="6"/>
        <v>283</v>
      </c>
      <c r="AY17" s="18">
        <f t="shared" si="7"/>
        <v>1904</v>
      </c>
      <c r="AZ17" s="18">
        <f t="shared" si="8"/>
        <v>8307</v>
      </c>
      <c r="BA17" s="18">
        <f t="shared" si="9"/>
        <v>42911</v>
      </c>
      <c r="BB17" s="18">
        <f t="shared" si="10"/>
        <v>1864</v>
      </c>
      <c r="BC17" s="19">
        <f t="shared" si="11"/>
        <v>25150</v>
      </c>
      <c r="BD17" s="18">
        <f t="shared" si="12"/>
        <v>8497</v>
      </c>
      <c r="BE17" s="18">
        <f t="shared" si="13"/>
        <v>4463</v>
      </c>
      <c r="BF17" s="18">
        <f t="shared" si="14"/>
        <v>112</v>
      </c>
      <c r="BG17" s="18">
        <f t="shared" si="15"/>
        <v>301</v>
      </c>
      <c r="BH17" s="18">
        <f t="shared" si="16"/>
        <v>1385</v>
      </c>
      <c r="BI17" s="18">
        <f t="shared" si="17"/>
        <v>169</v>
      </c>
      <c r="BJ17" s="18">
        <f t="shared" si="18"/>
        <v>655</v>
      </c>
      <c r="BK17" s="18">
        <f t="shared" si="19"/>
        <v>63</v>
      </c>
      <c r="BL17" s="18">
        <f t="shared" si="20"/>
        <v>9</v>
      </c>
      <c r="BM17" s="18">
        <f t="shared" si="21"/>
        <v>339</v>
      </c>
      <c r="BN17" s="18">
        <f t="shared" si="22"/>
        <v>688</v>
      </c>
      <c r="BO17" s="18">
        <f t="shared" si="23"/>
        <v>313</v>
      </c>
    </row>
    <row r="18" spans="1:67">
      <c r="A18" t="s">
        <v>105</v>
      </c>
      <c r="B18" s="1">
        <v>1198978</v>
      </c>
      <c r="C18" s="33">
        <v>25921</v>
      </c>
      <c r="D18" s="1">
        <v>131904</v>
      </c>
      <c r="E18" s="33">
        <v>7238</v>
      </c>
      <c r="F18" s="1">
        <v>80195</v>
      </c>
      <c r="G18" s="1">
        <f t="shared" si="0"/>
        <v>245258</v>
      </c>
      <c r="H18" s="1">
        <f t="shared" si="1"/>
        <v>953720</v>
      </c>
      <c r="I18" s="33">
        <f t="shared" si="2"/>
        <v>25166</v>
      </c>
      <c r="J18" s="21">
        <f t="shared" si="3"/>
        <v>220092</v>
      </c>
      <c r="K18" s="1">
        <v>214</v>
      </c>
      <c r="L18" s="33">
        <v>3515</v>
      </c>
      <c r="M18" s="1">
        <v>155</v>
      </c>
      <c r="N18" s="33">
        <v>343</v>
      </c>
      <c r="O18" s="1">
        <v>220</v>
      </c>
      <c r="P18" s="33">
        <v>13303</v>
      </c>
      <c r="Q18" s="1">
        <v>936</v>
      </c>
      <c r="R18" s="33">
        <v>33</v>
      </c>
      <c r="S18" s="1">
        <v>77</v>
      </c>
      <c r="T18" s="33">
        <v>185</v>
      </c>
      <c r="U18" s="1">
        <v>45</v>
      </c>
      <c r="V18" s="33">
        <v>4</v>
      </c>
      <c r="W18" s="1">
        <v>948</v>
      </c>
      <c r="X18" s="33">
        <v>0</v>
      </c>
      <c r="Y18" s="1">
        <v>6</v>
      </c>
      <c r="Z18" s="33">
        <v>23</v>
      </c>
      <c r="AA18" s="1">
        <v>49</v>
      </c>
      <c r="AB18" s="33">
        <v>0</v>
      </c>
      <c r="AC18" s="1">
        <v>2167</v>
      </c>
      <c r="AD18" s="33">
        <v>1681</v>
      </c>
      <c r="AE18" s="1">
        <v>5</v>
      </c>
      <c r="AF18" s="33">
        <v>0</v>
      </c>
      <c r="AG18" s="1">
        <v>14</v>
      </c>
      <c r="AH18" s="33">
        <v>0</v>
      </c>
      <c r="AI18" s="1">
        <v>0</v>
      </c>
      <c r="AJ18" s="33">
        <v>21</v>
      </c>
      <c r="AK18" s="1">
        <v>86</v>
      </c>
      <c r="AL18" s="33">
        <v>5</v>
      </c>
      <c r="AM18" s="1">
        <v>20</v>
      </c>
      <c r="AN18" s="33">
        <v>54</v>
      </c>
      <c r="AO18" s="1">
        <v>3</v>
      </c>
      <c r="AP18" s="33">
        <v>27</v>
      </c>
      <c r="AQ18" s="1">
        <v>144</v>
      </c>
      <c r="AR18" s="33">
        <v>815</v>
      </c>
      <c r="AS18" s="1">
        <v>52</v>
      </c>
      <c r="AT18" s="33">
        <v>16</v>
      </c>
      <c r="AU18" s="21">
        <v>0</v>
      </c>
      <c r="AV18" s="18">
        <f t="shared" si="4"/>
        <v>4227</v>
      </c>
      <c r="AW18" s="18">
        <f t="shared" si="5"/>
        <v>13523</v>
      </c>
      <c r="AX18" s="18">
        <f t="shared" si="6"/>
        <v>1231</v>
      </c>
      <c r="AY18" s="18">
        <f t="shared" si="7"/>
        <v>6185</v>
      </c>
      <c r="AZ18" s="18">
        <f t="shared" si="8"/>
        <v>21694</v>
      </c>
      <c r="BA18" s="18">
        <f t="shared" si="9"/>
        <v>118381</v>
      </c>
      <c r="BB18" s="18">
        <f t="shared" si="10"/>
        <v>6007</v>
      </c>
      <c r="BC18" s="19">
        <f t="shared" si="11"/>
        <v>74010</v>
      </c>
      <c r="BD18" s="18">
        <f t="shared" si="12"/>
        <v>24638</v>
      </c>
      <c r="BE18" s="18">
        <f t="shared" si="13"/>
        <v>13303</v>
      </c>
      <c r="BF18" s="18">
        <f t="shared" si="14"/>
        <v>220</v>
      </c>
      <c r="BG18" s="18">
        <f t="shared" si="15"/>
        <v>343</v>
      </c>
      <c r="BH18" s="18">
        <f t="shared" si="16"/>
        <v>3670</v>
      </c>
      <c r="BI18" s="18">
        <f t="shared" si="17"/>
        <v>214</v>
      </c>
      <c r="BJ18" s="18">
        <f t="shared" si="18"/>
        <v>3108</v>
      </c>
      <c r="BK18" s="18">
        <f t="shared" si="19"/>
        <v>144</v>
      </c>
      <c r="BL18" s="18">
        <f t="shared" si="20"/>
        <v>86</v>
      </c>
      <c r="BM18" s="18">
        <f t="shared" si="21"/>
        <v>815</v>
      </c>
      <c r="BN18" s="18">
        <f t="shared" si="22"/>
        <v>1735</v>
      </c>
      <c r="BO18" s="18">
        <f t="shared" si="23"/>
        <v>1000</v>
      </c>
    </row>
    <row r="19" spans="1:67">
      <c r="A19" t="s">
        <v>106</v>
      </c>
      <c r="B19" s="1">
        <v>583324</v>
      </c>
      <c r="C19" s="33">
        <v>11165</v>
      </c>
      <c r="D19" s="1">
        <v>39805</v>
      </c>
      <c r="E19" s="33">
        <v>3354</v>
      </c>
      <c r="F19" s="1">
        <v>35995</v>
      </c>
      <c r="G19" s="1">
        <f t="shared" si="0"/>
        <v>90319</v>
      </c>
      <c r="H19" s="1">
        <f t="shared" si="1"/>
        <v>493005</v>
      </c>
      <c r="I19" s="33">
        <f t="shared" si="2"/>
        <v>9226</v>
      </c>
      <c r="J19" s="21">
        <f t="shared" si="3"/>
        <v>81093</v>
      </c>
      <c r="K19" s="1">
        <v>246</v>
      </c>
      <c r="L19" s="33">
        <v>1753</v>
      </c>
      <c r="M19" s="1">
        <v>85</v>
      </c>
      <c r="N19" s="33">
        <v>374</v>
      </c>
      <c r="O19" s="1">
        <v>30</v>
      </c>
      <c r="P19" s="33">
        <v>3627</v>
      </c>
      <c r="Q19" s="1">
        <v>302</v>
      </c>
      <c r="R19" s="33">
        <v>15</v>
      </c>
      <c r="S19" s="1">
        <v>29</v>
      </c>
      <c r="T19" s="33">
        <v>17</v>
      </c>
      <c r="U19" s="1">
        <v>52</v>
      </c>
      <c r="V19" s="33">
        <v>0</v>
      </c>
      <c r="W19" s="1">
        <v>588</v>
      </c>
      <c r="X19" s="33">
        <v>0</v>
      </c>
      <c r="Y19" s="1">
        <v>0</v>
      </c>
      <c r="Z19" s="33">
        <v>32</v>
      </c>
      <c r="AA19" s="1">
        <v>0</v>
      </c>
      <c r="AB19" s="33">
        <v>0</v>
      </c>
      <c r="AC19" s="1">
        <v>820</v>
      </c>
      <c r="AD19" s="33">
        <v>504</v>
      </c>
      <c r="AE19" s="1">
        <v>3</v>
      </c>
      <c r="AF19" s="33">
        <v>0</v>
      </c>
      <c r="AG19" s="1">
        <v>0</v>
      </c>
      <c r="AH19" s="33">
        <v>0</v>
      </c>
      <c r="AI19" s="1">
        <v>49</v>
      </c>
      <c r="AJ19" s="33">
        <v>0</v>
      </c>
      <c r="AK19" s="1">
        <v>75</v>
      </c>
      <c r="AL19" s="33">
        <v>24</v>
      </c>
      <c r="AM19" s="1">
        <v>0</v>
      </c>
      <c r="AN19" s="33">
        <v>17</v>
      </c>
      <c r="AO19" s="1">
        <v>5</v>
      </c>
      <c r="AP19" s="33">
        <v>50</v>
      </c>
      <c r="AQ19" s="1">
        <v>28</v>
      </c>
      <c r="AR19" s="33">
        <v>486</v>
      </c>
      <c r="AS19" s="1">
        <v>0</v>
      </c>
      <c r="AT19" s="33">
        <v>0</v>
      </c>
      <c r="AU19" s="21">
        <v>15</v>
      </c>
      <c r="AV19" s="18">
        <f t="shared" si="4"/>
        <v>2458</v>
      </c>
      <c r="AW19" s="18">
        <f t="shared" si="5"/>
        <v>3657</v>
      </c>
      <c r="AX19" s="18">
        <f t="shared" si="6"/>
        <v>363</v>
      </c>
      <c r="AY19" s="18">
        <f t="shared" si="7"/>
        <v>2748</v>
      </c>
      <c r="AZ19" s="18">
        <f t="shared" si="8"/>
        <v>8707</v>
      </c>
      <c r="BA19" s="18">
        <f t="shared" si="9"/>
        <v>36148</v>
      </c>
      <c r="BB19" s="18">
        <f t="shared" si="10"/>
        <v>2991</v>
      </c>
      <c r="BC19" s="19">
        <f t="shared" si="11"/>
        <v>33247</v>
      </c>
      <c r="BD19" s="18">
        <f t="shared" si="12"/>
        <v>8938</v>
      </c>
      <c r="BE19" s="18">
        <f t="shared" si="13"/>
        <v>3627</v>
      </c>
      <c r="BF19" s="18">
        <f t="shared" si="14"/>
        <v>30</v>
      </c>
      <c r="BG19" s="18">
        <f t="shared" si="15"/>
        <v>374</v>
      </c>
      <c r="BH19" s="18">
        <f t="shared" si="16"/>
        <v>1838</v>
      </c>
      <c r="BI19" s="18">
        <f t="shared" si="17"/>
        <v>246</v>
      </c>
      <c r="BJ19" s="18">
        <f t="shared" si="18"/>
        <v>1125</v>
      </c>
      <c r="BK19" s="18">
        <f t="shared" si="19"/>
        <v>28</v>
      </c>
      <c r="BL19" s="18">
        <f t="shared" si="20"/>
        <v>75</v>
      </c>
      <c r="BM19" s="18">
        <f t="shared" si="21"/>
        <v>486</v>
      </c>
      <c r="BN19" s="18">
        <f t="shared" si="22"/>
        <v>521</v>
      </c>
      <c r="BO19" s="18">
        <f t="shared" si="23"/>
        <v>588</v>
      </c>
    </row>
    <row r="20" spans="1:67">
      <c r="A20" t="s">
        <v>107</v>
      </c>
      <c r="B20" s="1">
        <v>284251</v>
      </c>
      <c r="C20" s="33">
        <v>4871</v>
      </c>
      <c r="D20" s="1">
        <v>27066</v>
      </c>
      <c r="E20" s="33">
        <v>1885</v>
      </c>
      <c r="F20" s="1">
        <v>17128</v>
      </c>
      <c r="G20" s="1">
        <f t="shared" si="0"/>
        <v>50950</v>
      </c>
      <c r="H20" s="1">
        <f t="shared" si="1"/>
        <v>233301</v>
      </c>
      <c r="I20" s="33">
        <f t="shared" si="2"/>
        <v>4378</v>
      </c>
      <c r="J20" s="21">
        <f t="shared" si="3"/>
        <v>46572</v>
      </c>
      <c r="K20" s="1">
        <v>65</v>
      </c>
      <c r="L20" s="33">
        <v>426</v>
      </c>
      <c r="M20" s="1">
        <v>7</v>
      </c>
      <c r="N20" s="33">
        <v>130</v>
      </c>
      <c r="O20" s="1">
        <v>62</v>
      </c>
      <c r="P20" s="33">
        <v>2247</v>
      </c>
      <c r="Q20" s="1">
        <v>113</v>
      </c>
      <c r="R20" s="33">
        <v>0</v>
      </c>
      <c r="S20" s="1">
        <v>0</v>
      </c>
      <c r="T20" s="33">
        <v>43</v>
      </c>
      <c r="U20" s="1">
        <v>0</v>
      </c>
      <c r="V20" s="33">
        <v>0</v>
      </c>
      <c r="W20" s="1">
        <v>119</v>
      </c>
      <c r="X20" s="33">
        <v>0</v>
      </c>
      <c r="Y20" s="1">
        <v>0</v>
      </c>
      <c r="Z20" s="33">
        <v>38</v>
      </c>
      <c r="AA20" s="1">
        <v>8</v>
      </c>
      <c r="AB20" s="33">
        <v>0</v>
      </c>
      <c r="AC20" s="1">
        <v>358</v>
      </c>
      <c r="AD20" s="33">
        <v>427</v>
      </c>
      <c r="AE20" s="1">
        <v>0</v>
      </c>
      <c r="AF20" s="33">
        <v>0</v>
      </c>
      <c r="AG20" s="1">
        <v>0</v>
      </c>
      <c r="AH20" s="33">
        <v>0</v>
      </c>
      <c r="AI20" s="1">
        <v>0</v>
      </c>
      <c r="AJ20" s="33">
        <v>30</v>
      </c>
      <c r="AK20" s="1">
        <v>42</v>
      </c>
      <c r="AL20" s="33">
        <v>0</v>
      </c>
      <c r="AM20" s="1">
        <v>0</v>
      </c>
      <c r="AN20" s="33">
        <v>20</v>
      </c>
      <c r="AO20" s="1">
        <v>0</v>
      </c>
      <c r="AP20" s="33">
        <v>16</v>
      </c>
      <c r="AQ20" s="1">
        <v>19</v>
      </c>
      <c r="AR20" s="33">
        <v>183</v>
      </c>
      <c r="AS20" s="1">
        <v>15</v>
      </c>
      <c r="AT20" s="33">
        <v>10</v>
      </c>
      <c r="AU20" s="21">
        <v>0</v>
      </c>
      <c r="AV20" s="18">
        <f t="shared" si="4"/>
        <v>628</v>
      </c>
      <c r="AW20" s="18">
        <f t="shared" si="5"/>
        <v>2309</v>
      </c>
      <c r="AX20" s="18">
        <f t="shared" si="6"/>
        <v>156</v>
      </c>
      <c r="AY20" s="18">
        <f t="shared" si="7"/>
        <v>1285</v>
      </c>
      <c r="AZ20" s="18">
        <f t="shared" si="8"/>
        <v>4243</v>
      </c>
      <c r="BA20" s="18">
        <f t="shared" si="9"/>
        <v>24757</v>
      </c>
      <c r="BB20" s="18">
        <f t="shared" si="10"/>
        <v>1729</v>
      </c>
      <c r="BC20" s="19">
        <f t="shared" si="11"/>
        <v>15843</v>
      </c>
      <c r="BD20" s="18">
        <f t="shared" si="12"/>
        <v>4233</v>
      </c>
      <c r="BE20" s="18">
        <f t="shared" si="13"/>
        <v>2247</v>
      </c>
      <c r="BF20" s="18">
        <f t="shared" si="14"/>
        <v>62</v>
      </c>
      <c r="BG20" s="18">
        <f t="shared" si="15"/>
        <v>130</v>
      </c>
      <c r="BH20" s="18">
        <f t="shared" si="16"/>
        <v>433</v>
      </c>
      <c r="BI20" s="18">
        <f t="shared" si="17"/>
        <v>65</v>
      </c>
      <c r="BJ20" s="18">
        <f t="shared" si="18"/>
        <v>471</v>
      </c>
      <c r="BK20" s="18">
        <f t="shared" si="19"/>
        <v>19</v>
      </c>
      <c r="BL20" s="18">
        <f t="shared" si="20"/>
        <v>42</v>
      </c>
      <c r="BM20" s="18">
        <f t="shared" si="21"/>
        <v>183</v>
      </c>
      <c r="BN20" s="18">
        <f t="shared" si="22"/>
        <v>447</v>
      </c>
      <c r="BO20" s="18">
        <f t="shared" si="23"/>
        <v>134</v>
      </c>
    </row>
    <row r="21" spans="1:67">
      <c r="A21" t="s">
        <v>110</v>
      </c>
      <c r="B21" s="1">
        <v>11387213</v>
      </c>
      <c r="C21" s="33">
        <v>172336</v>
      </c>
      <c r="D21" s="1">
        <v>1105226</v>
      </c>
      <c r="E21" s="33">
        <v>65346</v>
      </c>
      <c r="F21" s="1">
        <v>645383</v>
      </c>
      <c r="G21" s="1">
        <f t="shared" si="0"/>
        <v>1988291</v>
      </c>
      <c r="H21" s="1">
        <f t="shared" si="1"/>
        <v>9398922</v>
      </c>
      <c r="I21" s="33">
        <f t="shared" si="2"/>
        <v>183660</v>
      </c>
      <c r="J21" s="21">
        <f t="shared" si="3"/>
        <v>1804631</v>
      </c>
      <c r="K21" s="1">
        <v>3083</v>
      </c>
      <c r="L21" s="33">
        <v>31645</v>
      </c>
      <c r="M21" s="1">
        <v>887</v>
      </c>
      <c r="N21" s="33">
        <v>4187</v>
      </c>
      <c r="O21" s="1">
        <v>2572</v>
      </c>
      <c r="P21" s="33">
        <v>93052</v>
      </c>
      <c r="Q21" s="1">
        <v>3829</v>
      </c>
      <c r="R21" s="33">
        <v>51</v>
      </c>
      <c r="S21" s="1">
        <v>448</v>
      </c>
      <c r="T21" s="33">
        <v>1760</v>
      </c>
      <c r="U21" s="1">
        <v>420</v>
      </c>
      <c r="V21" s="33">
        <v>20</v>
      </c>
      <c r="W21" s="1">
        <v>7854</v>
      </c>
      <c r="X21" s="33">
        <v>70</v>
      </c>
      <c r="Y21" s="1">
        <v>47</v>
      </c>
      <c r="Z21" s="33">
        <v>139</v>
      </c>
      <c r="AA21" s="1">
        <v>145</v>
      </c>
      <c r="AB21" s="33">
        <v>4</v>
      </c>
      <c r="AC21" s="1">
        <v>15177</v>
      </c>
      <c r="AD21" s="33">
        <v>11249</v>
      </c>
      <c r="AE21" s="1">
        <v>27</v>
      </c>
      <c r="AF21" s="33">
        <v>68</v>
      </c>
      <c r="AG21" s="1">
        <v>85</v>
      </c>
      <c r="AH21" s="33">
        <v>2</v>
      </c>
      <c r="AI21" s="1">
        <v>29</v>
      </c>
      <c r="AJ21" s="33">
        <v>59</v>
      </c>
      <c r="AK21" s="1">
        <v>701</v>
      </c>
      <c r="AL21" s="33">
        <v>123</v>
      </c>
      <c r="AM21" s="1">
        <v>183</v>
      </c>
      <c r="AN21" s="33">
        <v>743</v>
      </c>
      <c r="AO21" s="1">
        <v>0</v>
      </c>
      <c r="AP21" s="33">
        <v>512</v>
      </c>
      <c r="AQ21" s="1">
        <v>758</v>
      </c>
      <c r="AR21" s="33">
        <v>3213</v>
      </c>
      <c r="AS21" s="1">
        <v>251</v>
      </c>
      <c r="AT21" s="33">
        <v>128</v>
      </c>
      <c r="AU21" s="21">
        <v>139</v>
      </c>
      <c r="AV21" s="18">
        <f t="shared" si="4"/>
        <v>39802</v>
      </c>
      <c r="AW21" s="18">
        <f t="shared" si="5"/>
        <v>95624</v>
      </c>
      <c r="AX21" s="18">
        <f t="shared" si="6"/>
        <v>6088</v>
      </c>
      <c r="AY21" s="18">
        <f t="shared" si="7"/>
        <v>42146</v>
      </c>
      <c r="AZ21" s="18">
        <f t="shared" si="8"/>
        <v>132534</v>
      </c>
      <c r="BA21" s="18">
        <f t="shared" si="9"/>
        <v>1009602</v>
      </c>
      <c r="BB21" s="18">
        <f t="shared" si="10"/>
        <v>59258</v>
      </c>
      <c r="BC21" s="19">
        <f t="shared" si="11"/>
        <v>603237</v>
      </c>
      <c r="BD21" s="18">
        <f t="shared" si="12"/>
        <v>179228</v>
      </c>
      <c r="BE21" s="18">
        <f t="shared" si="13"/>
        <v>93052</v>
      </c>
      <c r="BF21" s="18">
        <f t="shared" si="14"/>
        <v>2572</v>
      </c>
      <c r="BG21" s="18">
        <f t="shared" si="15"/>
        <v>4187</v>
      </c>
      <c r="BH21" s="18">
        <f t="shared" si="16"/>
        <v>32532</v>
      </c>
      <c r="BI21" s="18">
        <f t="shared" si="17"/>
        <v>3083</v>
      </c>
      <c r="BJ21" s="18">
        <f t="shared" si="18"/>
        <v>19033</v>
      </c>
      <c r="BK21" s="18">
        <f t="shared" si="19"/>
        <v>758</v>
      </c>
      <c r="BL21" s="18">
        <f t="shared" si="20"/>
        <v>701</v>
      </c>
      <c r="BM21" s="18">
        <f t="shared" si="21"/>
        <v>3213</v>
      </c>
      <c r="BN21" s="18">
        <f t="shared" si="22"/>
        <v>11992</v>
      </c>
      <c r="BO21" s="18">
        <f t="shared" si="23"/>
        <v>8105</v>
      </c>
    </row>
    <row r="22" spans="1:67">
      <c r="A22" t="s">
        <v>103</v>
      </c>
      <c r="B22" s="1">
        <v>6914848</v>
      </c>
      <c r="C22" s="33">
        <v>100403</v>
      </c>
      <c r="D22" s="1">
        <v>675796</v>
      </c>
      <c r="E22" s="33">
        <v>37164</v>
      </c>
      <c r="F22" s="1">
        <v>382424</v>
      </c>
      <c r="G22" s="1">
        <f t="shared" si="0"/>
        <v>1195787</v>
      </c>
      <c r="H22" s="1">
        <f t="shared" si="1"/>
        <v>5719061</v>
      </c>
      <c r="I22" s="33">
        <f t="shared" si="2"/>
        <v>107159</v>
      </c>
      <c r="J22" s="21">
        <f t="shared" si="3"/>
        <v>1088628</v>
      </c>
      <c r="K22" s="1">
        <v>1612</v>
      </c>
      <c r="L22" s="33">
        <v>18922</v>
      </c>
      <c r="M22" s="1">
        <v>351</v>
      </c>
      <c r="N22" s="33">
        <v>2160</v>
      </c>
      <c r="O22" s="1">
        <v>1051</v>
      </c>
      <c r="P22" s="33">
        <v>58471</v>
      </c>
      <c r="Q22" s="1">
        <v>2192</v>
      </c>
      <c r="R22" s="33">
        <v>14</v>
      </c>
      <c r="S22" s="1">
        <v>210</v>
      </c>
      <c r="T22" s="33">
        <v>992</v>
      </c>
      <c r="U22" s="1">
        <v>301</v>
      </c>
      <c r="V22" s="33">
        <v>11</v>
      </c>
      <c r="W22" s="1">
        <v>3541</v>
      </c>
      <c r="X22" s="33">
        <v>23</v>
      </c>
      <c r="Y22" s="1">
        <v>28</v>
      </c>
      <c r="Z22" s="33">
        <v>24</v>
      </c>
      <c r="AA22" s="1">
        <v>76</v>
      </c>
      <c r="AB22" s="33">
        <v>0</v>
      </c>
      <c r="AC22" s="1">
        <v>7114</v>
      </c>
      <c r="AD22" s="33">
        <v>6575</v>
      </c>
      <c r="AE22" s="1">
        <v>8</v>
      </c>
      <c r="AF22" s="33">
        <v>46</v>
      </c>
      <c r="AG22" s="1">
        <v>47</v>
      </c>
      <c r="AH22" s="33">
        <v>2</v>
      </c>
      <c r="AI22" s="1">
        <v>0</v>
      </c>
      <c r="AJ22" s="33">
        <v>7</v>
      </c>
      <c r="AK22" s="1">
        <v>237</v>
      </c>
      <c r="AL22" s="33">
        <v>53</v>
      </c>
      <c r="AM22" s="1">
        <v>139</v>
      </c>
      <c r="AN22" s="33">
        <v>341</v>
      </c>
      <c r="AO22" s="1">
        <v>0</v>
      </c>
      <c r="AP22" s="33">
        <v>314</v>
      </c>
      <c r="AQ22" s="1">
        <v>477</v>
      </c>
      <c r="AR22" s="33">
        <v>1604</v>
      </c>
      <c r="AS22" s="1">
        <v>92</v>
      </c>
      <c r="AT22" s="33">
        <v>46</v>
      </c>
      <c r="AU22" s="21">
        <v>78</v>
      </c>
      <c r="AV22" s="18">
        <f t="shared" si="4"/>
        <v>23045</v>
      </c>
      <c r="AW22" s="18">
        <f t="shared" si="5"/>
        <v>59522</v>
      </c>
      <c r="AX22" s="18">
        <f t="shared" si="6"/>
        <v>3408</v>
      </c>
      <c r="AY22" s="18">
        <f t="shared" si="7"/>
        <v>21184</v>
      </c>
      <c r="AZ22" s="18">
        <f t="shared" si="8"/>
        <v>77358</v>
      </c>
      <c r="BA22" s="18">
        <f t="shared" si="9"/>
        <v>616274</v>
      </c>
      <c r="BB22" s="18">
        <f t="shared" si="10"/>
        <v>33756</v>
      </c>
      <c r="BC22" s="19">
        <f t="shared" si="11"/>
        <v>361240</v>
      </c>
      <c r="BD22" s="18">
        <f t="shared" si="12"/>
        <v>104748</v>
      </c>
      <c r="BE22" s="18">
        <f t="shared" si="13"/>
        <v>58471</v>
      </c>
      <c r="BF22" s="18">
        <f t="shared" si="14"/>
        <v>1051</v>
      </c>
      <c r="BG22" s="18">
        <f t="shared" si="15"/>
        <v>2160</v>
      </c>
      <c r="BH22" s="18">
        <f t="shared" si="16"/>
        <v>19273</v>
      </c>
      <c r="BI22" s="18">
        <f t="shared" si="17"/>
        <v>1612</v>
      </c>
      <c r="BJ22" s="18">
        <f t="shared" si="18"/>
        <v>9314</v>
      </c>
      <c r="BK22" s="18">
        <f t="shared" si="19"/>
        <v>477</v>
      </c>
      <c r="BL22" s="18">
        <f t="shared" si="20"/>
        <v>237</v>
      </c>
      <c r="BM22" s="18">
        <f t="shared" si="21"/>
        <v>1604</v>
      </c>
      <c r="BN22" s="18">
        <f t="shared" si="22"/>
        <v>6916</v>
      </c>
      <c r="BO22" s="18">
        <f t="shared" si="23"/>
        <v>3633</v>
      </c>
    </row>
    <row r="23" spans="1:67">
      <c r="A23" t="s">
        <v>104</v>
      </c>
      <c r="B23" s="1">
        <v>1781898</v>
      </c>
      <c r="C23" s="33">
        <v>26998</v>
      </c>
      <c r="D23" s="1">
        <v>152654</v>
      </c>
      <c r="E23" s="33">
        <v>11927</v>
      </c>
      <c r="F23" s="1">
        <v>97553</v>
      </c>
      <c r="G23" s="1">
        <f t="shared" si="0"/>
        <v>289132</v>
      </c>
      <c r="H23" s="1">
        <f t="shared" si="1"/>
        <v>1492766</v>
      </c>
      <c r="I23" s="33">
        <f t="shared" si="2"/>
        <v>29492</v>
      </c>
      <c r="J23" s="21">
        <f t="shared" si="3"/>
        <v>259640</v>
      </c>
      <c r="K23" s="1">
        <v>522</v>
      </c>
      <c r="L23" s="33">
        <v>5246</v>
      </c>
      <c r="M23" s="1">
        <v>150</v>
      </c>
      <c r="N23" s="33">
        <v>638</v>
      </c>
      <c r="O23" s="1">
        <v>532</v>
      </c>
      <c r="P23" s="33">
        <v>13335</v>
      </c>
      <c r="Q23" s="1">
        <v>684</v>
      </c>
      <c r="R23" s="33">
        <v>25</v>
      </c>
      <c r="S23" s="1">
        <v>115</v>
      </c>
      <c r="T23" s="33">
        <v>256</v>
      </c>
      <c r="U23" s="1">
        <v>62</v>
      </c>
      <c r="V23" s="33">
        <v>0</v>
      </c>
      <c r="W23" s="1">
        <v>1745</v>
      </c>
      <c r="X23" s="33">
        <v>0</v>
      </c>
      <c r="Y23" s="1">
        <v>19</v>
      </c>
      <c r="Z23" s="33">
        <v>15</v>
      </c>
      <c r="AA23" s="1">
        <v>69</v>
      </c>
      <c r="AB23" s="33">
        <v>0</v>
      </c>
      <c r="AC23" s="1">
        <v>2782</v>
      </c>
      <c r="AD23" s="33">
        <v>2020</v>
      </c>
      <c r="AE23" s="1">
        <v>11</v>
      </c>
      <c r="AF23" s="33">
        <v>0</v>
      </c>
      <c r="AG23" s="1">
        <v>26</v>
      </c>
      <c r="AH23" s="33">
        <v>0</v>
      </c>
      <c r="AI23" s="1">
        <v>0</v>
      </c>
      <c r="AJ23" s="33">
        <v>6</v>
      </c>
      <c r="AK23" s="1">
        <v>177</v>
      </c>
      <c r="AL23" s="33">
        <v>20</v>
      </c>
      <c r="AM23" s="1">
        <v>31</v>
      </c>
      <c r="AN23" s="33">
        <v>241</v>
      </c>
      <c r="AO23" s="1">
        <v>0</v>
      </c>
      <c r="AP23" s="33">
        <v>132</v>
      </c>
      <c r="AQ23" s="1">
        <v>126</v>
      </c>
      <c r="AR23" s="33">
        <v>423</v>
      </c>
      <c r="AS23" s="1">
        <v>56</v>
      </c>
      <c r="AT23" s="33">
        <v>9</v>
      </c>
      <c r="AU23" s="21">
        <v>19</v>
      </c>
      <c r="AV23" s="18">
        <f t="shared" si="4"/>
        <v>6556</v>
      </c>
      <c r="AW23" s="18">
        <f t="shared" si="5"/>
        <v>13867</v>
      </c>
      <c r="AX23" s="18">
        <f t="shared" si="6"/>
        <v>1080</v>
      </c>
      <c r="AY23" s="18">
        <f t="shared" si="7"/>
        <v>7989</v>
      </c>
      <c r="AZ23" s="18">
        <f t="shared" si="8"/>
        <v>20442</v>
      </c>
      <c r="BA23" s="18">
        <f t="shared" si="9"/>
        <v>138787</v>
      </c>
      <c r="BB23" s="18">
        <f t="shared" si="10"/>
        <v>10847</v>
      </c>
      <c r="BC23" s="19">
        <f t="shared" si="11"/>
        <v>89564</v>
      </c>
      <c r="BD23" s="18">
        <f t="shared" si="12"/>
        <v>28688</v>
      </c>
      <c r="BE23" s="18">
        <f t="shared" si="13"/>
        <v>13335</v>
      </c>
      <c r="BF23" s="18">
        <f t="shared" si="14"/>
        <v>532</v>
      </c>
      <c r="BG23" s="18">
        <f t="shared" si="15"/>
        <v>638</v>
      </c>
      <c r="BH23" s="18">
        <f t="shared" si="16"/>
        <v>5396</v>
      </c>
      <c r="BI23" s="18">
        <f t="shared" si="17"/>
        <v>522</v>
      </c>
      <c r="BJ23" s="18">
        <f t="shared" si="18"/>
        <v>3477</v>
      </c>
      <c r="BK23" s="18">
        <f t="shared" si="19"/>
        <v>126</v>
      </c>
      <c r="BL23" s="18">
        <f t="shared" si="20"/>
        <v>177</v>
      </c>
      <c r="BM23" s="18">
        <f t="shared" si="21"/>
        <v>423</v>
      </c>
      <c r="BN23" s="18">
        <f t="shared" si="22"/>
        <v>2261</v>
      </c>
      <c r="BO23" s="18">
        <f t="shared" si="23"/>
        <v>1801</v>
      </c>
    </row>
    <row r="24" spans="1:67">
      <c r="A24" t="s">
        <v>105</v>
      </c>
      <c r="B24" s="1">
        <v>1973769</v>
      </c>
      <c r="C24" s="33">
        <v>33253</v>
      </c>
      <c r="D24" s="1">
        <v>199640</v>
      </c>
      <c r="E24" s="33">
        <v>11784</v>
      </c>
      <c r="F24" s="1">
        <v>116623</v>
      </c>
      <c r="G24" s="1">
        <f t="shared" si="0"/>
        <v>361300</v>
      </c>
      <c r="H24" s="1">
        <f t="shared" si="1"/>
        <v>1612469</v>
      </c>
      <c r="I24" s="33">
        <f t="shared" si="2"/>
        <v>34486</v>
      </c>
      <c r="J24" s="21">
        <f t="shared" si="3"/>
        <v>326814</v>
      </c>
      <c r="K24" s="1">
        <v>607</v>
      </c>
      <c r="L24" s="33">
        <v>5795</v>
      </c>
      <c r="M24" s="1">
        <v>287</v>
      </c>
      <c r="N24" s="33">
        <v>1051</v>
      </c>
      <c r="O24" s="1">
        <v>545</v>
      </c>
      <c r="P24" s="33">
        <v>16415</v>
      </c>
      <c r="Q24" s="1">
        <v>767</v>
      </c>
      <c r="R24" s="33">
        <v>12</v>
      </c>
      <c r="S24" s="1">
        <v>27</v>
      </c>
      <c r="T24" s="33">
        <v>356</v>
      </c>
      <c r="U24" s="1">
        <v>51</v>
      </c>
      <c r="V24" s="33">
        <v>9</v>
      </c>
      <c r="W24" s="1">
        <v>1484</v>
      </c>
      <c r="X24" s="33">
        <v>39</v>
      </c>
      <c r="Y24" s="1">
        <v>0</v>
      </c>
      <c r="Z24" s="33">
        <v>39</v>
      </c>
      <c r="AA24" s="1">
        <v>0</v>
      </c>
      <c r="AB24" s="33">
        <v>0</v>
      </c>
      <c r="AC24" s="1">
        <v>3575</v>
      </c>
      <c r="AD24" s="33">
        <v>1913</v>
      </c>
      <c r="AE24" s="1">
        <v>0</v>
      </c>
      <c r="AF24" s="33">
        <v>17</v>
      </c>
      <c r="AG24" s="1">
        <v>0</v>
      </c>
      <c r="AH24" s="33">
        <v>0</v>
      </c>
      <c r="AI24" s="1">
        <v>23</v>
      </c>
      <c r="AJ24" s="33">
        <v>15</v>
      </c>
      <c r="AK24" s="1">
        <v>185</v>
      </c>
      <c r="AL24" s="33">
        <v>31</v>
      </c>
      <c r="AM24" s="1">
        <v>13</v>
      </c>
      <c r="AN24" s="33">
        <v>150</v>
      </c>
      <c r="AO24" s="1">
        <v>0</v>
      </c>
      <c r="AP24" s="33">
        <v>51</v>
      </c>
      <c r="AQ24" s="1">
        <v>61</v>
      </c>
      <c r="AR24" s="33">
        <v>854</v>
      </c>
      <c r="AS24" s="1">
        <v>62</v>
      </c>
      <c r="AT24" s="33">
        <v>48</v>
      </c>
      <c r="AU24" s="21">
        <v>4</v>
      </c>
      <c r="AV24" s="18">
        <f t="shared" si="4"/>
        <v>7740</v>
      </c>
      <c r="AW24" s="18">
        <f t="shared" si="5"/>
        <v>16960</v>
      </c>
      <c r="AX24" s="18">
        <f t="shared" si="6"/>
        <v>1162</v>
      </c>
      <c r="AY24" s="18">
        <f t="shared" si="7"/>
        <v>8624</v>
      </c>
      <c r="AZ24" s="18">
        <f t="shared" si="8"/>
        <v>25513</v>
      </c>
      <c r="BA24" s="18">
        <f t="shared" si="9"/>
        <v>182680</v>
      </c>
      <c r="BB24" s="18">
        <f t="shared" si="10"/>
        <v>10622</v>
      </c>
      <c r="BC24" s="19">
        <f t="shared" si="11"/>
        <v>107999</v>
      </c>
      <c r="BD24" s="18">
        <f t="shared" si="12"/>
        <v>33751</v>
      </c>
      <c r="BE24" s="18">
        <f t="shared" si="13"/>
        <v>16415</v>
      </c>
      <c r="BF24" s="18">
        <f t="shared" si="14"/>
        <v>545</v>
      </c>
      <c r="BG24" s="18">
        <f t="shared" si="15"/>
        <v>1051</v>
      </c>
      <c r="BH24" s="18">
        <f t="shared" si="16"/>
        <v>6082</v>
      </c>
      <c r="BI24" s="18">
        <f t="shared" si="17"/>
        <v>607</v>
      </c>
      <c r="BJ24" s="18">
        <f t="shared" si="18"/>
        <v>4342</v>
      </c>
      <c r="BK24" s="18">
        <f t="shared" si="19"/>
        <v>61</v>
      </c>
      <c r="BL24" s="18">
        <f t="shared" si="20"/>
        <v>185</v>
      </c>
      <c r="BM24" s="18">
        <f t="shared" si="21"/>
        <v>854</v>
      </c>
      <c r="BN24" s="18">
        <f t="shared" si="22"/>
        <v>2063</v>
      </c>
      <c r="BO24" s="18">
        <f t="shared" si="23"/>
        <v>1546</v>
      </c>
    </row>
    <row r="25" spans="1:67">
      <c r="A25" t="s">
        <v>106</v>
      </c>
      <c r="B25" s="1">
        <v>265494</v>
      </c>
      <c r="C25" s="33">
        <v>4769</v>
      </c>
      <c r="D25" s="1">
        <v>29528</v>
      </c>
      <c r="E25" s="33">
        <v>2152</v>
      </c>
      <c r="F25" s="1">
        <v>21485</v>
      </c>
      <c r="G25" s="1">
        <f t="shared" si="0"/>
        <v>57934</v>
      </c>
      <c r="H25" s="1">
        <f t="shared" si="1"/>
        <v>207560</v>
      </c>
      <c r="I25" s="33">
        <f t="shared" si="2"/>
        <v>5262</v>
      </c>
      <c r="J25" s="21">
        <f t="shared" si="3"/>
        <v>52672</v>
      </c>
      <c r="K25" s="1">
        <v>114</v>
      </c>
      <c r="L25" s="33">
        <v>576</v>
      </c>
      <c r="M25" s="1">
        <v>23</v>
      </c>
      <c r="N25" s="33">
        <v>245</v>
      </c>
      <c r="O25" s="1">
        <v>197</v>
      </c>
      <c r="P25" s="33">
        <v>2120</v>
      </c>
      <c r="Q25" s="1">
        <v>69</v>
      </c>
      <c r="R25" s="33">
        <v>0</v>
      </c>
      <c r="S25" s="1">
        <v>30</v>
      </c>
      <c r="T25" s="33">
        <v>85</v>
      </c>
      <c r="U25" s="1">
        <v>6</v>
      </c>
      <c r="V25" s="33">
        <v>0</v>
      </c>
      <c r="W25" s="1">
        <v>482</v>
      </c>
      <c r="X25" s="33">
        <v>8</v>
      </c>
      <c r="Y25" s="1">
        <v>0</v>
      </c>
      <c r="Z25" s="33">
        <v>27</v>
      </c>
      <c r="AA25" s="1">
        <v>0</v>
      </c>
      <c r="AB25" s="33">
        <v>4</v>
      </c>
      <c r="AC25" s="1">
        <v>576</v>
      </c>
      <c r="AD25" s="33">
        <v>421</v>
      </c>
      <c r="AE25" s="1">
        <v>8</v>
      </c>
      <c r="AF25" s="33">
        <v>5</v>
      </c>
      <c r="AG25" s="1">
        <v>0</v>
      </c>
      <c r="AH25" s="33">
        <v>0</v>
      </c>
      <c r="AI25" s="1">
        <v>0</v>
      </c>
      <c r="AJ25" s="33">
        <v>13</v>
      </c>
      <c r="AK25" s="1">
        <v>45</v>
      </c>
      <c r="AL25" s="33">
        <v>3</v>
      </c>
      <c r="AM25" s="1">
        <v>0</v>
      </c>
      <c r="AN25" s="33">
        <v>7</v>
      </c>
      <c r="AO25" s="1">
        <v>0</v>
      </c>
      <c r="AP25" s="33">
        <v>0</v>
      </c>
      <c r="AQ25" s="1">
        <v>49</v>
      </c>
      <c r="AR25" s="33">
        <v>119</v>
      </c>
      <c r="AS25" s="1">
        <v>25</v>
      </c>
      <c r="AT25" s="33">
        <v>5</v>
      </c>
      <c r="AU25" s="21">
        <v>0</v>
      </c>
      <c r="AV25" s="18">
        <f t="shared" si="4"/>
        <v>958</v>
      </c>
      <c r="AW25" s="18">
        <f t="shared" si="5"/>
        <v>2317</v>
      </c>
      <c r="AX25" s="18">
        <f t="shared" si="6"/>
        <v>184</v>
      </c>
      <c r="AY25" s="18">
        <f t="shared" si="7"/>
        <v>1803</v>
      </c>
      <c r="AZ25" s="18">
        <f t="shared" si="8"/>
        <v>3811</v>
      </c>
      <c r="BA25" s="18">
        <f t="shared" si="9"/>
        <v>27211</v>
      </c>
      <c r="BB25" s="18">
        <f t="shared" si="10"/>
        <v>1968</v>
      </c>
      <c r="BC25" s="19">
        <f t="shared" si="11"/>
        <v>19682</v>
      </c>
      <c r="BD25" s="18">
        <f t="shared" si="12"/>
        <v>5076</v>
      </c>
      <c r="BE25" s="18">
        <f t="shared" si="13"/>
        <v>2120</v>
      </c>
      <c r="BF25" s="18">
        <f t="shared" si="14"/>
        <v>197</v>
      </c>
      <c r="BG25" s="18">
        <f t="shared" si="15"/>
        <v>245</v>
      </c>
      <c r="BH25" s="18">
        <f t="shared" si="16"/>
        <v>599</v>
      </c>
      <c r="BI25" s="18">
        <f t="shared" si="17"/>
        <v>114</v>
      </c>
      <c r="BJ25" s="18">
        <f t="shared" si="18"/>
        <v>653</v>
      </c>
      <c r="BK25" s="18">
        <f t="shared" si="19"/>
        <v>49</v>
      </c>
      <c r="BL25" s="18">
        <f t="shared" si="20"/>
        <v>45</v>
      </c>
      <c r="BM25" s="18">
        <f t="shared" si="21"/>
        <v>119</v>
      </c>
      <c r="BN25" s="18">
        <f t="shared" si="22"/>
        <v>428</v>
      </c>
      <c r="BO25" s="18">
        <f t="shared" si="23"/>
        <v>507</v>
      </c>
    </row>
    <row r="26" spans="1:67">
      <c r="A26" t="s">
        <v>107</v>
      </c>
      <c r="B26" s="1">
        <v>451204</v>
      </c>
      <c r="C26" s="33">
        <v>6913</v>
      </c>
      <c r="D26" s="1">
        <v>47608</v>
      </c>
      <c r="E26" s="33">
        <v>2319</v>
      </c>
      <c r="F26" s="1">
        <v>27298</v>
      </c>
      <c r="G26" s="1">
        <f t="shared" si="0"/>
        <v>84138</v>
      </c>
      <c r="H26" s="1">
        <f t="shared" si="1"/>
        <v>367066</v>
      </c>
      <c r="I26" s="33">
        <f t="shared" si="2"/>
        <v>7261</v>
      </c>
      <c r="J26" s="21">
        <f t="shared" si="3"/>
        <v>76877</v>
      </c>
      <c r="K26" s="1">
        <v>228</v>
      </c>
      <c r="L26" s="33">
        <v>1106</v>
      </c>
      <c r="M26" s="1">
        <v>76</v>
      </c>
      <c r="N26" s="33">
        <v>93</v>
      </c>
      <c r="O26" s="1">
        <v>247</v>
      </c>
      <c r="P26" s="33">
        <v>2711</v>
      </c>
      <c r="Q26" s="1">
        <v>117</v>
      </c>
      <c r="R26" s="33">
        <v>0</v>
      </c>
      <c r="S26" s="1">
        <v>66</v>
      </c>
      <c r="T26" s="33">
        <v>71</v>
      </c>
      <c r="U26" s="1">
        <v>0</v>
      </c>
      <c r="V26" s="33">
        <v>0</v>
      </c>
      <c r="W26" s="1">
        <v>602</v>
      </c>
      <c r="X26" s="33">
        <v>0</v>
      </c>
      <c r="Y26" s="1">
        <v>0</v>
      </c>
      <c r="Z26" s="33">
        <v>34</v>
      </c>
      <c r="AA26" s="1">
        <v>0</v>
      </c>
      <c r="AB26" s="33">
        <v>0</v>
      </c>
      <c r="AC26" s="1">
        <v>1130</v>
      </c>
      <c r="AD26" s="33">
        <v>320</v>
      </c>
      <c r="AE26" s="1">
        <v>0</v>
      </c>
      <c r="AF26" s="33">
        <v>0</v>
      </c>
      <c r="AG26" s="1">
        <v>12</v>
      </c>
      <c r="AH26" s="33">
        <v>0</v>
      </c>
      <c r="AI26" s="1">
        <v>6</v>
      </c>
      <c r="AJ26" s="33">
        <v>18</v>
      </c>
      <c r="AK26" s="1">
        <v>57</v>
      </c>
      <c r="AL26" s="33">
        <v>16</v>
      </c>
      <c r="AM26" s="1">
        <v>0</v>
      </c>
      <c r="AN26" s="33">
        <v>4</v>
      </c>
      <c r="AO26" s="1">
        <v>0</v>
      </c>
      <c r="AP26" s="33">
        <v>15</v>
      </c>
      <c r="AQ26" s="1">
        <v>45</v>
      </c>
      <c r="AR26" s="33">
        <v>213</v>
      </c>
      <c r="AS26" s="1">
        <v>16</v>
      </c>
      <c r="AT26" s="33">
        <v>20</v>
      </c>
      <c r="AU26" s="21">
        <v>38</v>
      </c>
      <c r="AV26" s="18">
        <f t="shared" si="4"/>
        <v>1503</v>
      </c>
      <c r="AW26" s="18">
        <f t="shared" si="5"/>
        <v>2958</v>
      </c>
      <c r="AX26" s="18">
        <f t="shared" si="6"/>
        <v>254</v>
      </c>
      <c r="AY26" s="18">
        <f t="shared" si="7"/>
        <v>2546</v>
      </c>
      <c r="AZ26" s="18">
        <f t="shared" si="8"/>
        <v>5410</v>
      </c>
      <c r="BA26" s="18">
        <f t="shared" si="9"/>
        <v>44650</v>
      </c>
      <c r="BB26" s="18">
        <f t="shared" si="10"/>
        <v>2065</v>
      </c>
      <c r="BC26" s="19">
        <f t="shared" si="11"/>
        <v>24752</v>
      </c>
      <c r="BD26" s="18">
        <f t="shared" si="12"/>
        <v>6965</v>
      </c>
      <c r="BE26" s="18">
        <f t="shared" si="13"/>
        <v>2711</v>
      </c>
      <c r="BF26" s="18">
        <f t="shared" si="14"/>
        <v>247</v>
      </c>
      <c r="BG26" s="18">
        <f t="shared" si="15"/>
        <v>93</v>
      </c>
      <c r="BH26" s="18">
        <f t="shared" si="16"/>
        <v>1182</v>
      </c>
      <c r="BI26" s="18">
        <f t="shared" si="17"/>
        <v>228</v>
      </c>
      <c r="BJ26" s="18">
        <f t="shared" si="18"/>
        <v>1247</v>
      </c>
      <c r="BK26" s="18">
        <f t="shared" si="19"/>
        <v>45</v>
      </c>
      <c r="BL26" s="18">
        <f t="shared" si="20"/>
        <v>57</v>
      </c>
      <c r="BM26" s="18">
        <f t="shared" si="21"/>
        <v>213</v>
      </c>
      <c r="BN26" s="18">
        <f t="shared" si="22"/>
        <v>324</v>
      </c>
      <c r="BO26" s="18">
        <f t="shared" si="23"/>
        <v>618</v>
      </c>
    </row>
    <row r="27" spans="1:67">
      <c r="A27" t="s">
        <v>111</v>
      </c>
      <c r="B27" s="1">
        <v>21192565</v>
      </c>
      <c r="C27" s="33">
        <v>420242</v>
      </c>
      <c r="D27" s="1">
        <v>2426914</v>
      </c>
      <c r="E27" s="33">
        <v>199496</v>
      </c>
      <c r="F27" s="1">
        <v>1675528</v>
      </c>
      <c r="G27" s="1">
        <f t="shared" si="0"/>
        <v>4722180</v>
      </c>
      <c r="H27" s="1">
        <f t="shared" si="1"/>
        <v>16470385</v>
      </c>
      <c r="I27" s="33">
        <f t="shared" si="2"/>
        <v>566575</v>
      </c>
      <c r="J27" s="21">
        <f t="shared" si="3"/>
        <v>4155605</v>
      </c>
      <c r="K27" s="1">
        <v>13443</v>
      </c>
      <c r="L27" s="33">
        <v>78914</v>
      </c>
      <c r="M27" s="1">
        <v>3309</v>
      </c>
      <c r="N27" s="33">
        <v>15129</v>
      </c>
      <c r="O27" s="1">
        <v>16745</v>
      </c>
      <c r="P27" s="33">
        <v>211942</v>
      </c>
      <c r="Q27" s="1">
        <v>22407</v>
      </c>
      <c r="R27" s="33">
        <v>587</v>
      </c>
      <c r="S27" s="1">
        <v>1918</v>
      </c>
      <c r="T27" s="33">
        <v>6931</v>
      </c>
      <c r="U27" s="1">
        <v>1650</v>
      </c>
      <c r="V27" s="33">
        <v>492</v>
      </c>
      <c r="W27" s="1">
        <v>29224</v>
      </c>
      <c r="X27" s="33">
        <v>299</v>
      </c>
      <c r="Y27" s="1">
        <v>273</v>
      </c>
      <c r="Z27" s="33">
        <v>1004</v>
      </c>
      <c r="AA27" s="1">
        <v>856</v>
      </c>
      <c r="AB27" s="33">
        <v>244</v>
      </c>
      <c r="AC27" s="1">
        <v>63190</v>
      </c>
      <c r="AD27" s="33">
        <v>49784</v>
      </c>
      <c r="AE27" s="1">
        <v>413</v>
      </c>
      <c r="AF27" s="33">
        <v>317</v>
      </c>
      <c r="AG27" s="1">
        <v>407</v>
      </c>
      <c r="AH27" s="33">
        <v>84</v>
      </c>
      <c r="AI27" s="1">
        <v>366</v>
      </c>
      <c r="AJ27" s="33">
        <v>475</v>
      </c>
      <c r="AK27" s="1">
        <v>5098</v>
      </c>
      <c r="AL27" s="33">
        <v>1737</v>
      </c>
      <c r="AM27" s="1">
        <v>993</v>
      </c>
      <c r="AN27" s="33">
        <v>4457</v>
      </c>
      <c r="AO27" s="1">
        <v>205</v>
      </c>
      <c r="AP27" s="33">
        <v>2461</v>
      </c>
      <c r="AQ27" s="1">
        <v>5903</v>
      </c>
      <c r="AR27" s="33">
        <v>21291</v>
      </c>
      <c r="AS27" s="1">
        <v>1988</v>
      </c>
      <c r="AT27" s="33">
        <v>1088</v>
      </c>
      <c r="AU27" s="21">
        <v>951</v>
      </c>
      <c r="AV27" s="18">
        <f t="shared" si="4"/>
        <v>110795</v>
      </c>
      <c r="AW27" s="18">
        <f t="shared" si="5"/>
        <v>228687</v>
      </c>
      <c r="AX27" s="18">
        <f t="shared" si="6"/>
        <v>31843</v>
      </c>
      <c r="AY27" s="18">
        <f t="shared" si="7"/>
        <v>195250</v>
      </c>
      <c r="AZ27" s="18">
        <f t="shared" si="8"/>
        <v>309447</v>
      </c>
      <c r="BA27" s="18">
        <f t="shared" si="9"/>
        <v>2198227</v>
      </c>
      <c r="BB27" s="18">
        <f t="shared" si="10"/>
        <v>167653</v>
      </c>
      <c r="BC27" s="19">
        <f t="shared" si="11"/>
        <v>1480278</v>
      </c>
      <c r="BD27" s="18">
        <f t="shared" si="12"/>
        <v>543237</v>
      </c>
      <c r="BE27" s="18">
        <f t="shared" si="13"/>
        <v>211942</v>
      </c>
      <c r="BF27" s="18">
        <f t="shared" si="14"/>
        <v>16745</v>
      </c>
      <c r="BG27" s="18">
        <f t="shared" si="15"/>
        <v>15129</v>
      </c>
      <c r="BH27" s="18">
        <f t="shared" si="16"/>
        <v>82223</v>
      </c>
      <c r="BI27" s="18">
        <f t="shared" si="17"/>
        <v>13443</v>
      </c>
      <c r="BJ27" s="18">
        <f t="shared" si="18"/>
        <v>86010</v>
      </c>
      <c r="BK27" s="18">
        <f t="shared" si="19"/>
        <v>5903</v>
      </c>
      <c r="BL27" s="18">
        <f t="shared" si="20"/>
        <v>5098</v>
      </c>
      <c r="BM27" s="18">
        <f t="shared" si="21"/>
        <v>21291</v>
      </c>
      <c r="BN27" s="18">
        <f t="shared" si="22"/>
        <v>54241</v>
      </c>
      <c r="BO27" s="18">
        <f t="shared" si="23"/>
        <v>31212</v>
      </c>
    </row>
    <row r="28" spans="1:67">
      <c r="A28" t="s">
        <v>103</v>
      </c>
      <c r="B28" s="1">
        <v>11439670</v>
      </c>
      <c r="C28" s="33">
        <v>213998</v>
      </c>
      <c r="D28" s="1">
        <v>1293200</v>
      </c>
      <c r="E28" s="33">
        <v>109616</v>
      </c>
      <c r="F28" s="1">
        <v>915867</v>
      </c>
      <c r="G28" s="1">
        <f t="shared" si="0"/>
        <v>2532681</v>
      </c>
      <c r="H28" s="1">
        <f t="shared" si="1"/>
        <v>8906989</v>
      </c>
      <c r="I28" s="33">
        <f t="shared" si="2"/>
        <v>290631</v>
      </c>
      <c r="J28" s="21">
        <f t="shared" si="3"/>
        <v>2242050</v>
      </c>
      <c r="K28" s="1">
        <v>6807</v>
      </c>
      <c r="L28" s="33">
        <v>40935</v>
      </c>
      <c r="M28" s="1">
        <v>1561</v>
      </c>
      <c r="N28" s="33">
        <v>6198</v>
      </c>
      <c r="O28" s="1">
        <v>6428</v>
      </c>
      <c r="P28" s="33">
        <v>114262</v>
      </c>
      <c r="Q28" s="1">
        <v>12771</v>
      </c>
      <c r="R28" s="33">
        <v>301</v>
      </c>
      <c r="S28" s="1">
        <v>917</v>
      </c>
      <c r="T28" s="33">
        <v>2703</v>
      </c>
      <c r="U28" s="1">
        <v>859</v>
      </c>
      <c r="V28" s="33">
        <v>227</v>
      </c>
      <c r="W28" s="1">
        <v>14356</v>
      </c>
      <c r="X28" s="33">
        <v>142</v>
      </c>
      <c r="Y28" s="1">
        <v>114</v>
      </c>
      <c r="Z28" s="33">
        <v>400</v>
      </c>
      <c r="AA28" s="1">
        <v>309</v>
      </c>
      <c r="AB28" s="33">
        <v>123</v>
      </c>
      <c r="AC28" s="1">
        <v>32415</v>
      </c>
      <c r="AD28" s="33">
        <v>27364</v>
      </c>
      <c r="AE28" s="1">
        <v>125</v>
      </c>
      <c r="AF28" s="33">
        <v>133</v>
      </c>
      <c r="AG28" s="1">
        <v>197</v>
      </c>
      <c r="AH28" s="33">
        <v>19</v>
      </c>
      <c r="AI28" s="1">
        <v>66</v>
      </c>
      <c r="AJ28" s="33">
        <v>231</v>
      </c>
      <c r="AK28" s="1">
        <v>2058</v>
      </c>
      <c r="AL28" s="33">
        <v>671</v>
      </c>
      <c r="AM28" s="1">
        <v>306</v>
      </c>
      <c r="AN28" s="33">
        <v>2221</v>
      </c>
      <c r="AO28" s="1">
        <v>41</v>
      </c>
      <c r="AP28" s="33">
        <v>1195</v>
      </c>
      <c r="AQ28" s="1">
        <v>2350</v>
      </c>
      <c r="AR28" s="33">
        <v>10063</v>
      </c>
      <c r="AS28" s="1">
        <v>646</v>
      </c>
      <c r="AT28" s="33">
        <v>601</v>
      </c>
      <c r="AU28" s="21">
        <v>516</v>
      </c>
      <c r="AV28" s="18">
        <f t="shared" si="4"/>
        <v>55501</v>
      </c>
      <c r="AW28" s="18">
        <f t="shared" si="5"/>
        <v>120690</v>
      </c>
      <c r="AX28" s="18">
        <f t="shared" si="6"/>
        <v>16692</v>
      </c>
      <c r="AY28" s="18">
        <f t="shared" si="7"/>
        <v>97748</v>
      </c>
      <c r="AZ28" s="18">
        <f t="shared" si="8"/>
        <v>158497</v>
      </c>
      <c r="BA28" s="18">
        <f t="shared" si="9"/>
        <v>1172510</v>
      </c>
      <c r="BB28" s="18">
        <f t="shared" si="10"/>
        <v>92924</v>
      </c>
      <c r="BC28" s="19">
        <f t="shared" si="11"/>
        <v>818119</v>
      </c>
      <c r="BD28" s="18">
        <f t="shared" si="12"/>
        <v>280560</v>
      </c>
      <c r="BE28" s="18">
        <f t="shared" si="13"/>
        <v>114262</v>
      </c>
      <c r="BF28" s="18">
        <f t="shared" si="14"/>
        <v>6428</v>
      </c>
      <c r="BG28" s="18">
        <f t="shared" si="15"/>
        <v>6198</v>
      </c>
      <c r="BH28" s="18">
        <f t="shared" si="16"/>
        <v>42496</v>
      </c>
      <c r="BI28" s="18">
        <f t="shared" si="17"/>
        <v>6807</v>
      </c>
      <c r="BJ28" s="18">
        <f t="shared" si="18"/>
        <v>45311</v>
      </c>
      <c r="BK28" s="18">
        <f t="shared" si="19"/>
        <v>2350</v>
      </c>
      <c r="BL28" s="18">
        <f t="shared" si="20"/>
        <v>2058</v>
      </c>
      <c r="BM28" s="18">
        <f t="shared" si="21"/>
        <v>10063</v>
      </c>
      <c r="BN28" s="18">
        <f t="shared" si="22"/>
        <v>29585</v>
      </c>
      <c r="BO28" s="18">
        <f t="shared" si="23"/>
        <v>15002</v>
      </c>
    </row>
    <row r="29" spans="1:67">
      <c r="A29" t="s">
        <v>104</v>
      </c>
      <c r="B29" s="1">
        <v>4195137</v>
      </c>
      <c r="C29" s="33">
        <v>93950</v>
      </c>
      <c r="D29" s="1">
        <v>537370</v>
      </c>
      <c r="E29" s="33">
        <v>38301</v>
      </c>
      <c r="F29" s="1">
        <v>341991</v>
      </c>
      <c r="G29" s="1">
        <f t="shared" si="0"/>
        <v>1011612</v>
      </c>
      <c r="H29" s="1">
        <f t="shared" si="1"/>
        <v>3183525</v>
      </c>
      <c r="I29" s="33">
        <f t="shared" si="2"/>
        <v>134861</v>
      </c>
      <c r="J29" s="21">
        <f t="shared" si="3"/>
        <v>876751</v>
      </c>
      <c r="K29" s="1">
        <v>3312</v>
      </c>
      <c r="L29" s="33">
        <v>16967</v>
      </c>
      <c r="M29" s="1">
        <v>984</v>
      </c>
      <c r="N29" s="33">
        <v>5112</v>
      </c>
      <c r="O29" s="1">
        <v>6116</v>
      </c>
      <c r="P29" s="33">
        <v>44887</v>
      </c>
      <c r="Q29" s="1">
        <v>4303</v>
      </c>
      <c r="R29" s="33">
        <v>144</v>
      </c>
      <c r="S29" s="1">
        <v>557</v>
      </c>
      <c r="T29" s="33">
        <v>1843</v>
      </c>
      <c r="U29" s="1">
        <v>372</v>
      </c>
      <c r="V29" s="33">
        <v>181</v>
      </c>
      <c r="W29" s="1">
        <v>7775</v>
      </c>
      <c r="X29" s="33">
        <v>95</v>
      </c>
      <c r="Y29" s="1">
        <v>67</v>
      </c>
      <c r="Z29" s="33">
        <v>278</v>
      </c>
      <c r="AA29" s="1">
        <v>294</v>
      </c>
      <c r="AB29" s="33">
        <v>22</v>
      </c>
      <c r="AC29" s="1">
        <v>15680</v>
      </c>
      <c r="AD29" s="33">
        <v>11318</v>
      </c>
      <c r="AE29" s="1">
        <v>159</v>
      </c>
      <c r="AF29" s="33">
        <v>73</v>
      </c>
      <c r="AG29" s="1">
        <v>123</v>
      </c>
      <c r="AH29" s="33">
        <v>41</v>
      </c>
      <c r="AI29" s="1">
        <v>182</v>
      </c>
      <c r="AJ29" s="33">
        <v>179</v>
      </c>
      <c r="AK29" s="1">
        <v>1663</v>
      </c>
      <c r="AL29" s="33">
        <v>524</v>
      </c>
      <c r="AM29" s="1">
        <v>322</v>
      </c>
      <c r="AN29" s="33">
        <v>1176</v>
      </c>
      <c r="AO29" s="1">
        <v>66</v>
      </c>
      <c r="AP29" s="33">
        <v>627</v>
      </c>
      <c r="AQ29" s="1">
        <v>1631</v>
      </c>
      <c r="AR29" s="33">
        <v>6357</v>
      </c>
      <c r="AS29" s="1">
        <v>905</v>
      </c>
      <c r="AT29" s="33">
        <v>334</v>
      </c>
      <c r="AU29" s="21">
        <v>192</v>
      </c>
      <c r="AV29" s="18">
        <f t="shared" si="4"/>
        <v>26375</v>
      </c>
      <c r="AW29" s="18">
        <f t="shared" si="5"/>
        <v>51003</v>
      </c>
      <c r="AX29" s="18">
        <f t="shared" si="6"/>
        <v>6847</v>
      </c>
      <c r="AY29" s="18">
        <f t="shared" si="7"/>
        <v>50636</v>
      </c>
      <c r="AZ29" s="18">
        <f t="shared" si="8"/>
        <v>67575</v>
      </c>
      <c r="BA29" s="18">
        <f t="shared" si="9"/>
        <v>486367</v>
      </c>
      <c r="BB29" s="18">
        <f t="shared" si="10"/>
        <v>31454</v>
      </c>
      <c r="BC29" s="19">
        <f t="shared" si="11"/>
        <v>291355</v>
      </c>
      <c r="BD29" s="18">
        <f t="shared" si="12"/>
        <v>128345</v>
      </c>
      <c r="BE29" s="18">
        <f t="shared" si="13"/>
        <v>44887</v>
      </c>
      <c r="BF29" s="18">
        <f t="shared" si="14"/>
        <v>6116</v>
      </c>
      <c r="BG29" s="18">
        <f t="shared" si="15"/>
        <v>5112</v>
      </c>
      <c r="BH29" s="18">
        <f t="shared" si="16"/>
        <v>17951</v>
      </c>
      <c r="BI29" s="18">
        <f t="shared" si="17"/>
        <v>3312</v>
      </c>
      <c r="BJ29" s="18">
        <f t="shared" si="18"/>
        <v>20142</v>
      </c>
      <c r="BK29" s="18">
        <f t="shared" si="19"/>
        <v>1631</v>
      </c>
      <c r="BL29" s="18">
        <f t="shared" si="20"/>
        <v>1663</v>
      </c>
      <c r="BM29" s="18">
        <f t="shared" si="21"/>
        <v>6357</v>
      </c>
      <c r="BN29" s="18">
        <f t="shared" si="22"/>
        <v>12494</v>
      </c>
      <c r="BO29" s="18">
        <f t="shared" si="23"/>
        <v>8680</v>
      </c>
    </row>
    <row r="30" spans="1:67">
      <c r="A30" t="s">
        <v>105</v>
      </c>
      <c r="B30" s="1">
        <v>3592486</v>
      </c>
      <c r="C30" s="33">
        <v>73577</v>
      </c>
      <c r="D30" s="1">
        <v>422000</v>
      </c>
      <c r="E30" s="33">
        <v>33302</v>
      </c>
      <c r="F30" s="1">
        <v>268247</v>
      </c>
      <c r="G30" s="1">
        <f t="shared" si="0"/>
        <v>797126</v>
      </c>
      <c r="H30" s="1">
        <f t="shared" si="1"/>
        <v>2795360</v>
      </c>
      <c r="I30" s="33">
        <f t="shared" si="2"/>
        <v>91851</v>
      </c>
      <c r="J30" s="21">
        <f t="shared" si="3"/>
        <v>705275</v>
      </c>
      <c r="K30" s="1">
        <v>2119</v>
      </c>
      <c r="L30" s="33">
        <v>14009</v>
      </c>
      <c r="M30" s="1">
        <v>491</v>
      </c>
      <c r="N30" s="33">
        <v>2373</v>
      </c>
      <c r="O30" s="1">
        <v>3098</v>
      </c>
      <c r="P30" s="33">
        <v>35471</v>
      </c>
      <c r="Q30" s="1">
        <v>3718</v>
      </c>
      <c r="R30" s="33">
        <v>62</v>
      </c>
      <c r="S30" s="1">
        <v>350</v>
      </c>
      <c r="T30" s="33">
        <v>1307</v>
      </c>
      <c r="U30" s="1">
        <v>303</v>
      </c>
      <c r="V30" s="33">
        <v>67</v>
      </c>
      <c r="W30" s="1">
        <v>4097</v>
      </c>
      <c r="X30" s="33">
        <v>25</v>
      </c>
      <c r="Y30" s="1">
        <v>32</v>
      </c>
      <c r="Z30" s="33">
        <v>221</v>
      </c>
      <c r="AA30" s="1">
        <v>104</v>
      </c>
      <c r="AB30" s="33">
        <v>18</v>
      </c>
      <c r="AC30" s="1">
        <v>9612</v>
      </c>
      <c r="AD30" s="33">
        <v>6967</v>
      </c>
      <c r="AE30" s="1">
        <v>102</v>
      </c>
      <c r="AF30" s="33">
        <v>103</v>
      </c>
      <c r="AG30" s="1">
        <v>58</v>
      </c>
      <c r="AH30" s="33">
        <v>10</v>
      </c>
      <c r="AI30" s="1">
        <v>53</v>
      </c>
      <c r="AJ30" s="33">
        <v>44</v>
      </c>
      <c r="AK30" s="1">
        <v>792</v>
      </c>
      <c r="AL30" s="33">
        <v>327</v>
      </c>
      <c r="AM30" s="1">
        <v>219</v>
      </c>
      <c r="AN30" s="33">
        <v>675</v>
      </c>
      <c r="AO30" s="1">
        <v>48</v>
      </c>
      <c r="AP30" s="33">
        <v>428</v>
      </c>
      <c r="AQ30" s="1">
        <v>1147</v>
      </c>
      <c r="AR30" s="33">
        <v>2847</v>
      </c>
      <c r="AS30" s="1">
        <v>279</v>
      </c>
      <c r="AT30" s="33">
        <v>74</v>
      </c>
      <c r="AU30" s="21">
        <v>201</v>
      </c>
      <c r="AV30" s="18">
        <f t="shared" si="4"/>
        <v>18992</v>
      </c>
      <c r="AW30" s="18">
        <f t="shared" si="5"/>
        <v>38569</v>
      </c>
      <c r="AX30" s="18">
        <f t="shared" si="6"/>
        <v>5437</v>
      </c>
      <c r="AY30" s="18">
        <f t="shared" si="7"/>
        <v>28853</v>
      </c>
      <c r="AZ30" s="18">
        <f t="shared" si="8"/>
        <v>54585</v>
      </c>
      <c r="BA30" s="18">
        <f t="shared" si="9"/>
        <v>383431</v>
      </c>
      <c r="BB30" s="18">
        <f t="shared" si="10"/>
        <v>27865</v>
      </c>
      <c r="BC30" s="19">
        <f t="shared" si="11"/>
        <v>239394</v>
      </c>
      <c r="BD30" s="18">
        <f t="shared" si="12"/>
        <v>87797</v>
      </c>
      <c r="BE30" s="18">
        <f t="shared" si="13"/>
        <v>35471</v>
      </c>
      <c r="BF30" s="18">
        <f t="shared" si="14"/>
        <v>3098</v>
      </c>
      <c r="BG30" s="18">
        <f t="shared" si="15"/>
        <v>2373</v>
      </c>
      <c r="BH30" s="18">
        <f t="shared" si="16"/>
        <v>14500</v>
      </c>
      <c r="BI30" s="18">
        <f t="shared" si="17"/>
        <v>2119</v>
      </c>
      <c r="BJ30" s="18">
        <f t="shared" si="18"/>
        <v>13432</v>
      </c>
      <c r="BK30" s="18">
        <f t="shared" si="19"/>
        <v>1147</v>
      </c>
      <c r="BL30" s="18">
        <f t="shared" si="20"/>
        <v>792</v>
      </c>
      <c r="BM30" s="18">
        <f t="shared" si="21"/>
        <v>2847</v>
      </c>
      <c r="BN30" s="18">
        <f t="shared" si="22"/>
        <v>7642</v>
      </c>
      <c r="BO30" s="18">
        <f t="shared" si="23"/>
        <v>4376</v>
      </c>
    </row>
    <row r="31" spans="1:67">
      <c r="A31" t="s">
        <v>106</v>
      </c>
      <c r="B31" s="1">
        <v>950094</v>
      </c>
      <c r="C31" s="33">
        <v>20299</v>
      </c>
      <c r="D31" s="1">
        <v>87737</v>
      </c>
      <c r="E31" s="33">
        <v>10428</v>
      </c>
      <c r="F31" s="1">
        <v>72060</v>
      </c>
      <c r="G31" s="1">
        <f t="shared" si="0"/>
        <v>190524</v>
      </c>
      <c r="H31" s="1">
        <f t="shared" si="1"/>
        <v>759570</v>
      </c>
      <c r="I31" s="33">
        <f t="shared" si="2"/>
        <v>25509</v>
      </c>
      <c r="J31" s="21">
        <f t="shared" si="3"/>
        <v>165015</v>
      </c>
      <c r="K31" s="1">
        <v>646</v>
      </c>
      <c r="L31" s="33">
        <v>3615</v>
      </c>
      <c r="M31" s="1">
        <v>177</v>
      </c>
      <c r="N31" s="33">
        <v>844</v>
      </c>
      <c r="O31" s="1">
        <v>586</v>
      </c>
      <c r="P31" s="33">
        <v>9172</v>
      </c>
      <c r="Q31" s="1">
        <v>919</v>
      </c>
      <c r="R31" s="33">
        <v>21</v>
      </c>
      <c r="S31" s="1">
        <v>73</v>
      </c>
      <c r="T31" s="33">
        <v>749</v>
      </c>
      <c r="U31" s="1">
        <v>91</v>
      </c>
      <c r="V31" s="33">
        <v>17</v>
      </c>
      <c r="W31" s="1">
        <v>1535</v>
      </c>
      <c r="X31" s="33">
        <v>37</v>
      </c>
      <c r="Y31" s="1">
        <v>23</v>
      </c>
      <c r="Z31" s="33">
        <v>91</v>
      </c>
      <c r="AA31" s="1">
        <v>13</v>
      </c>
      <c r="AB31" s="33">
        <v>17</v>
      </c>
      <c r="AC31" s="1">
        <v>2544</v>
      </c>
      <c r="AD31" s="33">
        <v>1678</v>
      </c>
      <c r="AE31" s="1">
        <v>6</v>
      </c>
      <c r="AF31" s="33">
        <v>8</v>
      </c>
      <c r="AG31" s="1">
        <v>29</v>
      </c>
      <c r="AH31" s="33">
        <v>11</v>
      </c>
      <c r="AI31" s="1">
        <v>49</v>
      </c>
      <c r="AJ31" s="33">
        <v>21</v>
      </c>
      <c r="AK31" s="1">
        <v>218</v>
      </c>
      <c r="AL31" s="33">
        <v>158</v>
      </c>
      <c r="AM31" s="1">
        <v>56</v>
      </c>
      <c r="AN31" s="33">
        <v>238</v>
      </c>
      <c r="AO31" s="1">
        <v>39</v>
      </c>
      <c r="AP31" s="33">
        <v>165</v>
      </c>
      <c r="AQ31" s="1">
        <v>535</v>
      </c>
      <c r="AR31" s="33">
        <v>964</v>
      </c>
      <c r="AS31" s="1">
        <v>62</v>
      </c>
      <c r="AT31" s="33">
        <v>79</v>
      </c>
      <c r="AU31" s="21">
        <v>23</v>
      </c>
      <c r="AV31" s="18">
        <f t="shared" si="4"/>
        <v>5282</v>
      </c>
      <c r="AW31" s="18">
        <f t="shared" si="5"/>
        <v>9758</v>
      </c>
      <c r="AX31" s="18">
        <f t="shared" si="6"/>
        <v>1762</v>
      </c>
      <c r="AY31" s="18">
        <f t="shared" si="7"/>
        <v>8707</v>
      </c>
      <c r="AZ31" s="18">
        <f t="shared" si="8"/>
        <v>15017</v>
      </c>
      <c r="BA31" s="18">
        <f t="shared" si="9"/>
        <v>77979</v>
      </c>
      <c r="BB31" s="18">
        <f t="shared" si="10"/>
        <v>8666</v>
      </c>
      <c r="BC31" s="19">
        <f t="shared" si="11"/>
        <v>63353</v>
      </c>
      <c r="BD31" s="18">
        <f t="shared" si="12"/>
        <v>23739</v>
      </c>
      <c r="BE31" s="18">
        <f t="shared" si="13"/>
        <v>9172</v>
      </c>
      <c r="BF31" s="18">
        <f t="shared" si="14"/>
        <v>586</v>
      </c>
      <c r="BG31" s="18">
        <f t="shared" si="15"/>
        <v>844</v>
      </c>
      <c r="BH31" s="18">
        <f t="shared" si="16"/>
        <v>3792</v>
      </c>
      <c r="BI31" s="18">
        <f t="shared" si="17"/>
        <v>646</v>
      </c>
      <c r="BJ31" s="18">
        <f t="shared" si="18"/>
        <v>3469</v>
      </c>
      <c r="BK31" s="18">
        <f t="shared" si="19"/>
        <v>535</v>
      </c>
      <c r="BL31" s="18">
        <f t="shared" si="20"/>
        <v>218</v>
      </c>
      <c r="BM31" s="18">
        <f t="shared" si="21"/>
        <v>964</v>
      </c>
      <c r="BN31" s="18">
        <f t="shared" si="22"/>
        <v>1916</v>
      </c>
      <c r="BO31" s="18">
        <f t="shared" si="23"/>
        <v>1597</v>
      </c>
    </row>
    <row r="32" spans="1:67">
      <c r="A32" t="s">
        <v>107</v>
      </c>
      <c r="B32" s="1">
        <v>1015178</v>
      </c>
      <c r="C32" s="33">
        <v>18418</v>
      </c>
      <c r="D32" s="1">
        <v>86607</v>
      </c>
      <c r="E32" s="33">
        <v>7849</v>
      </c>
      <c r="F32" s="1">
        <v>77363</v>
      </c>
      <c r="G32" s="1">
        <f t="shared" si="0"/>
        <v>190237</v>
      </c>
      <c r="H32" s="1">
        <f t="shared" si="1"/>
        <v>824941</v>
      </c>
      <c r="I32" s="33">
        <f t="shared" si="2"/>
        <v>23723</v>
      </c>
      <c r="J32" s="21">
        <f t="shared" si="3"/>
        <v>166514</v>
      </c>
      <c r="K32" s="1">
        <v>559</v>
      </c>
      <c r="L32" s="33">
        <v>3388</v>
      </c>
      <c r="M32" s="1">
        <v>96</v>
      </c>
      <c r="N32" s="33">
        <v>602</v>
      </c>
      <c r="O32" s="1">
        <v>517</v>
      </c>
      <c r="P32" s="33">
        <v>8150</v>
      </c>
      <c r="Q32" s="1">
        <v>696</v>
      </c>
      <c r="R32" s="33">
        <v>59</v>
      </c>
      <c r="S32" s="1">
        <v>21</v>
      </c>
      <c r="T32" s="33">
        <v>329</v>
      </c>
      <c r="U32" s="1">
        <v>25</v>
      </c>
      <c r="V32" s="33">
        <v>0</v>
      </c>
      <c r="W32" s="1">
        <v>1461</v>
      </c>
      <c r="X32" s="33">
        <v>0</v>
      </c>
      <c r="Y32" s="1">
        <v>37</v>
      </c>
      <c r="Z32" s="33">
        <v>14</v>
      </c>
      <c r="AA32" s="1">
        <v>136</v>
      </c>
      <c r="AB32" s="33">
        <v>64</v>
      </c>
      <c r="AC32" s="1">
        <v>2939</v>
      </c>
      <c r="AD32" s="33">
        <v>2457</v>
      </c>
      <c r="AE32" s="1">
        <v>21</v>
      </c>
      <c r="AF32" s="33">
        <v>0</v>
      </c>
      <c r="AG32" s="1">
        <v>0</v>
      </c>
      <c r="AH32" s="33">
        <v>3</v>
      </c>
      <c r="AI32" s="1">
        <v>16</v>
      </c>
      <c r="AJ32" s="33">
        <v>0</v>
      </c>
      <c r="AK32" s="1">
        <v>367</v>
      </c>
      <c r="AL32" s="33">
        <v>57</v>
      </c>
      <c r="AM32" s="1">
        <v>90</v>
      </c>
      <c r="AN32" s="33">
        <v>147</v>
      </c>
      <c r="AO32" s="1">
        <v>11</v>
      </c>
      <c r="AP32" s="33">
        <v>46</v>
      </c>
      <c r="AQ32" s="1">
        <v>240</v>
      </c>
      <c r="AR32" s="33">
        <v>1060</v>
      </c>
      <c r="AS32" s="1">
        <v>96</v>
      </c>
      <c r="AT32" s="33">
        <v>0</v>
      </c>
      <c r="AU32" s="21">
        <v>19</v>
      </c>
      <c r="AV32" s="18">
        <f t="shared" si="4"/>
        <v>4645</v>
      </c>
      <c r="AW32" s="18">
        <f t="shared" si="5"/>
        <v>8667</v>
      </c>
      <c r="AX32" s="18">
        <f t="shared" si="6"/>
        <v>1105</v>
      </c>
      <c r="AY32" s="18">
        <f t="shared" si="7"/>
        <v>9306</v>
      </c>
      <c r="AZ32" s="18">
        <f t="shared" si="8"/>
        <v>13773</v>
      </c>
      <c r="BA32" s="18">
        <f t="shared" si="9"/>
        <v>77940</v>
      </c>
      <c r="BB32" s="18">
        <f t="shared" si="10"/>
        <v>6744</v>
      </c>
      <c r="BC32" s="19">
        <f t="shared" si="11"/>
        <v>68057</v>
      </c>
      <c r="BD32" s="18">
        <f t="shared" si="12"/>
        <v>22796</v>
      </c>
      <c r="BE32" s="18">
        <f t="shared" si="13"/>
        <v>8150</v>
      </c>
      <c r="BF32" s="18">
        <f t="shared" si="14"/>
        <v>517</v>
      </c>
      <c r="BG32" s="18">
        <f t="shared" si="15"/>
        <v>602</v>
      </c>
      <c r="BH32" s="18">
        <f t="shared" si="16"/>
        <v>3484</v>
      </c>
      <c r="BI32" s="18">
        <f t="shared" si="17"/>
        <v>559</v>
      </c>
      <c r="BJ32" s="18">
        <f t="shared" si="18"/>
        <v>3656</v>
      </c>
      <c r="BK32" s="18">
        <f t="shared" si="19"/>
        <v>240</v>
      </c>
      <c r="BL32" s="18">
        <f t="shared" si="20"/>
        <v>367</v>
      </c>
      <c r="BM32" s="18">
        <f t="shared" si="21"/>
        <v>1060</v>
      </c>
      <c r="BN32" s="18">
        <f t="shared" si="22"/>
        <v>2604</v>
      </c>
      <c r="BO32" s="18">
        <f t="shared" si="23"/>
        <v>1557</v>
      </c>
    </row>
    <row r="33" spans="1:67">
      <c r="A33" t="s">
        <v>112</v>
      </c>
      <c r="B33" s="1">
        <v>9117889</v>
      </c>
      <c r="C33" s="33">
        <v>170810</v>
      </c>
      <c r="D33" s="1">
        <v>1436230</v>
      </c>
      <c r="E33" s="33">
        <v>64372</v>
      </c>
      <c r="F33" s="1">
        <v>810394</v>
      </c>
      <c r="G33" s="1">
        <f t="shared" si="0"/>
        <v>2481806</v>
      </c>
      <c r="H33" s="1">
        <f t="shared" si="1"/>
        <v>6636083</v>
      </c>
      <c r="I33" s="33">
        <f t="shared" si="2"/>
        <v>245754</v>
      </c>
      <c r="J33" s="21">
        <f t="shared" si="3"/>
        <v>2236052</v>
      </c>
      <c r="K33" s="1">
        <v>2980</v>
      </c>
      <c r="L33" s="33">
        <v>29749</v>
      </c>
      <c r="M33" s="1">
        <v>1853</v>
      </c>
      <c r="N33" s="33">
        <v>3723</v>
      </c>
      <c r="O33" s="1">
        <v>3687</v>
      </c>
      <c r="P33" s="33">
        <v>111118</v>
      </c>
      <c r="Q33" s="1">
        <v>6716</v>
      </c>
      <c r="R33" s="33">
        <v>132</v>
      </c>
      <c r="S33" s="1">
        <v>938</v>
      </c>
      <c r="T33" s="33">
        <v>1730</v>
      </c>
      <c r="U33" s="1">
        <v>541</v>
      </c>
      <c r="V33" s="33">
        <v>73</v>
      </c>
      <c r="W33" s="1">
        <v>13844</v>
      </c>
      <c r="X33" s="33">
        <v>80</v>
      </c>
      <c r="Y33" s="1">
        <v>97</v>
      </c>
      <c r="Z33" s="33">
        <v>357</v>
      </c>
      <c r="AA33" s="1">
        <v>266</v>
      </c>
      <c r="AB33" s="33">
        <v>155</v>
      </c>
      <c r="AC33" s="1">
        <v>19474</v>
      </c>
      <c r="AD33" s="33">
        <v>32949</v>
      </c>
      <c r="AE33" s="1">
        <v>105</v>
      </c>
      <c r="AF33" s="33">
        <v>203</v>
      </c>
      <c r="AG33" s="1">
        <v>251</v>
      </c>
      <c r="AH33" s="33">
        <v>4</v>
      </c>
      <c r="AI33" s="1">
        <v>139</v>
      </c>
      <c r="AJ33" s="33">
        <v>269</v>
      </c>
      <c r="AK33" s="1">
        <v>1372</v>
      </c>
      <c r="AL33" s="33">
        <v>291</v>
      </c>
      <c r="AM33" s="1">
        <v>424</v>
      </c>
      <c r="AN33" s="33">
        <v>2335</v>
      </c>
      <c r="AO33" s="1">
        <v>34</v>
      </c>
      <c r="AP33" s="33">
        <v>1081</v>
      </c>
      <c r="AQ33" s="1">
        <v>708</v>
      </c>
      <c r="AR33" s="33">
        <v>6829</v>
      </c>
      <c r="AS33" s="1">
        <v>328</v>
      </c>
      <c r="AT33" s="33">
        <v>691</v>
      </c>
      <c r="AU33" s="21">
        <v>228</v>
      </c>
      <c r="AV33" s="18">
        <f t="shared" si="4"/>
        <v>38305</v>
      </c>
      <c r="AW33" s="18">
        <f t="shared" si="5"/>
        <v>114805</v>
      </c>
      <c r="AX33" s="18">
        <f t="shared" si="6"/>
        <v>9516</v>
      </c>
      <c r="AY33" s="18">
        <f t="shared" si="7"/>
        <v>83128</v>
      </c>
      <c r="AZ33" s="18">
        <f t="shared" si="8"/>
        <v>132505</v>
      </c>
      <c r="BA33" s="18">
        <f t="shared" si="9"/>
        <v>1321425</v>
      </c>
      <c r="BB33" s="18">
        <f t="shared" si="10"/>
        <v>54856</v>
      </c>
      <c r="BC33" s="19">
        <f t="shared" si="11"/>
        <v>727266</v>
      </c>
      <c r="BD33" s="18">
        <f t="shared" si="12"/>
        <v>237770</v>
      </c>
      <c r="BE33" s="18">
        <f t="shared" si="13"/>
        <v>111118</v>
      </c>
      <c r="BF33" s="18">
        <f t="shared" si="14"/>
        <v>3687</v>
      </c>
      <c r="BG33" s="18">
        <f t="shared" si="15"/>
        <v>3723</v>
      </c>
      <c r="BH33" s="18">
        <f t="shared" si="16"/>
        <v>31602</v>
      </c>
      <c r="BI33" s="18">
        <f t="shared" si="17"/>
        <v>2980</v>
      </c>
      <c r="BJ33" s="18">
        <f t="shared" si="18"/>
        <v>26295</v>
      </c>
      <c r="BK33" s="18">
        <f t="shared" si="19"/>
        <v>708</v>
      </c>
      <c r="BL33" s="18">
        <f t="shared" si="20"/>
        <v>1372</v>
      </c>
      <c r="BM33" s="18">
        <f t="shared" si="21"/>
        <v>6829</v>
      </c>
      <c r="BN33" s="18">
        <f t="shared" si="22"/>
        <v>35284</v>
      </c>
      <c r="BO33" s="18">
        <f t="shared" si="23"/>
        <v>14172</v>
      </c>
    </row>
    <row r="34" spans="1:67">
      <c r="A34" t="s">
        <v>103</v>
      </c>
      <c r="B34" s="1">
        <v>3062737</v>
      </c>
      <c r="C34" s="33">
        <v>49990</v>
      </c>
      <c r="D34" s="1">
        <v>507373</v>
      </c>
      <c r="E34" s="33">
        <v>21102</v>
      </c>
      <c r="F34" s="1">
        <v>233512</v>
      </c>
      <c r="G34" s="1">
        <f t="shared" si="0"/>
        <v>811977</v>
      </c>
      <c r="H34" s="1">
        <f t="shared" si="1"/>
        <v>2250760</v>
      </c>
      <c r="I34" s="33">
        <f t="shared" si="2"/>
        <v>71202</v>
      </c>
      <c r="J34" s="21">
        <f t="shared" si="3"/>
        <v>740775</v>
      </c>
      <c r="K34" s="1">
        <v>700</v>
      </c>
      <c r="L34" s="33">
        <v>8585</v>
      </c>
      <c r="M34" s="1">
        <v>560</v>
      </c>
      <c r="N34" s="33">
        <v>763</v>
      </c>
      <c r="O34" s="1">
        <v>864</v>
      </c>
      <c r="P34" s="33">
        <v>40452</v>
      </c>
      <c r="Q34" s="1">
        <v>1879</v>
      </c>
      <c r="R34" s="33">
        <v>59</v>
      </c>
      <c r="S34" s="1">
        <v>295</v>
      </c>
      <c r="T34" s="33">
        <v>216</v>
      </c>
      <c r="U34" s="1">
        <v>243</v>
      </c>
      <c r="V34" s="33">
        <v>4</v>
      </c>
      <c r="W34" s="1">
        <v>2669</v>
      </c>
      <c r="X34" s="33">
        <v>15</v>
      </c>
      <c r="Y34" s="1">
        <v>31</v>
      </c>
      <c r="Z34" s="33">
        <v>69</v>
      </c>
      <c r="AA34" s="1">
        <v>52</v>
      </c>
      <c r="AB34" s="33">
        <v>70</v>
      </c>
      <c r="AC34" s="1">
        <v>4921</v>
      </c>
      <c r="AD34" s="33">
        <v>5723</v>
      </c>
      <c r="AE34" s="1">
        <v>32</v>
      </c>
      <c r="AF34" s="33">
        <v>33</v>
      </c>
      <c r="AG34" s="1">
        <v>0</v>
      </c>
      <c r="AH34" s="33">
        <v>4</v>
      </c>
      <c r="AI34" s="1">
        <v>59</v>
      </c>
      <c r="AJ34" s="33">
        <v>100</v>
      </c>
      <c r="AK34" s="1">
        <v>335</v>
      </c>
      <c r="AL34" s="33">
        <v>96</v>
      </c>
      <c r="AM34" s="1">
        <v>151</v>
      </c>
      <c r="AN34" s="33">
        <v>355</v>
      </c>
      <c r="AO34" s="1">
        <v>2</v>
      </c>
      <c r="AP34" s="33">
        <v>347</v>
      </c>
      <c r="AQ34" s="1">
        <v>241</v>
      </c>
      <c r="AR34" s="33">
        <v>1078</v>
      </c>
      <c r="AS34" s="1">
        <v>86</v>
      </c>
      <c r="AT34" s="33">
        <v>69</v>
      </c>
      <c r="AU34" s="21">
        <v>44</v>
      </c>
      <c r="AV34" s="18">
        <f t="shared" si="4"/>
        <v>10608</v>
      </c>
      <c r="AW34" s="18">
        <f t="shared" si="5"/>
        <v>41316</v>
      </c>
      <c r="AX34" s="18">
        <f t="shared" si="6"/>
        <v>2449</v>
      </c>
      <c r="AY34" s="18">
        <f t="shared" si="7"/>
        <v>16829</v>
      </c>
      <c r="AZ34" s="18">
        <f t="shared" si="8"/>
        <v>39382</v>
      </c>
      <c r="BA34" s="18">
        <f t="shared" si="9"/>
        <v>466057</v>
      </c>
      <c r="BB34" s="18">
        <f t="shared" si="10"/>
        <v>18653</v>
      </c>
      <c r="BC34" s="19">
        <f t="shared" si="11"/>
        <v>216683</v>
      </c>
      <c r="BD34" s="18">
        <f t="shared" si="12"/>
        <v>69243</v>
      </c>
      <c r="BE34" s="18">
        <f t="shared" si="13"/>
        <v>40452</v>
      </c>
      <c r="BF34" s="18">
        <f t="shared" si="14"/>
        <v>864</v>
      </c>
      <c r="BG34" s="18">
        <f t="shared" si="15"/>
        <v>763</v>
      </c>
      <c r="BH34" s="18">
        <f t="shared" si="16"/>
        <v>9145</v>
      </c>
      <c r="BI34" s="18">
        <f t="shared" si="17"/>
        <v>700</v>
      </c>
      <c r="BJ34" s="18">
        <f t="shared" si="18"/>
        <v>6832</v>
      </c>
      <c r="BK34" s="18">
        <f t="shared" si="19"/>
        <v>241</v>
      </c>
      <c r="BL34" s="18">
        <f t="shared" si="20"/>
        <v>335</v>
      </c>
      <c r="BM34" s="18">
        <f t="shared" si="21"/>
        <v>1078</v>
      </c>
      <c r="BN34" s="18">
        <f t="shared" si="22"/>
        <v>6078</v>
      </c>
      <c r="BO34" s="18">
        <f t="shared" si="23"/>
        <v>2755</v>
      </c>
    </row>
    <row r="35" spans="1:67">
      <c r="A35" t="s">
        <v>104</v>
      </c>
      <c r="B35" s="1">
        <v>2243139</v>
      </c>
      <c r="C35" s="33">
        <v>47324</v>
      </c>
      <c r="D35" s="1">
        <v>371687</v>
      </c>
      <c r="E35" s="33">
        <v>15821</v>
      </c>
      <c r="F35" s="1">
        <v>200945</v>
      </c>
      <c r="G35" s="1">
        <f t="shared" si="0"/>
        <v>635777</v>
      </c>
      <c r="H35" s="1">
        <f t="shared" si="1"/>
        <v>1607362</v>
      </c>
      <c r="I35" s="33">
        <f t="shared" si="2"/>
        <v>70984</v>
      </c>
      <c r="J35" s="21">
        <f t="shared" si="3"/>
        <v>564793</v>
      </c>
      <c r="K35" s="1">
        <v>1003</v>
      </c>
      <c r="L35" s="33">
        <v>9420</v>
      </c>
      <c r="M35" s="1">
        <v>424</v>
      </c>
      <c r="N35" s="33">
        <v>1265</v>
      </c>
      <c r="O35" s="1">
        <v>1309</v>
      </c>
      <c r="P35" s="33">
        <v>29886</v>
      </c>
      <c r="Q35" s="1">
        <v>1952</v>
      </c>
      <c r="R35" s="33">
        <v>27</v>
      </c>
      <c r="S35" s="1">
        <v>278</v>
      </c>
      <c r="T35" s="33">
        <v>536</v>
      </c>
      <c r="U35" s="1">
        <v>103</v>
      </c>
      <c r="V35" s="33">
        <v>43</v>
      </c>
      <c r="W35" s="1">
        <v>4173</v>
      </c>
      <c r="X35" s="33">
        <v>18</v>
      </c>
      <c r="Y35" s="1">
        <v>4</v>
      </c>
      <c r="Z35" s="33">
        <v>108</v>
      </c>
      <c r="AA35" s="1">
        <v>110</v>
      </c>
      <c r="AB35" s="33">
        <v>10</v>
      </c>
      <c r="AC35" s="1">
        <v>5289</v>
      </c>
      <c r="AD35" s="33">
        <v>10881</v>
      </c>
      <c r="AE35" s="1">
        <v>17</v>
      </c>
      <c r="AF35" s="33">
        <v>55</v>
      </c>
      <c r="AG35" s="1">
        <v>65</v>
      </c>
      <c r="AH35" s="33">
        <v>0</v>
      </c>
      <c r="AI35" s="1">
        <v>4</v>
      </c>
      <c r="AJ35" s="33">
        <v>120</v>
      </c>
      <c r="AK35" s="1">
        <v>75</v>
      </c>
      <c r="AL35" s="33">
        <v>44</v>
      </c>
      <c r="AM35" s="1">
        <v>119</v>
      </c>
      <c r="AN35" s="33">
        <v>568</v>
      </c>
      <c r="AO35" s="1">
        <v>13</v>
      </c>
      <c r="AP35" s="33">
        <v>211</v>
      </c>
      <c r="AQ35" s="1">
        <v>117</v>
      </c>
      <c r="AR35" s="33">
        <v>2167</v>
      </c>
      <c r="AS35" s="1">
        <v>159</v>
      </c>
      <c r="AT35" s="33">
        <v>390</v>
      </c>
      <c r="AU35" s="21">
        <v>21</v>
      </c>
      <c r="AV35" s="18">
        <f t="shared" si="4"/>
        <v>12112</v>
      </c>
      <c r="AW35" s="18">
        <f t="shared" si="5"/>
        <v>31195</v>
      </c>
      <c r="AX35" s="18">
        <f t="shared" si="6"/>
        <v>2793</v>
      </c>
      <c r="AY35" s="18">
        <f t="shared" si="7"/>
        <v>24884</v>
      </c>
      <c r="AZ35" s="18">
        <f t="shared" si="8"/>
        <v>35212</v>
      </c>
      <c r="BA35" s="18">
        <f t="shared" si="9"/>
        <v>340492</v>
      </c>
      <c r="BB35" s="18">
        <f t="shared" si="10"/>
        <v>13028</v>
      </c>
      <c r="BC35" s="19">
        <f t="shared" si="11"/>
        <v>176061</v>
      </c>
      <c r="BD35" s="18">
        <f t="shared" si="12"/>
        <v>68705</v>
      </c>
      <c r="BE35" s="18">
        <f t="shared" si="13"/>
        <v>29886</v>
      </c>
      <c r="BF35" s="18">
        <f t="shared" si="14"/>
        <v>1309</v>
      </c>
      <c r="BG35" s="18">
        <f t="shared" si="15"/>
        <v>1265</v>
      </c>
      <c r="BH35" s="18">
        <f t="shared" si="16"/>
        <v>9844</v>
      </c>
      <c r="BI35" s="18">
        <f t="shared" si="17"/>
        <v>1003</v>
      </c>
      <c r="BJ35" s="18">
        <f t="shared" si="18"/>
        <v>7258</v>
      </c>
      <c r="BK35" s="18">
        <f t="shared" si="19"/>
        <v>117</v>
      </c>
      <c r="BL35" s="18">
        <f t="shared" si="20"/>
        <v>75</v>
      </c>
      <c r="BM35" s="18">
        <f t="shared" si="21"/>
        <v>2167</v>
      </c>
      <c r="BN35" s="18">
        <f t="shared" si="22"/>
        <v>11449</v>
      </c>
      <c r="BO35" s="18">
        <f t="shared" si="23"/>
        <v>4332</v>
      </c>
    </row>
    <row r="36" spans="1:67">
      <c r="A36" t="s">
        <v>105</v>
      </c>
      <c r="B36" s="1">
        <v>1514829</v>
      </c>
      <c r="C36" s="33">
        <v>35582</v>
      </c>
      <c r="D36" s="1">
        <v>259868</v>
      </c>
      <c r="E36" s="33">
        <v>10822</v>
      </c>
      <c r="F36" s="1">
        <v>143549</v>
      </c>
      <c r="G36" s="1">
        <f t="shared" si="0"/>
        <v>449821</v>
      </c>
      <c r="H36" s="1">
        <f t="shared" si="1"/>
        <v>1065008</v>
      </c>
      <c r="I36" s="33">
        <f t="shared" si="2"/>
        <v>45139</v>
      </c>
      <c r="J36" s="21">
        <f t="shared" si="3"/>
        <v>404682</v>
      </c>
      <c r="K36" s="1">
        <v>495</v>
      </c>
      <c r="L36" s="33">
        <v>5247</v>
      </c>
      <c r="M36" s="1">
        <v>342</v>
      </c>
      <c r="N36" s="33">
        <v>890</v>
      </c>
      <c r="O36" s="1">
        <v>767</v>
      </c>
      <c r="P36" s="33">
        <v>20097</v>
      </c>
      <c r="Q36" s="1">
        <v>1032</v>
      </c>
      <c r="R36" s="33">
        <v>10</v>
      </c>
      <c r="S36" s="1">
        <v>94</v>
      </c>
      <c r="T36" s="33">
        <v>331</v>
      </c>
      <c r="U36" s="1">
        <v>60</v>
      </c>
      <c r="V36" s="33">
        <v>0</v>
      </c>
      <c r="W36" s="1">
        <v>2251</v>
      </c>
      <c r="X36" s="33">
        <v>10</v>
      </c>
      <c r="Y36" s="1">
        <v>27</v>
      </c>
      <c r="Z36" s="33">
        <v>6</v>
      </c>
      <c r="AA36" s="1">
        <v>55</v>
      </c>
      <c r="AB36" s="33">
        <v>29</v>
      </c>
      <c r="AC36" s="1">
        <v>4163</v>
      </c>
      <c r="AD36" s="33">
        <v>6387</v>
      </c>
      <c r="AE36" s="1">
        <v>38</v>
      </c>
      <c r="AF36" s="33">
        <v>17</v>
      </c>
      <c r="AG36" s="1">
        <v>28</v>
      </c>
      <c r="AH36" s="33">
        <v>0</v>
      </c>
      <c r="AI36" s="1">
        <v>41</v>
      </c>
      <c r="AJ36" s="33">
        <v>0</v>
      </c>
      <c r="AK36" s="1">
        <v>337</v>
      </c>
      <c r="AL36" s="33">
        <v>24</v>
      </c>
      <c r="AM36" s="1">
        <v>103</v>
      </c>
      <c r="AN36" s="33">
        <v>434</v>
      </c>
      <c r="AO36" s="1">
        <v>11</v>
      </c>
      <c r="AP36" s="33">
        <v>134</v>
      </c>
      <c r="AQ36" s="1">
        <v>182</v>
      </c>
      <c r="AR36" s="33">
        <v>1319</v>
      </c>
      <c r="AS36" s="1">
        <v>30</v>
      </c>
      <c r="AT36" s="33">
        <v>102</v>
      </c>
      <c r="AU36" s="21">
        <v>46</v>
      </c>
      <c r="AV36" s="18">
        <f t="shared" si="4"/>
        <v>6974</v>
      </c>
      <c r="AW36" s="18">
        <f t="shared" si="5"/>
        <v>20864</v>
      </c>
      <c r="AX36" s="18">
        <f t="shared" si="6"/>
        <v>1467</v>
      </c>
      <c r="AY36" s="18">
        <f t="shared" si="7"/>
        <v>15834</v>
      </c>
      <c r="AZ36" s="18">
        <f t="shared" si="8"/>
        <v>28608</v>
      </c>
      <c r="BA36" s="18">
        <f t="shared" si="9"/>
        <v>239004</v>
      </c>
      <c r="BB36" s="18">
        <f t="shared" si="10"/>
        <v>9355</v>
      </c>
      <c r="BC36" s="19">
        <f t="shared" si="11"/>
        <v>127715</v>
      </c>
      <c r="BD36" s="18">
        <f t="shared" si="12"/>
        <v>44011</v>
      </c>
      <c r="BE36" s="18">
        <f t="shared" si="13"/>
        <v>20097</v>
      </c>
      <c r="BF36" s="18">
        <f t="shared" si="14"/>
        <v>767</v>
      </c>
      <c r="BG36" s="18">
        <f t="shared" si="15"/>
        <v>890</v>
      </c>
      <c r="BH36" s="18">
        <f t="shared" si="16"/>
        <v>5589</v>
      </c>
      <c r="BI36" s="18">
        <f t="shared" si="17"/>
        <v>495</v>
      </c>
      <c r="BJ36" s="18">
        <f t="shared" si="18"/>
        <v>5233</v>
      </c>
      <c r="BK36" s="18">
        <f t="shared" si="19"/>
        <v>182</v>
      </c>
      <c r="BL36" s="18">
        <f t="shared" si="20"/>
        <v>337</v>
      </c>
      <c r="BM36" s="18">
        <f t="shared" si="21"/>
        <v>1319</v>
      </c>
      <c r="BN36" s="18">
        <f t="shared" si="22"/>
        <v>6821</v>
      </c>
      <c r="BO36" s="18">
        <f t="shared" si="23"/>
        <v>2281</v>
      </c>
    </row>
    <row r="37" spans="1:67">
      <c r="A37" t="s">
        <v>106</v>
      </c>
      <c r="B37" s="1">
        <v>1626494</v>
      </c>
      <c r="C37" s="33">
        <v>26019</v>
      </c>
      <c r="D37" s="1">
        <v>204648</v>
      </c>
      <c r="E37" s="33">
        <v>10649</v>
      </c>
      <c r="F37" s="1">
        <v>167488</v>
      </c>
      <c r="G37" s="1">
        <f t="shared" si="0"/>
        <v>408804</v>
      </c>
      <c r="H37" s="1">
        <f t="shared" si="1"/>
        <v>1217690</v>
      </c>
      <c r="I37" s="33">
        <f t="shared" si="2"/>
        <v>42509</v>
      </c>
      <c r="J37" s="21">
        <f t="shared" si="3"/>
        <v>366295</v>
      </c>
      <c r="K37" s="1">
        <v>429</v>
      </c>
      <c r="L37" s="33">
        <v>4766</v>
      </c>
      <c r="M37" s="1">
        <v>234</v>
      </c>
      <c r="N37" s="33">
        <v>593</v>
      </c>
      <c r="O37" s="1">
        <v>396</v>
      </c>
      <c r="P37" s="33">
        <v>14761</v>
      </c>
      <c r="Q37" s="1">
        <v>1319</v>
      </c>
      <c r="R37" s="33">
        <v>29</v>
      </c>
      <c r="S37" s="1">
        <v>144</v>
      </c>
      <c r="T37" s="33">
        <v>604</v>
      </c>
      <c r="U37" s="1">
        <v>135</v>
      </c>
      <c r="V37" s="33">
        <v>5</v>
      </c>
      <c r="W37" s="1">
        <v>3808</v>
      </c>
      <c r="X37" s="33">
        <v>37</v>
      </c>
      <c r="Y37" s="1">
        <v>18</v>
      </c>
      <c r="Z37" s="33">
        <v>135</v>
      </c>
      <c r="AA37" s="1">
        <v>27</v>
      </c>
      <c r="AB37" s="33">
        <v>46</v>
      </c>
      <c r="AC37" s="1">
        <v>3613</v>
      </c>
      <c r="AD37" s="33">
        <v>7410</v>
      </c>
      <c r="AE37" s="1">
        <v>16</v>
      </c>
      <c r="AF37" s="33">
        <v>94</v>
      </c>
      <c r="AG37" s="1">
        <v>128</v>
      </c>
      <c r="AH37" s="33">
        <v>0</v>
      </c>
      <c r="AI37" s="1">
        <v>33</v>
      </c>
      <c r="AJ37" s="33">
        <v>49</v>
      </c>
      <c r="AK37" s="1">
        <v>395</v>
      </c>
      <c r="AL37" s="33">
        <v>80</v>
      </c>
      <c r="AM37" s="1">
        <v>51</v>
      </c>
      <c r="AN37" s="33">
        <v>682</v>
      </c>
      <c r="AO37" s="1">
        <v>8</v>
      </c>
      <c r="AP37" s="33">
        <v>251</v>
      </c>
      <c r="AQ37" s="1">
        <v>121</v>
      </c>
      <c r="AR37" s="33">
        <v>1853</v>
      </c>
      <c r="AS37" s="1">
        <v>39</v>
      </c>
      <c r="AT37" s="33">
        <v>105</v>
      </c>
      <c r="AU37" s="21">
        <v>95</v>
      </c>
      <c r="AV37" s="18">
        <f t="shared" si="4"/>
        <v>6022</v>
      </c>
      <c r="AW37" s="18">
        <f t="shared" si="5"/>
        <v>15157</v>
      </c>
      <c r="AX37" s="18">
        <f t="shared" si="6"/>
        <v>2096</v>
      </c>
      <c r="AY37" s="18">
        <f t="shared" si="7"/>
        <v>19234</v>
      </c>
      <c r="AZ37" s="18">
        <f t="shared" si="8"/>
        <v>19997</v>
      </c>
      <c r="BA37" s="18">
        <f t="shared" si="9"/>
        <v>189491</v>
      </c>
      <c r="BB37" s="18">
        <f t="shared" si="10"/>
        <v>8553</v>
      </c>
      <c r="BC37" s="19">
        <f t="shared" si="11"/>
        <v>148254</v>
      </c>
      <c r="BD37" s="18">
        <f t="shared" si="12"/>
        <v>40435</v>
      </c>
      <c r="BE37" s="18">
        <f t="shared" si="13"/>
        <v>14761</v>
      </c>
      <c r="BF37" s="18">
        <f t="shared" si="14"/>
        <v>396</v>
      </c>
      <c r="BG37" s="18">
        <f t="shared" si="15"/>
        <v>593</v>
      </c>
      <c r="BH37" s="18">
        <f t="shared" si="16"/>
        <v>5000</v>
      </c>
      <c r="BI37" s="18">
        <f t="shared" si="17"/>
        <v>429</v>
      </c>
      <c r="BJ37" s="18">
        <f t="shared" si="18"/>
        <v>4948</v>
      </c>
      <c r="BK37" s="18">
        <f t="shared" si="19"/>
        <v>121</v>
      </c>
      <c r="BL37" s="18">
        <f t="shared" si="20"/>
        <v>395</v>
      </c>
      <c r="BM37" s="18">
        <f t="shared" si="21"/>
        <v>1853</v>
      </c>
      <c r="BN37" s="18">
        <f t="shared" si="22"/>
        <v>8092</v>
      </c>
      <c r="BO37" s="18">
        <f t="shared" si="23"/>
        <v>3847</v>
      </c>
    </row>
    <row r="38" spans="1:67">
      <c r="A38" t="s">
        <v>107</v>
      </c>
      <c r="B38" s="1">
        <v>670690</v>
      </c>
      <c r="C38" s="33">
        <v>11895</v>
      </c>
      <c r="D38" s="1">
        <v>92654</v>
      </c>
      <c r="E38" s="33">
        <v>5978</v>
      </c>
      <c r="F38" s="1">
        <v>64900</v>
      </c>
      <c r="G38" s="1">
        <f t="shared" si="0"/>
        <v>175427</v>
      </c>
      <c r="H38" s="1">
        <f t="shared" si="1"/>
        <v>495263</v>
      </c>
      <c r="I38" s="33">
        <f t="shared" si="2"/>
        <v>15920</v>
      </c>
      <c r="J38" s="21">
        <f t="shared" si="3"/>
        <v>159507</v>
      </c>
      <c r="K38" s="1">
        <v>353</v>
      </c>
      <c r="L38" s="33">
        <v>1731</v>
      </c>
      <c r="M38" s="1">
        <v>293</v>
      </c>
      <c r="N38" s="33">
        <v>212</v>
      </c>
      <c r="O38" s="1">
        <v>351</v>
      </c>
      <c r="P38" s="33">
        <v>5922</v>
      </c>
      <c r="Q38" s="1">
        <v>534</v>
      </c>
      <c r="R38" s="33">
        <v>7</v>
      </c>
      <c r="S38" s="1">
        <v>127</v>
      </c>
      <c r="T38" s="33">
        <v>43</v>
      </c>
      <c r="U38" s="1">
        <v>0</v>
      </c>
      <c r="V38" s="33">
        <v>21</v>
      </c>
      <c r="W38" s="1">
        <v>943</v>
      </c>
      <c r="X38" s="33">
        <v>0</v>
      </c>
      <c r="Y38" s="1">
        <v>17</v>
      </c>
      <c r="Z38" s="33">
        <v>39</v>
      </c>
      <c r="AA38" s="1">
        <v>22</v>
      </c>
      <c r="AB38" s="33">
        <v>0</v>
      </c>
      <c r="AC38" s="1">
        <v>1488</v>
      </c>
      <c r="AD38" s="33">
        <v>2548</v>
      </c>
      <c r="AE38" s="1">
        <v>2</v>
      </c>
      <c r="AF38" s="33">
        <v>4</v>
      </c>
      <c r="AG38" s="1">
        <v>30</v>
      </c>
      <c r="AH38" s="33">
        <v>0</v>
      </c>
      <c r="AI38" s="1">
        <v>2</v>
      </c>
      <c r="AJ38" s="33">
        <v>0</v>
      </c>
      <c r="AK38" s="1">
        <v>230</v>
      </c>
      <c r="AL38" s="33">
        <v>47</v>
      </c>
      <c r="AM38" s="1">
        <v>0</v>
      </c>
      <c r="AN38" s="33">
        <v>296</v>
      </c>
      <c r="AO38" s="1">
        <v>0</v>
      </c>
      <c r="AP38" s="33">
        <v>138</v>
      </c>
      <c r="AQ38" s="1">
        <v>47</v>
      </c>
      <c r="AR38" s="33">
        <v>412</v>
      </c>
      <c r="AS38" s="1">
        <v>14</v>
      </c>
      <c r="AT38" s="33">
        <v>25</v>
      </c>
      <c r="AU38" s="21">
        <v>22</v>
      </c>
      <c r="AV38" s="18">
        <f t="shared" si="4"/>
        <v>2589</v>
      </c>
      <c r="AW38" s="18">
        <f t="shared" si="5"/>
        <v>6273</v>
      </c>
      <c r="AX38" s="18">
        <f t="shared" si="6"/>
        <v>711</v>
      </c>
      <c r="AY38" s="18">
        <f t="shared" si="7"/>
        <v>6347</v>
      </c>
      <c r="AZ38" s="18">
        <f t="shared" si="8"/>
        <v>9306</v>
      </c>
      <c r="BA38" s="18">
        <f t="shared" si="9"/>
        <v>86381</v>
      </c>
      <c r="BB38" s="18">
        <f t="shared" si="10"/>
        <v>5267</v>
      </c>
      <c r="BC38" s="19">
        <f t="shared" si="11"/>
        <v>58553</v>
      </c>
      <c r="BD38" s="18">
        <f t="shared" si="12"/>
        <v>15376</v>
      </c>
      <c r="BE38" s="18">
        <f t="shared" si="13"/>
        <v>5922</v>
      </c>
      <c r="BF38" s="18">
        <f t="shared" si="14"/>
        <v>351</v>
      </c>
      <c r="BG38" s="18">
        <f t="shared" si="15"/>
        <v>212</v>
      </c>
      <c r="BH38" s="18">
        <f t="shared" si="16"/>
        <v>2024</v>
      </c>
      <c r="BI38" s="18">
        <f t="shared" si="17"/>
        <v>353</v>
      </c>
      <c r="BJ38" s="18">
        <f t="shared" si="18"/>
        <v>2024</v>
      </c>
      <c r="BK38" s="18">
        <f t="shared" si="19"/>
        <v>47</v>
      </c>
      <c r="BL38" s="18">
        <f t="shared" si="20"/>
        <v>230</v>
      </c>
      <c r="BM38" s="18">
        <f t="shared" si="21"/>
        <v>412</v>
      </c>
      <c r="BN38" s="18">
        <f t="shared" si="22"/>
        <v>2844</v>
      </c>
      <c r="BO38" s="18">
        <f t="shared" si="23"/>
        <v>957</v>
      </c>
    </row>
    <row r="39" spans="1:67">
      <c r="J39" s="22"/>
      <c r="AU39" s="22"/>
      <c r="BC39" s="22"/>
    </row>
    <row r="40" spans="1:67">
      <c r="A40" s="6" t="s">
        <v>277</v>
      </c>
      <c r="J40" s="22"/>
      <c r="AU40" s="22"/>
      <c r="BC40" s="22"/>
    </row>
    <row r="41" spans="1:67">
      <c r="A41" t="s">
        <v>39</v>
      </c>
      <c r="B41" s="4">
        <f t="shared" ref="B41:B46" si="24">B3/B$3*100</f>
        <v>100</v>
      </c>
      <c r="C41" s="4">
        <f t="shared" ref="C41:AU41" si="25">C3/C$3*100</f>
        <v>100</v>
      </c>
      <c r="D41" s="4">
        <f t="shared" si="25"/>
        <v>100</v>
      </c>
      <c r="E41" s="4">
        <f t="shared" si="25"/>
        <v>100</v>
      </c>
      <c r="F41" s="4">
        <f t="shared" si="25"/>
        <v>100</v>
      </c>
      <c r="G41" s="4">
        <f t="shared" si="25"/>
        <v>100</v>
      </c>
      <c r="H41" s="4">
        <f t="shared" si="25"/>
        <v>100</v>
      </c>
      <c r="I41" s="35">
        <f t="shared" si="25"/>
        <v>100</v>
      </c>
      <c r="J41" s="23">
        <f t="shared" ref="J41:J46" si="26">J3/J$3*100</f>
        <v>100</v>
      </c>
      <c r="K41" s="4">
        <f t="shared" si="25"/>
        <v>100</v>
      </c>
      <c r="L41" s="4">
        <f t="shared" si="25"/>
        <v>100</v>
      </c>
      <c r="M41" s="4">
        <f t="shared" si="25"/>
        <v>100</v>
      </c>
      <c r="N41" s="4">
        <f t="shared" si="25"/>
        <v>100</v>
      </c>
      <c r="O41" s="4">
        <f t="shared" si="25"/>
        <v>100</v>
      </c>
      <c r="P41" s="4">
        <f t="shared" si="25"/>
        <v>100</v>
      </c>
      <c r="Q41" s="4">
        <f t="shared" si="25"/>
        <v>100</v>
      </c>
      <c r="R41" s="4">
        <f t="shared" si="25"/>
        <v>100</v>
      </c>
      <c r="S41" s="4">
        <f t="shared" si="25"/>
        <v>100</v>
      </c>
      <c r="T41" s="4">
        <f t="shared" si="25"/>
        <v>100</v>
      </c>
      <c r="U41" s="4">
        <f t="shared" si="25"/>
        <v>100</v>
      </c>
      <c r="V41" s="4">
        <f t="shared" si="25"/>
        <v>100</v>
      </c>
      <c r="W41" s="4">
        <f t="shared" si="25"/>
        <v>100</v>
      </c>
      <c r="X41" s="4">
        <f t="shared" si="25"/>
        <v>100</v>
      </c>
      <c r="Y41" s="4">
        <f t="shared" si="25"/>
        <v>100</v>
      </c>
      <c r="Z41" s="4">
        <f t="shared" si="25"/>
        <v>100</v>
      </c>
      <c r="AA41" s="4">
        <f t="shared" si="25"/>
        <v>100</v>
      </c>
      <c r="AB41" s="4">
        <f t="shared" si="25"/>
        <v>100</v>
      </c>
      <c r="AC41" s="4">
        <f t="shared" si="25"/>
        <v>100</v>
      </c>
      <c r="AD41" s="4">
        <f t="shared" si="25"/>
        <v>100</v>
      </c>
      <c r="AE41" s="4">
        <f t="shared" si="25"/>
        <v>100</v>
      </c>
      <c r="AF41" s="4">
        <f t="shared" si="25"/>
        <v>100</v>
      </c>
      <c r="AG41" s="4">
        <f t="shared" si="25"/>
        <v>100</v>
      </c>
      <c r="AH41" s="4">
        <f t="shared" si="25"/>
        <v>100</v>
      </c>
      <c r="AI41" s="4">
        <f t="shared" si="25"/>
        <v>100</v>
      </c>
      <c r="AJ41" s="4">
        <f t="shared" si="25"/>
        <v>100</v>
      </c>
      <c r="AK41" s="4">
        <f t="shared" si="25"/>
        <v>100</v>
      </c>
      <c r="AL41" s="4">
        <f t="shared" si="25"/>
        <v>100</v>
      </c>
      <c r="AM41" s="4">
        <f t="shared" si="25"/>
        <v>100</v>
      </c>
      <c r="AN41" s="4">
        <f t="shared" si="25"/>
        <v>100</v>
      </c>
      <c r="AO41" s="4">
        <f t="shared" si="25"/>
        <v>100</v>
      </c>
      <c r="AP41" s="4">
        <f t="shared" si="25"/>
        <v>100</v>
      </c>
      <c r="AQ41" s="4">
        <f t="shared" si="25"/>
        <v>100</v>
      </c>
      <c r="AR41" s="4">
        <f t="shared" si="25"/>
        <v>100</v>
      </c>
      <c r="AS41" s="4">
        <f t="shared" si="25"/>
        <v>100</v>
      </c>
      <c r="AT41" s="4">
        <f t="shared" si="25"/>
        <v>100</v>
      </c>
      <c r="AU41" s="23">
        <f t="shared" si="25"/>
        <v>100</v>
      </c>
      <c r="AV41" s="4">
        <f t="shared" ref="AV41:BO41" si="27">AV3/AV$3*100</f>
        <v>100</v>
      </c>
      <c r="AW41" s="4">
        <f t="shared" si="27"/>
        <v>100</v>
      </c>
      <c r="AX41" s="4">
        <f t="shared" si="27"/>
        <v>100</v>
      </c>
      <c r="AY41" s="4">
        <f t="shared" si="27"/>
        <v>100</v>
      </c>
      <c r="AZ41" s="4">
        <f t="shared" si="27"/>
        <v>100</v>
      </c>
      <c r="BA41" s="4">
        <f t="shared" si="27"/>
        <v>100</v>
      </c>
      <c r="BB41" s="4">
        <f t="shared" si="27"/>
        <v>100</v>
      </c>
      <c r="BC41" s="23">
        <f t="shared" si="27"/>
        <v>100</v>
      </c>
      <c r="BD41" s="4">
        <f t="shared" si="27"/>
        <v>100</v>
      </c>
      <c r="BE41" s="4">
        <f t="shared" si="27"/>
        <v>100</v>
      </c>
      <c r="BF41" s="4">
        <f t="shared" si="27"/>
        <v>100</v>
      </c>
      <c r="BG41" s="4">
        <f t="shared" si="27"/>
        <v>100</v>
      </c>
      <c r="BH41" s="4">
        <f t="shared" si="27"/>
        <v>100</v>
      </c>
      <c r="BI41" s="4">
        <f t="shared" si="27"/>
        <v>100</v>
      </c>
      <c r="BJ41" s="4">
        <f t="shared" si="27"/>
        <v>100</v>
      </c>
      <c r="BK41" s="4">
        <f t="shared" si="27"/>
        <v>100</v>
      </c>
      <c r="BL41" s="4">
        <f t="shared" si="27"/>
        <v>100</v>
      </c>
      <c r="BM41" s="4">
        <f t="shared" si="27"/>
        <v>100</v>
      </c>
      <c r="BN41" s="4">
        <f t="shared" si="27"/>
        <v>100</v>
      </c>
      <c r="BO41" s="4">
        <f t="shared" si="27"/>
        <v>100</v>
      </c>
    </row>
    <row r="42" spans="1:67">
      <c r="A42" t="s">
        <v>103</v>
      </c>
      <c r="B42" s="4">
        <f t="shared" si="24"/>
        <v>35.899495246884449</v>
      </c>
      <c r="C42" s="4">
        <f t="shared" ref="C42:AU46" si="28">C4/C$3*100</f>
        <v>34.799565544567351</v>
      </c>
      <c r="D42" s="4">
        <f t="shared" si="28"/>
        <v>36.713567454471018</v>
      </c>
      <c r="E42" s="4">
        <f t="shared" si="28"/>
        <v>35.076337651182321</v>
      </c>
      <c r="F42" s="4">
        <f t="shared" si="28"/>
        <v>34.257451912235304</v>
      </c>
      <c r="G42" s="4">
        <f t="shared" si="28"/>
        <v>35.615504578338331</v>
      </c>
      <c r="H42" s="4">
        <f t="shared" si="28"/>
        <v>35.98102109588131</v>
      </c>
      <c r="I42" s="35">
        <f t="shared" si="28"/>
        <v>34.180089385292945</v>
      </c>
      <c r="J42" s="23">
        <f t="shared" si="26"/>
        <v>35.76963295647419</v>
      </c>
      <c r="K42" s="4">
        <f t="shared" si="28"/>
        <v>35.079120275494894</v>
      </c>
      <c r="L42" s="4">
        <f t="shared" si="28"/>
        <v>36.293018095931103</v>
      </c>
      <c r="M42" s="4">
        <f t="shared" si="28"/>
        <v>25.135262291225597</v>
      </c>
      <c r="N42" s="4">
        <f t="shared" si="28"/>
        <v>25.370222576926487</v>
      </c>
      <c r="O42" s="4">
        <f t="shared" si="28"/>
        <v>23.952589538778664</v>
      </c>
      <c r="P42" s="4">
        <f t="shared" si="28"/>
        <v>39.83321615921259</v>
      </c>
      <c r="Q42" s="4">
        <f t="shared" si="28"/>
        <v>32.703970572828759</v>
      </c>
      <c r="R42" s="4">
        <f t="shared" si="28"/>
        <v>29.822784810126585</v>
      </c>
      <c r="S42" s="4">
        <f t="shared" si="28"/>
        <v>25.562303193882141</v>
      </c>
      <c r="T42" s="4">
        <f t="shared" si="28"/>
        <v>28.16180011382043</v>
      </c>
      <c r="U42" s="4">
        <f t="shared" si="28"/>
        <v>38.512361466325665</v>
      </c>
      <c r="V42" s="4">
        <f t="shared" si="28"/>
        <v>17.703768624014025</v>
      </c>
      <c r="W42" s="4">
        <f t="shared" si="28"/>
        <v>26.797638293385816</v>
      </c>
      <c r="X42" s="4">
        <f t="shared" si="28"/>
        <v>13.740886146943353</v>
      </c>
      <c r="Y42" s="4">
        <f t="shared" si="28"/>
        <v>22.763507528786537</v>
      </c>
      <c r="Z42" s="4">
        <f t="shared" si="28"/>
        <v>16.658189216683621</v>
      </c>
      <c r="AA42" s="4">
        <f t="shared" si="28"/>
        <v>16.570247933884296</v>
      </c>
      <c r="AB42" s="4">
        <f t="shared" si="28"/>
        <v>28.898128898128899</v>
      </c>
      <c r="AC42" s="4">
        <f t="shared" si="28"/>
        <v>29.246000311767308</v>
      </c>
      <c r="AD42" s="4">
        <f t="shared" si="28"/>
        <v>25.99730088700402</v>
      </c>
      <c r="AE42" s="4">
        <f t="shared" si="28"/>
        <v>22.029702970297031</v>
      </c>
      <c r="AF42" s="4">
        <f t="shared" si="28"/>
        <v>33.543733092876465</v>
      </c>
      <c r="AG42" s="4">
        <f t="shared" si="28"/>
        <v>14.345114345114347</v>
      </c>
      <c r="AH42" s="4">
        <f t="shared" si="28"/>
        <v>27.071823204419886</v>
      </c>
      <c r="AI42" s="4">
        <f t="shared" si="28"/>
        <v>20.246478873239436</v>
      </c>
      <c r="AJ42" s="4">
        <f t="shared" si="28"/>
        <v>19.486474094452085</v>
      </c>
      <c r="AK42" s="4">
        <f t="shared" si="28"/>
        <v>21.94763016340201</v>
      </c>
      <c r="AL42" s="4">
        <f t="shared" si="28"/>
        <v>19.056693663649359</v>
      </c>
      <c r="AM42" s="4">
        <f t="shared" si="28"/>
        <v>32.800261096605745</v>
      </c>
      <c r="AN42" s="4">
        <f t="shared" si="28"/>
        <v>21.526839761869027</v>
      </c>
      <c r="AO42" s="4">
        <f t="shared" si="28"/>
        <v>18.735362997658083</v>
      </c>
      <c r="AP42" s="4">
        <f t="shared" si="28"/>
        <v>27.828927828927831</v>
      </c>
      <c r="AQ42" s="4">
        <f t="shared" si="28"/>
        <v>25.406180312201336</v>
      </c>
      <c r="AR42" s="4">
        <f t="shared" si="28"/>
        <v>25.719092194482574</v>
      </c>
      <c r="AS42" s="4">
        <f t="shared" si="28"/>
        <v>22.368184272089255</v>
      </c>
      <c r="AT42" s="4">
        <f t="shared" si="28"/>
        <v>20.620972466315173</v>
      </c>
      <c r="AU42" s="23">
        <f t="shared" si="28"/>
        <v>20.920071960935495</v>
      </c>
      <c r="AV42" s="4">
        <f t="shared" ref="AV42:BO42" si="29">AV4/AV$3*100</f>
        <v>34.503605162985302</v>
      </c>
      <c r="AW42" s="4">
        <f t="shared" si="29"/>
        <v>39.19344793223717</v>
      </c>
      <c r="AX42" s="4">
        <f t="shared" si="29"/>
        <v>31.258098765225679</v>
      </c>
      <c r="AY42" s="4">
        <f t="shared" si="29"/>
        <v>26.774773756129839</v>
      </c>
      <c r="AZ42" s="4">
        <f t="shared" si="29"/>
        <v>34.874309413150669</v>
      </c>
      <c r="BA42" s="4">
        <f t="shared" si="29"/>
        <v>36.477332342210147</v>
      </c>
      <c r="BB42" s="4">
        <f t="shared" si="29"/>
        <v>35.675052828625518</v>
      </c>
      <c r="BC42" s="23">
        <f t="shared" si="29"/>
        <v>34.939058489811735</v>
      </c>
      <c r="BD42" s="4">
        <f t="shared" si="29"/>
        <v>34.460910638514797</v>
      </c>
      <c r="BE42" s="4">
        <f t="shared" si="29"/>
        <v>39.83321615921259</v>
      </c>
      <c r="BF42" s="4">
        <f t="shared" si="29"/>
        <v>23.952589538778664</v>
      </c>
      <c r="BG42" s="4">
        <f t="shared" si="29"/>
        <v>25.370222576926487</v>
      </c>
      <c r="BH42" s="4">
        <f t="shared" si="29"/>
        <v>35.858024252623473</v>
      </c>
      <c r="BI42" s="4">
        <f t="shared" si="29"/>
        <v>35.079120275494894</v>
      </c>
      <c r="BJ42" s="4">
        <f t="shared" si="29"/>
        <v>29.964180383404411</v>
      </c>
      <c r="BK42" s="4">
        <f t="shared" si="29"/>
        <v>25.406180312201336</v>
      </c>
      <c r="BL42" s="4">
        <f t="shared" si="29"/>
        <v>21.94763016340201</v>
      </c>
      <c r="BM42" s="4">
        <f t="shared" si="29"/>
        <v>25.719092194482574</v>
      </c>
      <c r="BN42" s="4">
        <f t="shared" si="29"/>
        <v>25.70024798718179</v>
      </c>
      <c r="BO42" s="4">
        <f t="shared" si="29"/>
        <v>26.631129631258162</v>
      </c>
    </row>
    <row r="43" spans="1:67">
      <c r="A43" t="s">
        <v>104</v>
      </c>
      <c r="B43" s="4">
        <f t="shared" si="24"/>
        <v>17.825212905879937</v>
      </c>
      <c r="C43" s="4">
        <f t="shared" ref="C43:R43" si="30">C5/C$3*100</f>
        <v>19.426918311330706</v>
      </c>
      <c r="D43" s="4">
        <f t="shared" si="30"/>
        <v>18.347571817684003</v>
      </c>
      <c r="E43" s="4">
        <f t="shared" si="30"/>
        <v>19.997484308088403</v>
      </c>
      <c r="F43" s="4">
        <f t="shared" si="30"/>
        <v>17.510931778777927</v>
      </c>
      <c r="G43" s="4">
        <f t="shared" si="30"/>
        <v>18.184473294384105</v>
      </c>
      <c r="H43" s="4">
        <f t="shared" si="30"/>
        <v>17.722079206685919</v>
      </c>
      <c r="I43" s="35">
        <f t="shared" si="30"/>
        <v>21.095515267952361</v>
      </c>
      <c r="J43" s="23">
        <f t="shared" si="26"/>
        <v>17.871898800087731</v>
      </c>
      <c r="K43" s="4">
        <f t="shared" si="30"/>
        <v>23.919886759765912</v>
      </c>
      <c r="L43" s="4">
        <f t="shared" si="30"/>
        <v>20.987224296501296</v>
      </c>
      <c r="M43" s="4">
        <f t="shared" si="30"/>
        <v>17.372382968713243</v>
      </c>
      <c r="N43" s="4">
        <f t="shared" si="30"/>
        <v>24.081463746268216</v>
      </c>
      <c r="O43" s="4">
        <f t="shared" si="30"/>
        <v>23.708666151335567</v>
      </c>
      <c r="P43" s="4">
        <f t="shared" si="30"/>
        <v>19.180213797703388</v>
      </c>
      <c r="Q43" s="4">
        <f t="shared" si="30"/>
        <v>21.736296227315584</v>
      </c>
      <c r="R43" s="4">
        <f t="shared" si="30"/>
        <v>26.531645569620256</v>
      </c>
      <c r="S43" s="4">
        <f t="shared" si="28"/>
        <v>22.885739991003149</v>
      </c>
      <c r="T43" s="4">
        <f t="shared" si="28"/>
        <v>23.91980037648295</v>
      </c>
      <c r="U43" s="4">
        <f t="shared" si="28"/>
        <v>18.627450980392158</v>
      </c>
      <c r="V43" s="4">
        <f t="shared" si="28"/>
        <v>38.431200701139353</v>
      </c>
      <c r="W43" s="4">
        <f t="shared" si="28"/>
        <v>25.118436775145845</v>
      </c>
      <c r="X43" s="4">
        <f t="shared" si="28"/>
        <v>17.498597868760516</v>
      </c>
      <c r="Y43" s="4">
        <f t="shared" si="28"/>
        <v>32.152347209920286</v>
      </c>
      <c r="Z43" s="4">
        <f t="shared" si="28"/>
        <v>24.084435401831129</v>
      </c>
      <c r="AA43" s="4">
        <f t="shared" si="28"/>
        <v>32.603305785123965</v>
      </c>
      <c r="AB43" s="4">
        <f t="shared" si="28"/>
        <v>19.126819126819129</v>
      </c>
      <c r="AC43" s="4">
        <f t="shared" si="28"/>
        <v>20.756703792426599</v>
      </c>
      <c r="AD43" s="4">
        <f t="shared" si="28"/>
        <v>24.034568587025028</v>
      </c>
      <c r="AE43" s="4">
        <f t="shared" si="28"/>
        <v>23.514851485148512</v>
      </c>
      <c r="AF43" s="4">
        <f t="shared" si="28"/>
        <v>18.935978358881876</v>
      </c>
      <c r="AG43" s="4">
        <f t="shared" si="28"/>
        <v>25.197505197505198</v>
      </c>
      <c r="AH43" s="4">
        <f t="shared" si="28"/>
        <v>27.624309392265197</v>
      </c>
      <c r="AI43" s="4">
        <f t="shared" si="28"/>
        <v>26.1443661971831</v>
      </c>
      <c r="AJ43" s="4">
        <f t="shared" si="28"/>
        <v>25.722145804676757</v>
      </c>
      <c r="AK43" s="4">
        <f t="shared" si="28"/>
        <v>25.844920328833858</v>
      </c>
      <c r="AL43" s="4">
        <f t="shared" si="28"/>
        <v>22.931554708591392</v>
      </c>
      <c r="AM43" s="4">
        <f t="shared" si="28"/>
        <v>23.922976501305481</v>
      </c>
      <c r="AN43" s="4">
        <f t="shared" si="28"/>
        <v>31.937565661113616</v>
      </c>
      <c r="AO43" s="4">
        <f t="shared" si="28"/>
        <v>23.653395784543328</v>
      </c>
      <c r="AP43" s="4">
        <f t="shared" si="28"/>
        <v>23.324423324423325</v>
      </c>
      <c r="AQ43" s="4">
        <f t="shared" si="28"/>
        <v>25.719443559520016</v>
      </c>
      <c r="AR43" s="4">
        <f t="shared" si="28"/>
        <v>22.574386178568112</v>
      </c>
      <c r="AS43" s="4">
        <f t="shared" si="28"/>
        <v>30.484074140723411</v>
      </c>
      <c r="AT43" s="4">
        <f t="shared" si="28"/>
        <v>28.158562780706891</v>
      </c>
      <c r="AU43" s="23">
        <f t="shared" si="28"/>
        <v>31.303006939090206</v>
      </c>
      <c r="AV43" s="4">
        <f t="shared" ref="AV43:BO43" si="31">AV5/AV$3*100</f>
        <v>21.507418979087515</v>
      </c>
      <c r="AW43" s="4">
        <f t="shared" si="31"/>
        <v>19.362647400763993</v>
      </c>
      <c r="AX43" s="4">
        <f t="shared" si="31"/>
        <v>22.31789795764816</v>
      </c>
      <c r="AY43" s="4">
        <f t="shared" si="31"/>
        <v>23.326360708736928</v>
      </c>
      <c r="AZ43" s="4">
        <f t="shared" si="31"/>
        <v>18.901494375643505</v>
      </c>
      <c r="BA43" s="4">
        <f t="shared" si="31"/>
        <v>18.250875022627909</v>
      </c>
      <c r="BB43" s="4">
        <f t="shared" si="31"/>
        <v>19.633634137516975</v>
      </c>
      <c r="BC43" s="23">
        <f t="shared" si="31"/>
        <v>16.981197033090108</v>
      </c>
      <c r="BD43" s="4">
        <f t="shared" si="31"/>
        <v>20.983173538064452</v>
      </c>
      <c r="BE43" s="4">
        <f t="shared" si="31"/>
        <v>19.180213797703388</v>
      </c>
      <c r="BF43" s="4">
        <f t="shared" si="31"/>
        <v>23.708666151335567</v>
      </c>
      <c r="BG43" s="4">
        <f t="shared" si="31"/>
        <v>24.081463746268216</v>
      </c>
      <c r="BH43" s="4">
        <f t="shared" si="31"/>
        <v>20.846296877973401</v>
      </c>
      <c r="BI43" s="4">
        <f t="shared" si="31"/>
        <v>23.919886759765912</v>
      </c>
      <c r="BJ43" s="4">
        <f t="shared" si="31"/>
        <v>20.97465226575266</v>
      </c>
      <c r="BK43" s="4">
        <f t="shared" si="31"/>
        <v>25.719443559520016</v>
      </c>
      <c r="BL43" s="4">
        <f t="shared" si="31"/>
        <v>25.844920328833858</v>
      </c>
      <c r="BM43" s="4">
        <f t="shared" si="31"/>
        <v>22.574386178568112</v>
      </c>
      <c r="BN43" s="4">
        <f t="shared" si="31"/>
        <v>24.559706404451802</v>
      </c>
      <c r="BO43" s="4">
        <f t="shared" si="31"/>
        <v>25.320137728561086</v>
      </c>
    </row>
    <row r="44" spans="1:67">
      <c r="A44" t="s">
        <v>105</v>
      </c>
      <c r="B44" s="4">
        <f t="shared" si="24"/>
        <v>24.886987393524524</v>
      </c>
      <c r="C44" s="4">
        <f t="shared" si="28"/>
        <v>26.734776225820244</v>
      </c>
      <c r="D44" s="4">
        <f t="shared" si="28"/>
        <v>24.690156624732264</v>
      </c>
      <c r="E44" s="4">
        <f t="shared" si="28"/>
        <v>23.819296263517593</v>
      </c>
      <c r="F44" s="4">
        <f t="shared" si="28"/>
        <v>25.17681214751634</v>
      </c>
      <c r="G44" s="4">
        <f t="shared" si="28"/>
        <v>25.018161544029304</v>
      </c>
      <c r="H44" s="4">
        <f t="shared" si="28"/>
        <v>24.84933093093337</v>
      </c>
      <c r="I44" s="35">
        <f t="shared" si="28"/>
        <v>25.342081912096319</v>
      </c>
      <c r="J44" s="23">
        <f t="shared" si="26"/>
        <v>24.9833804429115</v>
      </c>
      <c r="K44" s="4">
        <f t="shared" si="28"/>
        <v>23.123402277480828</v>
      </c>
      <c r="L44" s="4">
        <f t="shared" si="28"/>
        <v>25.635385477925826</v>
      </c>
      <c r="M44" s="4">
        <f t="shared" si="28"/>
        <v>34.703599153140438</v>
      </c>
      <c r="N44" s="4">
        <f t="shared" si="28"/>
        <v>23.79178859625787</v>
      </c>
      <c r="O44" s="4">
        <f t="shared" si="28"/>
        <v>25.682384265223739</v>
      </c>
      <c r="P44" s="4">
        <f t="shared" si="28"/>
        <v>24.808321165251566</v>
      </c>
      <c r="Q44" s="4">
        <f t="shared" si="28"/>
        <v>24.417102215186191</v>
      </c>
      <c r="R44" s="4">
        <f t="shared" si="28"/>
        <v>18.481012658227851</v>
      </c>
      <c r="S44" s="4">
        <f t="shared" si="28"/>
        <v>23.886639676113361</v>
      </c>
      <c r="T44" s="4">
        <f t="shared" si="28"/>
        <v>24.033620802871777</v>
      </c>
      <c r="U44" s="4">
        <f t="shared" si="28"/>
        <v>22.996589940323954</v>
      </c>
      <c r="V44" s="4">
        <f t="shared" si="28"/>
        <v>24.276950043821209</v>
      </c>
      <c r="W44" s="4">
        <f t="shared" si="28"/>
        <v>25.431925212623884</v>
      </c>
      <c r="X44" s="4">
        <f t="shared" si="28"/>
        <v>26.416152551878859</v>
      </c>
      <c r="Y44" s="4">
        <f t="shared" si="28"/>
        <v>27.015057573073513</v>
      </c>
      <c r="Z44" s="4">
        <f t="shared" si="28"/>
        <v>25.127161749745675</v>
      </c>
      <c r="AA44" s="4">
        <f t="shared" si="28"/>
        <v>17.210743801652892</v>
      </c>
      <c r="AB44" s="4">
        <f t="shared" si="28"/>
        <v>20.893970893970895</v>
      </c>
      <c r="AC44" s="4">
        <f t="shared" si="28"/>
        <v>26.999685051393886</v>
      </c>
      <c r="AD44" s="4">
        <f t="shared" si="28"/>
        <v>26.303888787998563</v>
      </c>
      <c r="AE44" s="4">
        <f t="shared" si="28"/>
        <v>21.617161716171619</v>
      </c>
      <c r="AF44" s="4">
        <f t="shared" si="28"/>
        <v>18.935978358881876</v>
      </c>
      <c r="AG44" s="4">
        <f t="shared" si="28"/>
        <v>17.006237006237008</v>
      </c>
      <c r="AH44" s="4">
        <f t="shared" si="28"/>
        <v>14.917127071823206</v>
      </c>
      <c r="AI44" s="4">
        <f t="shared" si="28"/>
        <v>23.41549295774648</v>
      </c>
      <c r="AJ44" s="4">
        <f t="shared" si="28"/>
        <v>16.689591930307198</v>
      </c>
      <c r="AK44" s="4">
        <f t="shared" si="28"/>
        <v>24.144930478026996</v>
      </c>
      <c r="AL44" s="4">
        <f t="shared" si="28"/>
        <v>24.948388121327618</v>
      </c>
      <c r="AM44" s="4">
        <f t="shared" si="28"/>
        <v>22.97650130548303</v>
      </c>
      <c r="AN44" s="4">
        <f t="shared" si="28"/>
        <v>21.161638901395769</v>
      </c>
      <c r="AO44" s="4">
        <f t="shared" si="28"/>
        <v>22.950819672131146</v>
      </c>
      <c r="AP44" s="4">
        <f t="shared" si="28"/>
        <v>21.126621126621124</v>
      </c>
      <c r="AQ44" s="4">
        <f t="shared" si="28"/>
        <v>22.793883402357441</v>
      </c>
      <c r="AR44" s="4">
        <f t="shared" si="28"/>
        <v>29.071243536684797</v>
      </c>
      <c r="AS44" s="4">
        <f t="shared" si="28"/>
        <v>26.039229800251935</v>
      </c>
      <c r="AT44" s="4">
        <f t="shared" si="28"/>
        <v>17.594219878929895</v>
      </c>
      <c r="AU44" s="23">
        <f t="shared" si="28"/>
        <v>18.093035209457721</v>
      </c>
      <c r="AV44" s="4">
        <f t="shared" ref="AV44:BO44" si="32">AV6/AV$3*100</f>
        <v>25.473098262917443</v>
      </c>
      <c r="AW44" s="4">
        <f t="shared" si="32"/>
        <v>24.843533743010575</v>
      </c>
      <c r="AX44" s="4">
        <f t="shared" si="32"/>
        <v>24.206425508079953</v>
      </c>
      <c r="AY44" s="4">
        <f t="shared" si="32"/>
        <v>26.162941651904802</v>
      </c>
      <c r="AZ44" s="4">
        <f t="shared" si="32"/>
        <v>27.053409048732508</v>
      </c>
      <c r="BA44" s="4">
        <f t="shared" si="32"/>
        <v>24.675545815429327</v>
      </c>
      <c r="BB44" s="4">
        <f t="shared" si="32"/>
        <v>23.75859284467073</v>
      </c>
      <c r="BC44" s="23">
        <f t="shared" si="32"/>
        <v>25.086984368944186</v>
      </c>
      <c r="BD44" s="4">
        <f t="shared" si="32"/>
        <v>25.43659188686307</v>
      </c>
      <c r="BE44" s="4">
        <f t="shared" si="32"/>
        <v>24.808321165251566</v>
      </c>
      <c r="BF44" s="4">
        <f t="shared" si="32"/>
        <v>25.682384265223739</v>
      </c>
      <c r="BG44" s="4">
        <f t="shared" si="32"/>
        <v>23.79178859625787</v>
      </c>
      <c r="BH44" s="4">
        <f t="shared" si="32"/>
        <v>25.988916885814579</v>
      </c>
      <c r="BI44" s="4">
        <f t="shared" si="32"/>
        <v>23.123402277480828</v>
      </c>
      <c r="BJ44" s="4">
        <f t="shared" si="32"/>
        <v>26.430791917420589</v>
      </c>
      <c r="BK44" s="4">
        <f t="shared" si="32"/>
        <v>22.793883402357441</v>
      </c>
      <c r="BL44" s="4">
        <f t="shared" si="32"/>
        <v>24.144930478026996</v>
      </c>
      <c r="BM44" s="4">
        <f t="shared" si="32"/>
        <v>29.071243536684797</v>
      </c>
      <c r="BN44" s="4">
        <f t="shared" si="32"/>
        <v>25.962196913789548</v>
      </c>
      <c r="BO44" s="4">
        <f t="shared" si="32"/>
        <v>25.454754544163112</v>
      </c>
    </row>
    <row r="45" spans="1:67">
      <c r="A45" t="s">
        <v>106</v>
      </c>
      <c r="B45" s="4">
        <f t="shared" si="24"/>
        <v>9.2863257492710325</v>
      </c>
      <c r="C45" s="4">
        <f t="shared" si="28"/>
        <v>9.5958825507026244</v>
      </c>
      <c r="D45" s="4">
        <f t="shared" si="28"/>
        <v>9.3461849452901049</v>
      </c>
      <c r="E45" s="4">
        <f t="shared" si="28"/>
        <v>11.92369974423799</v>
      </c>
      <c r="F45" s="4">
        <f t="shared" si="28"/>
        <v>11.209587730256109</v>
      </c>
      <c r="G45" s="4">
        <f t="shared" si="28"/>
        <v>10.11268998105415</v>
      </c>
      <c r="H45" s="4">
        <f t="shared" si="28"/>
        <v>9.0490994843319257</v>
      </c>
      <c r="I45" s="35">
        <f t="shared" si="28"/>
        <v>9.917892525989302</v>
      </c>
      <c r="J45" s="23">
        <f t="shared" si="26"/>
        <v>10.133606448958075</v>
      </c>
      <c r="K45" s="4">
        <f t="shared" si="28"/>
        <v>10.138803794392919</v>
      </c>
      <c r="L45" s="4">
        <f t="shared" si="28"/>
        <v>8.9546826353019764</v>
      </c>
      <c r="M45" s="4">
        <f t="shared" si="28"/>
        <v>8.9273112208892034</v>
      </c>
      <c r="N45" s="4">
        <f t="shared" si="28"/>
        <v>16.598681682480564</v>
      </c>
      <c r="O45" s="4">
        <f t="shared" si="28"/>
        <v>14.791720346989607</v>
      </c>
      <c r="P45" s="4">
        <f t="shared" si="28"/>
        <v>8.061507399996394</v>
      </c>
      <c r="Q45" s="4">
        <f t="shared" si="28"/>
        <v>12.113099048971563</v>
      </c>
      <c r="R45" s="4">
        <f t="shared" si="28"/>
        <v>15.949367088607595</v>
      </c>
      <c r="S45" s="4">
        <f t="shared" si="28"/>
        <v>16.239316239316238</v>
      </c>
      <c r="T45" s="4">
        <f t="shared" si="28"/>
        <v>15.930481985728671</v>
      </c>
      <c r="U45" s="4">
        <f t="shared" si="28"/>
        <v>15.899403239556692</v>
      </c>
      <c r="V45" s="4">
        <f t="shared" si="28"/>
        <v>12.839614373356707</v>
      </c>
      <c r="W45" s="4">
        <f t="shared" si="28"/>
        <v>11.155549307654459</v>
      </c>
      <c r="X45" s="4">
        <f t="shared" si="28"/>
        <v>20.863712843522151</v>
      </c>
      <c r="Y45" s="4">
        <f t="shared" si="28"/>
        <v>9.8317094774136393</v>
      </c>
      <c r="Z45" s="4">
        <f t="shared" si="28"/>
        <v>21.744659206510679</v>
      </c>
      <c r="AA45" s="4">
        <f t="shared" si="28"/>
        <v>18.140495867768593</v>
      </c>
      <c r="AB45" s="4">
        <f t="shared" si="28"/>
        <v>20.79002079002079</v>
      </c>
      <c r="AC45" s="4">
        <f t="shared" si="28"/>
        <v>10.188428342829511</v>
      </c>
      <c r="AD45" s="4">
        <f t="shared" si="28"/>
        <v>13.14945180943835</v>
      </c>
      <c r="AE45" s="4">
        <f t="shared" si="28"/>
        <v>18.564356435643564</v>
      </c>
      <c r="AF45" s="4">
        <f t="shared" si="28"/>
        <v>24.526600541027953</v>
      </c>
      <c r="AG45" s="4">
        <f t="shared" si="28"/>
        <v>27.650727650727653</v>
      </c>
      <c r="AH45" s="4">
        <f t="shared" si="28"/>
        <v>28.729281767955801</v>
      </c>
      <c r="AI45" s="4">
        <f t="shared" si="28"/>
        <v>26.1443661971831</v>
      </c>
      <c r="AJ45" s="4">
        <f t="shared" si="28"/>
        <v>25.217790004585051</v>
      </c>
      <c r="AK45" s="4">
        <f t="shared" si="28"/>
        <v>11.773064041408707</v>
      </c>
      <c r="AL45" s="4">
        <f t="shared" si="28"/>
        <v>20.485945688423058</v>
      </c>
      <c r="AM45" s="4">
        <f t="shared" si="28"/>
        <v>13.77284595300261</v>
      </c>
      <c r="AN45" s="4">
        <f t="shared" si="28"/>
        <v>14.282855570563809</v>
      </c>
      <c r="AO45" s="4">
        <f t="shared" si="28"/>
        <v>28.103044496487119</v>
      </c>
      <c r="AP45" s="4">
        <f t="shared" si="28"/>
        <v>15.711315711315713</v>
      </c>
      <c r="AQ45" s="4">
        <f t="shared" si="28"/>
        <v>12.196028459169588</v>
      </c>
      <c r="AR45" s="4">
        <f t="shared" si="28"/>
        <v>9.9986583138100791</v>
      </c>
      <c r="AS45" s="4">
        <f t="shared" si="28"/>
        <v>10.689220802591326</v>
      </c>
      <c r="AT45" s="4">
        <f t="shared" si="28"/>
        <v>19.000195274360475</v>
      </c>
      <c r="AU45" s="23">
        <f t="shared" si="28"/>
        <v>20.380364944744279</v>
      </c>
      <c r="AV45" s="4">
        <f t="shared" ref="AV45:BO45" si="33">AV7/AV$3*100</f>
        <v>9.9939399877348265</v>
      </c>
      <c r="AW45" s="4">
        <f t="shared" si="33"/>
        <v>8.3326413109671709</v>
      </c>
      <c r="AX45" s="4">
        <f t="shared" si="33"/>
        <v>13.212168838877417</v>
      </c>
      <c r="AY45" s="4">
        <f t="shared" si="33"/>
        <v>11.859743457668003</v>
      </c>
      <c r="AZ45" s="4">
        <f t="shared" si="33"/>
        <v>9.4953543901322544</v>
      </c>
      <c r="BA45" s="4">
        <f t="shared" si="33"/>
        <v>9.4427358058586925</v>
      </c>
      <c r="BB45" s="4">
        <f t="shared" si="33"/>
        <v>11.721662620404697</v>
      </c>
      <c r="BC45" s="23">
        <f t="shared" si="33"/>
        <v>11.150364226183392</v>
      </c>
      <c r="BD45" s="4">
        <f t="shared" si="33"/>
        <v>9.682359112086532</v>
      </c>
      <c r="BE45" s="4">
        <f t="shared" si="33"/>
        <v>8.061507399996394</v>
      </c>
      <c r="BF45" s="4">
        <f t="shared" si="33"/>
        <v>14.791720346989607</v>
      </c>
      <c r="BG45" s="4">
        <f t="shared" si="33"/>
        <v>16.598681682480564</v>
      </c>
      <c r="BH45" s="4">
        <f t="shared" si="33"/>
        <v>8.9536155392872789</v>
      </c>
      <c r="BI45" s="4">
        <f t="shared" si="33"/>
        <v>10.138803794392919</v>
      </c>
      <c r="BJ45" s="4">
        <f t="shared" si="33"/>
        <v>10.625572914590888</v>
      </c>
      <c r="BK45" s="4">
        <f t="shared" si="33"/>
        <v>12.196028459169588</v>
      </c>
      <c r="BL45" s="4">
        <f t="shared" si="33"/>
        <v>11.773064041408707</v>
      </c>
      <c r="BM45" s="4">
        <f t="shared" si="33"/>
        <v>9.9986583138100791</v>
      </c>
      <c r="BN45" s="4">
        <f t="shared" si="33"/>
        <v>13.224764146239304</v>
      </c>
      <c r="BO45" s="4">
        <f t="shared" si="33"/>
        <v>11.138019441644625</v>
      </c>
    </row>
    <row r="46" spans="1:67">
      <c r="A46" t="s">
        <v>107</v>
      </c>
      <c r="B46" s="4">
        <f t="shared" si="24"/>
        <v>12.101978704440054</v>
      </c>
      <c r="C46" s="4">
        <f t="shared" si="28"/>
        <v>9.4428573675790748</v>
      </c>
      <c r="D46" s="4">
        <f t="shared" si="28"/>
        <v>10.902519157822612</v>
      </c>
      <c r="E46" s="4">
        <f t="shared" si="28"/>
        <v>9.1831820329736953</v>
      </c>
      <c r="F46" s="4">
        <f t="shared" si="28"/>
        <v>11.845216431214315</v>
      </c>
      <c r="G46" s="4">
        <f t="shared" si="28"/>
        <v>11.069170602194111</v>
      </c>
      <c r="H46" s="4">
        <f t="shared" si="28"/>
        <v>12.398469282167474</v>
      </c>
      <c r="I46" s="35">
        <f t="shared" si="28"/>
        <v>9.4644209086690712</v>
      </c>
      <c r="J46" s="23">
        <f t="shared" si="26"/>
        <v>11.241481351568501</v>
      </c>
      <c r="K46" s="4">
        <f t="shared" si="28"/>
        <v>7.7387868928654431</v>
      </c>
      <c r="L46" s="4">
        <f t="shared" si="28"/>
        <v>8.1296894943398019</v>
      </c>
      <c r="M46" s="4">
        <f t="shared" si="28"/>
        <v>13.861444366031522</v>
      </c>
      <c r="N46" s="4">
        <f t="shared" si="28"/>
        <v>10.157843398066861</v>
      </c>
      <c r="O46" s="4">
        <f t="shared" si="28"/>
        <v>11.864639697672422</v>
      </c>
      <c r="P46" s="4">
        <f t="shared" si="28"/>
        <v>8.1167414778360651</v>
      </c>
      <c r="Q46" s="4">
        <f t="shared" si="28"/>
        <v>9.0295319356979054</v>
      </c>
      <c r="R46" s="4">
        <f t="shared" si="28"/>
        <v>9.2151898734177209</v>
      </c>
      <c r="S46" s="4">
        <f t="shared" si="28"/>
        <v>11.426000899685111</v>
      </c>
      <c r="T46" s="4">
        <f t="shared" si="28"/>
        <v>7.9542967210961786</v>
      </c>
      <c r="U46" s="4">
        <f t="shared" si="28"/>
        <v>3.9641943734015346</v>
      </c>
      <c r="V46" s="4">
        <f t="shared" si="28"/>
        <v>6.7484662576687118</v>
      </c>
      <c r="W46" s="4">
        <f t="shared" si="28"/>
        <v>11.496450411189992</v>
      </c>
      <c r="X46" s="4">
        <f t="shared" si="28"/>
        <v>21.48065058889512</v>
      </c>
      <c r="Y46" s="4">
        <f t="shared" si="28"/>
        <v>8.2373782108060229</v>
      </c>
      <c r="Z46" s="4">
        <f t="shared" si="28"/>
        <v>12.385554425228891</v>
      </c>
      <c r="AA46" s="4">
        <f t="shared" si="28"/>
        <v>15.475206611570247</v>
      </c>
      <c r="AB46" s="4">
        <f t="shared" si="28"/>
        <v>10.291060291060292</v>
      </c>
      <c r="AC46" s="4">
        <f t="shared" si="28"/>
        <v>12.809182501582697</v>
      </c>
      <c r="AD46" s="4">
        <f t="shared" si="28"/>
        <v>10.514789928534039</v>
      </c>
      <c r="AE46" s="4">
        <f t="shared" si="28"/>
        <v>14.273927392739274</v>
      </c>
      <c r="AF46" s="4">
        <f t="shared" si="28"/>
        <v>4.05770964833183</v>
      </c>
      <c r="AG46" s="4">
        <f t="shared" si="28"/>
        <v>15.800415800415802</v>
      </c>
      <c r="AH46" s="4">
        <f t="shared" si="28"/>
        <v>1.6574585635359116</v>
      </c>
      <c r="AI46" s="4">
        <f t="shared" si="28"/>
        <v>4.0492957746478879</v>
      </c>
      <c r="AJ46" s="4">
        <f t="shared" si="28"/>
        <v>12.883998165978907</v>
      </c>
      <c r="AK46" s="4">
        <f t="shared" si="28"/>
        <v>16.289454988328426</v>
      </c>
      <c r="AL46" s="4">
        <f t="shared" si="28"/>
        <v>12.577417818008577</v>
      </c>
      <c r="AM46" s="4">
        <f t="shared" si="28"/>
        <v>6.5274151436031342</v>
      </c>
      <c r="AN46" s="4">
        <f t="shared" si="28"/>
        <v>11.091100105057782</v>
      </c>
      <c r="AO46" s="4">
        <f t="shared" si="28"/>
        <v>6.557377049180328</v>
      </c>
      <c r="AP46" s="4">
        <f t="shared" si="28"/>
        <v>12.008712008712008</v>
      </c>
      <c r="AQ46" s="4">
        <f t="shared" si="28"/>
        <v>13.884464266751619</v>
      </c>
      <c r="AR46" s="4">
        <f t="shared" si="28"/>
        <v>12.636619776454438</v>
      </c>
      <c r="AS46" s="4">
        <f t="shared" si="28"/>
        <v>10.419290984344071</v>
      </c>
      <c r="AT46" s="4">
        <f t="shared" si="28"/>
        <v>14.62604959968756</v>
      </c>
      <c r="AU46" s="23">
        <f t="shared" si="28"/>
        <v>9.3035209457722949</v>
      </c>
      <c r="AV46" s="4">
        <f t="shared" ref="AV46:BO46" si="34">AV8/AV$3*100</f>
        <v>8.5219376072749178</v>
      </c>
      <c r="AW46" s="4">
        <f t="shared" si="34"/>
        <v>8.2677296130210927</v>
      </c>
      <c r="AX46" s="4">
        <f t="shared" si="34"/>
        <v>9.0054089301687892</v>
      </c>
      <c r="AY46" s="4">
        <f t="shared" si="34"/>
        <v>11.876180425560428</v>
      </c>
      <c r="AZ46" s="4">
        <f t="shared" si="34"/>
        <v>9.6754327723410594</v>
      </c>
      <c r="BA46" s="4">
        <f t="shared" si="34"/>
        <v>11.153511013873922</v>
      </c>
      <c r="BB46" s="4">
        <f t="shared" si="34"/>
        <v>9.2110575687820848</v>
      </c>
      <c r="BC46" s="23">
        <f t="shared" si="34"/>
        <v>11.842395881970575</v>
      </c>
      <c r="BD46" s="4">
        <f t="shared" si="34"/>
        <v>9.4369648244711453</v>
      </c>
      <c r="BE46" s="4">
        <f t="shared" si="34"/>
        <v>8.1167414778360651</v>
      </c>
      <c r="BF46" s="4">
        <f t="shared" si="34"/>
        <v>11.864639697672422</v>
      </c>
      <c r="BG46" s="4">
        <f t="shared" si="34"/>
        <v>10.157843398066861</v>
      </c>
      <c r="BH46" s="4">
        <f t="shared" si="34"/>
        <v>8.3531464443012755</v>
      </c>
      <c r="BI46" s="4">
        <f t="shared" si="34"/>
        <v>7.7387868928654431</v>
      </c>
      <c r="BJ46" s="4">
        <f t="shared" si="34"/>
        <v>12.004802518831454</v>
      </c>
      <c r="BK46" s="4">
        <f t="shared" si="34"/>
        <v>13.884464266751619</v>
      </c>
      <c r="BL46" s="4">
        <f t="shared" si="34"/>
        <v>16.289454988328426</v>
      </c>
      <c r="BM46" s="4">
        <f t="shared" si="34"/>
        <v>12.636619776454438</v>
      </c>
      <c r="BN46" s="4">
        <f t="shared" si="34"/>
        <v>10.553084548337555</v>
      </c>
      <c r="BO46" s="4">
        <f t="shared" si="34"/>
        <v>11.455958654373017</v>
      </c>
    </row>
    <row r="47" spans="1:67">
      <c r="A47" t="s">
        <v>108</v>
      </c>
      <c r="B47" s="4">
        <f t="shared" ref="B47:B52" si="35">B9/B$9*100</f>
        <v>100</v>
      </c>
      <c r="C47" s="4">
        <f t="shared" ref="C47:AU52" si="36">C9/C$9*100</f>
        <v>100</v>
      </c>
      <c r="D47" s="4">
        <f t="shared" si="36"/>
        <v>100</v>
      </c>
      <c r="E47" s="4">
        <f t="shared" si="36"/>
        <v>100</v>
      </c>
      <c r="F47" s="4">
        <f t="shared" si="36"/>
        <v>100</v>
      </c>
      <c r="G47" s="4">
        <f t="shared" si="36"/>
        <v>100</v>
      </c>
      <c r="H47" s="4">
        <f t="shared" si="36"/>
        <v>100</v>
      </c>
      <c r="I47" s="35">
        <f t="shared" si="36"/>
        <v>100</v>
      </c>
      <c r="J47" s="23">
        <f t="shared" ref="J47:J52" si="37">J9/J$9*100</f>
        <v>100</v>
      </c>
      <c r="K47" s="4">
        <f t="shared" si="36"/>
        <v>100</v>
      </c>
      <c r="L47" s="4">
        <f t="shared" si="36"/>
        <v>100</v>
      </c>
      <c r="M47" s="4">
        <f t="shared" si="36"/>
        <v>100</v>
      </c>
      <c r="N47" s="4">
        <f t="shared" si="36"/>
        <v>100</v>
      </c>
      <c r="O47" s="4">
        <f t="shared" si="36"/>
        <v>100</v>
      </c>
      <c r="P47" s="4">
        <f t="shared" si="36"/>
        <v>100</v>
      </c>
      <c r="Q47" s="4">
        <f t="shared" si="36"/>
        <v>100</v>
      </c>
      <c r="R47" s="4">
        <f t="shared" si="36"/>
        <v>100</v>
      </c>
      <c r="S47" s="4">
        <f t="shared" si="36"/>
        <v>100</v>
      </c>
      <c r="T47" s="4">
        <f t="shared" si="36"/>
        <v>100</v>
      </c>
      <c r="U47" s="4">
        <f t="shared" si="36"/>
        <v>100</v>
      </c>
      <c r="V47" s="4">
        <f t="shared" si="36"/>
        <v>100</v>
      </c>
      <c r="W47" s="4">
        <f t="shared" si="36"/>
        <v>100</v>
      </c>
      <c r="X47" s="4">
        <f t="shared" si="36"/>
        <v>100</v>
      </c>
      <c r="Y47" s="4">
        <f t="shared" si="36"/>
        <v>100</v>
      </c>
      <c r="Z47" s="4">
        <f t="shared" si="36"/>
        <v>100</v>
      </c>
      <c r="AA47" s="4">
        <f t="shared" si="36"/>
        <v>100</v>
      </c>
      <c r="AB47" s="4">
        <f t="shared" si="36"/>
        <v>100</v>
      </c>
      <c r="AC47" s="4">
        <f t="shared" si="36"/>
        <v>100</v>
      </c>
      <c r="AD47" s="4">
        <f t="shared" si="36"/>
        <v>100</v>
      </c>
      <c r="AE47" s="4">
        <f t="shared" si="36"/>
        <v>100</v>
      </c>
      <c r="AF47" s="4">
        <f t="shared" si="36"/>
        <v>100</v>
      </c>
      <c r="AG47" s="4">
        <f t="shared" si="36"/>
        <v>100</v>
      </c>
      <c r="AH47" s="4">
        <f t="shared" si="36"/>
        <v>100</v>
      </c>
      <c r="AI47" s="4">
        <f t="shared" si="36"/>
        <v>100</v>
      </c>
      <c r="AJ47" s="4">
        <f t="shared" si="36"/>
        <v>100</v>
      </c>
      <c r="AK47" s="4">
        <f t="shared" si="36"/>
        <v>100</v>
      </c>
      <c r="AL47" s="4">
        <f t="shared" si="36"/>
        <v>100</v>
      </c>
      <c r="AM47" s="4">
        <f t="shared" si="36"/>
        <v>100</v>
      </c>
      <c r="AN47" s="4">
        <f t="shared" si="36"/>
        <v>100</v>
      </c>
      <c r="AO47" s="4">
        <f t="shared" si="36"/>
        <v>100</v>
      </c>
      <c r="AP47" s="4">
        <f t="shared" si="36"/>
        <v>100</v>
      </c>
      <c r="AQ47" s="4">
        <f t="shared" si="36"/>
        <v>100</v>
      </c>
      <c r="AR47" s="4">
        <f t="shared" si="36"/>
        <v>100</v>
      </c>
      <c r="AS47" s="4">
        <f t="shared" si="36"/>
        <v>100</v>
      </c>
      <c r="AT47" s="4">
        <f t="shared" si="36"/>
        <v>100</v>
      </c>
      <c r="AU47" s="23">
        <f t="shared" si="36"/>
        <v>100</v>
      </c>
      <c r="AV47" s="4">
        <f t="shared" ref="AV47:BO47" si="38">AV9/AV$9*100</f>
        <v>100</v>
      </c>
      <c r="AW47" s="4">
        <f t="shared" si="38"/>
        <v>100</v>
      </c>
      <c r="AX47" s="4">
        <f t="shared" si="38"/>
        <v>100</v>
      </c>
      <c r="AY47" s="4">
        <f t="shared" si="38"/>
        <v>100</v>
      </c>
      <c r="AZ47" s="4">
        <f t="shared" si="38"/>
        <v>100</v>
      </c>
      <c r="BA47" s="4">
        <f t="shared" si="38"/>
        <v>100</v>
      </c>
      <c r="BB47" s="4">
        <f t="shared" si="38"/>
        <v>100</v>
      </c>
      <c r="BC47" s="23">
        <f t="shared" si="38"/>
        <v>100</v>
      </c>
      <c r="BD47" s="4">
        <f t="shared" si="38"/>
        <v>100</v>
      </c>
      <c r="BE47" s="4">
        <f t="shared" si="38"/>
        <v>100</v>
      </c>
      <c r="BF47" s="4">
        <f t="shared" si="38"/>
        <v>100</v>
      </c>
      <c r="BG47" s="4">
        <f t="shared" si="38"/>
        <v>100</v>
      </c>
      <c r="BH47" s="4">
        <f t="shared" si="38"/>
        <v>100</v>
      </c>
      <c r="BI47" s="4">
        <f t="shared" si="38"/>
        <v>100</v>
      </c>
      <c r="BJ47" s="4">
        <f t="shared" si="38"/>
        <v>100</v>
      </c>
      <c r="BK47" s="4">
        <f t="shared" si="38"/>
        <v>100</v>
      </c>
      <c r="BL47" s="4">
        <f t="shared" si="38"/>
        <v>100</v>
      </c>
      <c r="BM47" s="4">
        <f t="shared" si="38"/>
        <v>100</v>
      </c>
      <c r="BN47" s="4">
        <f t="shared" si="38"/>
        <v>100</v>
      </c>
      <c r="BO47" s="4">
        <f t="shared" si="38"/>
        <v>100</v>
      </c>
    </row>
    <row r="48" spans="1:67">
      <c r="A48" t="s">
        <v>103</v>
      </c>
      <c r="B48" s="4">
        <f t="shared" si="35"/>
        <v>28.424708183704599</v>
      </c>
      <c r="C48" s="4">
        <f t="shared" ref="C48:R48" si="39">C10/C$9*100</f>
        <v>28.690360442162383</v>
      </c>
      <c r="D48" s="4">
        <f t="shared" si="39"/>
        <v>29.937795763387125</v>
      </c>
      <c r="E48" s="4">
        <f t="shared" si="39"/>
        <v>24.301884777617598</v>
      </c>
      <c r="F48" s="4">
        <f t="shared" si="39"/>
        <v>27.905612279052495</v>
      </c>
      <c r="G48" s="4">
        <f t="shared" si="39"/>
        <v>28.935800011525782</v>
      </c>
      <c r="H48" s="4">
        <f t="shared" si="39"/>
        <v>28.275964114630163</v>
      </c>
      <c r="I48" s="35">
        <f t="shared" si="39"/>
        <v>26.951923222552622</v>
      </c>
      <c r="J48" s="23">
        <f t="shared" si="37"/>
        <v>29.137304804638497</v>
      </c>
      <c r="K48" s="4">
        <f t="shared" si="39"/>
        <v>26.373379300007493</v>
      </c>
      <c r="L48" s="4">
        <f t="shared" si="39"/>
        <v>28.852780204775573</v>
      </c>
      <c r="M48" s="4">
        <f t="shared" si="39"/>
        <v>14.636957356895888</v>
      </c>
      <c r="N48" s="4">
        <f t="shared" si="39"/>
        <v>17.180925666199158</v>
      </c>
      <c r="O48" s="4">
        <f t="shared" si="39"/>
        <v>14.884806065908428</v>
      </c>
      <c r="P48" s="4">
        <f t="shared" si="39"/>
        <v>33.964922725267847</v>
      </c>
      <c r="Q48" s="4">
        <f t="shared" si="39"/>
        <v>19.982849051712105</v>
      </c>
      <c r="R48" s="4">
        <f t="shared" si="39"/>
        <v>16.266666666666666</v>
      </c>
      <c r="S48" s="4">
        <f t="shared" si="36"/>
        <v>14.131647452584604</v>
      </c>
      <c r="T48" s="4">
        <f t="shared" si="36"/>
        <v>19.34726067623123</v>
      </c>
      <c r="U48" s="4">
        <f t="shared" si="36"/>
        <v>19.025641025641026</v>
      </c>
      <c r="V48" s="4">
        <f t="shared" si="36"/>
        <v>9.3009478672985786</v>
      </c>
      <c r="W48" s="4">
        <f t="shared" si="36"/>
        <v>18.30167216471391</v>
      </c>
      <c r="X48" s="4">
        <f t="shared" si="36"/>
        <v>4.8725637181409294</v>
      </c>
      <c r="Y48" s="4">
        <f t="shared" si="36"/>
        <v>11.89801699716714</v>
      </c>
      <c r="Z48" s="4">
        <f t="shared" si="36"/>
        <v>6.9260367678495083</v>
      </c>
      <c r="AA48" s="4">
        <f t="shared" si="36"/>
        <v>8.560539431251831</v>
      </c>
      <c r="AB48" s="4">
        <f t="shared" si="36"/>
        <v>8.1395348837209305</v>
      </c>
      <c r="AC48" s="4">
        <f t="shared" si="36"/>
        <v>21.12505966587112</v>
      </c>
      <c r="AD48" s="4">
        <f t="shared" si="36"/>
        <v>17.050060187076895</v>
      </c>
      <c r="AE48" s="4">
        <f t="shared" si="36"/>
        <v>13.104524180967239</v>
      </c>
      <c r="AF48" s="4">
        <f t="shared" si="36"/>
        <v>28.373015873015873</v>
      </c>
      <c r="AG48" s="4">
        <f t="shared" si="36"/>
        <v>5.6707317073170733</v>
      </c>
      <c r="AH48" s="4">
        <f t="shared" si="36"/>
        <v>26.373626373626376</v>
      </c>
      <c r="AI48" s="4">
        <f t="shared" si="36"/>
        <v>13.680154142581888</v>
      </c>
      <c r="AJ48" s="4">
        <f t="shared" si="36"/>
        <v>5.2711993888464477</v>
      </c>
      <c r="AK48" s="4">
        <f t="shared" si="36"/>
        <v>12.985099066644834</v>
      </c>
      <c r="AL48" s="4">
        <f t="shared" si="36"/>
        <v>8.8314222981214918</v>
      </c>
      <c r="AM48" s="4">
        <f t="shared" si="36"/>
        <v>27.72346368715084</v>
      </c>
      <c r="AN48" s="4">
        <f t="shared" si="36"/>
        <v>10.766349051225669</v>
      </c>
      <c r="AO48" s="4">
        <f t="shared" si="36"/>
        <v>16.86046511627907</v>
      </c>
      <c r="AP48" s="4">
        <f t="shared" si="36"/>
        <v>14.714972527472527</v>
      </c>
      <c r="AQ48" s="4">
        <f t="shared" si="36"/>
        <v>14.57621018535181</v>
      </c>
      <c r="AR48" s="4">
        <f t="shared" si="36"/>
        <v>17.221339241278557</v>
      </c>
      <c r="AS48" s="4">
        <f t="shared" si="36"/>
        <v>12.99513551077137</v>
      </c>
      <c r="AT48" s="4">
        <f t="shared" si="36"/>
        <v>10.129378352792678</v>
      </c>
      <c r="AU48" s="23">
        <f t="shared" si="36"/>
        <v>6.8803752931978099</v>
      </c>
      <c r="AV48" s="4">
        <f t="shared" ref="AV48:BO48" si="40">AV10/AV$9*100</f>
        <v>26.780241964765516</v>
      </c>
      <c r="AW48" s="4">
        <f t="shared" si="40"/>
        <v>33.279673052833559</v>
      </c>
      <c r="AX48" s="4">
        <f t="shared" si="40"/>
        <v>19.352439291183547</v>
      </c>
      <c r="AY48" s="4">
        <f t="shared" si="40"/>
        <v>18.04536292295348</v>
      </c>
      <c r="AZ48" s="4">
        <f t="shared" si="40"/>
        <v>29.122281555629996</v>
      </c>
      <c r="BA48" s="4">
        <f t="shared" si="40"/>
        <v>29.623266740743137</v>
      </c>
      <c r="BB48" s="4">
        <f t="shared" si="40"/>
        <v>25.046342303448306</v>
      </c>
      <c r="BC48" s="23">
        <f t="shared" si="40"/>
        <v>28.725023205310311</v>
      </c>
      <c r="BD48" s="4">
        <f t="shared" si="40"/>
        <v>27.313000263852654</v>
      </c>
      <c r="BE48" s="4">
        <f t="shared" si="40"/>
        <v>33.964922725267847</v>
      </c>
      <c r="BF48" s="4">
        <f t="shared" si="40"/>
        <v>14.884806065908428</v>
      </c>
      <c r="BG48" s="4">
        <f t="shared" si="40"/>
        <v>17.180925666199158</v>
      </c>
      <c r="BH48" s="4">
        <f t="shared" si="40"/>
        <v>28.31414961480937</v>
      </c>
      <c r="BI48" s="4">
        <f t="shared" si="40"/>
        <v>26.373379300007493</v>
      </c>
      <c r="BJ48" s="4">
        <f t="shared" si="40"/>
        <v>20.88526378878456</v>
      </c>
      <c r="BK48" s="4">
        <f t="shared" si="40"/>
        <v>14.57621018535181</v>
      </c>
      <c r="BL48" s="4">
        <f t="shared" si="40"/>
        <v>12.985099066644834</v>
      </c>
      <c r="BM48" s="4">
        <f t="shared" si="40"/>
        <v>17.221339241278557</v>
      </c>
      <c r="BN48" s="4">
        <f t="shared" si="40"/>
        <v>16.651067064499614</v>
      </c>
      <c r="BO48" s="4">
        <f t="shared" si="40"/>
        <v>18.133453760408866</v>
      </c>
    </row>
    <row r="49" spans="1:67">
      <c r="A49" t="s">
        <v>104</v>
      </c>
      <c r="B49" s="4">
        <f t="shared" si="35"/>
        <v>17.446791761109697</v>
      </c>
      <c r="C49" s="4">
        <f t="shared" si="36"/>
        <v>18.889022812557755</v>
      </c>
      <c r="D49" s="4">
        <f t="shared" si="36"/>
        <v>17.470874592900202</v>
      </c>
      <c r="E49" s="4">
        <f t="shared" si="36"/>
        <v>20.646743400227301</v>
      </c>
      <c r="F49" s="4">
        <f t="shared" si="36"/>
        <v>16.715388993863399</v>
      </c>
      <c r="G49" s="4">
        <f t="shared" si="36"/>
        <v>17.39057654872542</v>
      </c>
      <c r="H49" s="4">
        <f t="shared" si="36"/>
        <v>17.463152185946793</v>
      </c>
      <c r="I49" s="35">
        <f t="shared" si="36"/>
        <v>20.390046395630026</v>
      </c>
      <c r="J49" s="23">
        <f t="shared" si="37"/>
        <v>17.085916725944195</v>
      </c>
      <c r="K49" s="4">
        <f t="shared" si="36"/>
        <v>23.667840815408827</v>
      </c>
      <c r="L49" s="4">
        <f t="shared" si="36"/>
        <v>20.791113027493786</v>
      </c>
      <c r="M49" s="4">
        <f t="shared" si="36"/>
        <v>13.234729158663081</v>
      </c>
      <c r="N49" s="4">
        <f t="shared" si="36"/>
        <v>20.986442262739597</v>
      </c>
      <c r="O49" s="4">
        <f t="shared" si="36"/>
        <v>16.719160104986877</v>
      </c>
      <c r="P49" s="4">
        <f t="shared" si="36"/>
        <v>18.840672604135658</v>
      </c>
      <c r="Q49" s="4">
        <f t="shared" si="36"/>
        <v>22.946373372155634</v>
      </c>
      <c r="R49" s="4">
        <f t="shared" si="36"/>
        <v>29.155555555555559</v>
      </c>
      <c r="S49" s="4">
        <f t="shared" si="36"/>
        <v>19.933060617329861</v>
      </c>
      <c r="T49" s="4">
        <f t="shared" si="36"/>
        <v>23.382834130380065</v>
      </c>
      <c r="U49" s="4">
        <f t="shared" si="36"/>
        <v>17.23076923076923</v>
      </c>
      <c r="V49" s="4">
        <f t="shared" si="36"/>
        <v>38.68483412322275</v>
      </c>
      <c r="W49" s="4">
        <f t="shared" si="36"/>
        <v>24.718462063474007</v>
      </c>
      <c r="X49" s="4">
        <f t="shared" si="36"/>
        <v>14.917541229385305</v>
      </c>
      <c r="Y49" s="4">
        <f t="shared" si="36"/>
        <v>38.668555240793204</v>
      </c>
      <c r="Z49" s="4">
        <f t="shared" si="36"/>
        <v>23.343309106455752</v>
      </c>
      <c r="AA49" s="4">
        <f t="shared" si="36"/>
        <v>31.457050718264441</v>
      </c>
      <c r="AB49" s="4">
        <f t="shared" si="36"/>
        <v>29.457364341085274</v>
      </c>
      <c r="AC49" s="4">
        <f t="shared" si="36"/>
        <v>19.602863961813842</v>
      </c>
      <c r="AD49" s="4">
        <f t="shared" si="36"/>
        <v>23.52817749113759</v>
      </c>
      <c r="AE49" s="4">
        <f t="shared" si="36"/>
        <v>15.288611544461778</v>
      </c>
      <c r="AF49" s="4">
        <f t="shared" si="36"/>
        <v>16.269841269841269</v>
      </c>
      <c r="AG49" s="4">
        <f t="shared" si="36"/>
        <v>23.902439024390244</v>
      </c>
      <c r="AH49" s="4">
        <f t="shared" si="36"/>
        <v>9.8901098901098905</v>
      </c>
      <c r="AI49" s="4">
        <f t="shared" si="36"/>
        <v>21.387283236994222</v>
      </c>
      <c r="AJ49" s="4">
        <f t="shared" si="36"/>
        <v>19.556913674560732</v>
      </c>
      <c r="AK49" s="4">
        <f t="shared" si="36"/>
        <v>25.9456361552317</v>
      </c>
      <c r="AL49" s="4">
        <f t="shared" si="36"/>
        <v>20.883142229812147</v>
      </c>
      <c r="AM49" s="4">
        <f t="shared" si="36"/>
        <v>18.226256983240223</v>
      </c>
      <c r="AN49" s="4">
        <f t="shared" si="36"/>
        <v>35.662513233976703</v>
      </c>
      <c r="AO49" s="4">
        <f t="shared" si="36"/>
        <v>12.790697674418606</v>
      </c>
      <c r="AP49" s="4">
        <f t="shared" si="36"/>
        <v>23.248626373626376</v>
      </c>
      <c r="AQ49" s="4">
        <f t="shared" si="36"/>
        <v>26.156199388159081</v>
      </c>
      <c r="AR49" s="4">
        <f t="shared" si="36"/>
        <v>20.207420250766589</v>
      </c>
      <c r="AS49" s="4">
        <f t="shared" si="36"/>
        <v>19.944405837387073</v>
      </c>
      <c r="AT49" s="4">
        <f t="shared" si="36"/>
        <v>22.372988324392555</v>
      </c>
      <c r="AU49" s="23">
        <f t="shared" si="36"/>
        <v>38.54573885848319</v>
      </c>
      <c r="AV49" s="4">
        <f t="shared" ref="AV49:BO49" si="41">AV11/AV$9*100</f>
        <v>20.809841256009179</v>
      </c>
      <c r="AW49" s="4">
        <f t="shared" si="41"/>
        <v>18.764479896771167</v>
      </c>
      <c r="AX49" s="4">
        <f t="shared" si="41"/>
        <v>22.887770728505796</v>
      </c>
      <c r="AY49" s="4">
        <f t="shared" si="41"/>
        <v>22.406178855424439</v>
      </c>
      <c r="AZ49" s="4">
        <f t="shared" si="41"/>
        <v>18.454682194066223</v>
      </c>
      <c r="BA49" s="4">
        <f t="shared" si="41"/>
        <v>17.349123739510546</v>
      </c>
      <c r="BB49" s="4">
        <f t="shared" si="41"/>
        <v>20.309665304367474</v>
      </c>
      <c r="BC49" s="23">
        <f t="shared" si="41"/>
        <v>16.242470386717226</v>
      </c>
      <c r="BD49" s="4">
        <f t="shared" si="41"/>
        <v>20.290580045585859</v>
      </c>
      <c r="BE49" s="4">
        <f t="shared" si="41"/>
        <v>18.840672604135658</v>
      </c>
      <c r="BF49" s="4">
        <f t="shared" si="41"/>
        <v>16.719160104986877</v>
      </c>
      <c r="BG49" s="4">
        <f t="shared" si="41"/>
        <v>20.986442262739597</v>
      </c>
      <c r="BH49" s="4">
        <f t="shared" si="41"/>
        <v>20.504805330441521</v>
      </c>
      <c r="BI49" s="4">
        <f t="shared" si="41"/>
        <v>23.667840815408827</v>
      </c>
      <c r="BJ49" s="4">
        <f t="shared" si="41"/>
        <v>20.236357209816969</v>
      </c>
      <c r="BK49" s="4">
        <f t="shared" si="41"/>
        <v>26.156199388159081</v>
      </c>
      <c r="BL49" s="4">
        <f t="shared" si="41"/>
        <v>25.9456361552317</v>
      </c>
      <c r="BM49" s="4">
        <f t="shared" si="41"/>
        <v>20.207420250766589</v>
      </c>
      <c r="BN49" s="4">
        <f t="shared" si="41"/>
        <v>24.298664294837653</v>
      </c>
      <c r="BO49" s="4">
        <f t="shared" si="41"/>
        <v>24.567123408379963</v>
      </c>
    </row>
    <row r="50" spans="1:67">
      <c r="A50" t="s">
        <v>105</v>
      </c>
      <c r="B50" s="4">
        <f t="shared" si="35"/>
        <v>28.394140405643338</v>
      </c>
      <c r="C50" s="4">
        <f t="shared" si="36"/>
        <v>30.131325549689699</v>
      </c>
      <c r="D50" s="4">
        <f t="shared" si="36"/>
        <v>27.828021440018798</v>
      </c>
      <c r="E50" s="4">
        <f t="shared" si="36"/>
        <v>28.040929650732632</v>
      </c>
      <c r="F50" s="4">
        <f t="shared" si="36"/>
        <v>28.427003534959894</v>
      </c>
      <c r="G50" s="4">
        <f t="shared" si="36"/>
        <v>28.256202624321315</v>
      </c>
      <c r="H50" s="4">
        <f t="shared" si="36"/>
        <v>28.434284711922707</v>
      </c>
      <c r="I50" s="35">
        <f t="shared" si="36"/>
        <v>29.362375617809057</v>
      </c>
      <c r="J50" s="23">
        <f t="shared" si="37"/>
        <v>28.143847279756294</v>
      </c>
      <c r="K50" s="4">
        <f t="shared" si="36"/>
        <v>28.142096979689725</v>
      </c>
      <c r="L50" s="4">
        <f t="shared" si="36"/>
        <v>29.8373218047786</v>
      </c>
      <c r="M50" s="4">
        <f t="shared" si="36"/>
        <v>44.429504417979253</v>
      </c>
      <c r="N50" s="4">
        <f t="shared" si="36"/>
        <v>26.743805516596542</v>
      </c>
      <c r="O50" s="4">
        <f t="shared" si="36"/>
        <v>30.099154272382616</v>
      </c>
      <c r="P50" s="4">
        <f t="shared" si="36"/>
        <v>28.111576326315994</v>
      </c>
      <c r="Q50" s="4">
        <f t="shared" si="36"/>
        <v>28.963165347107271</v>
      </c>
      <c r="R50" s="4">
        <f t="shared" si="36"/>
        <v>22.044444444444444</v>
      </c>
      <c r="S50" s="4">
        <f t="shared" si="36"/>
        <v>29.304574191149126</v>
      </c>
      <c r="T50" s="4">
        <f t="shared" si="36"/>
        <v>27.779176105377967</v>
      </c>
      <c r="U50" s="4">
        <f t="shared" si="36"/>
        <v>31.794871794871792</v>
      </c>
      <c r="V50" s="4">
        <f t="shared" si="36"/>
        <v>28.080568720379144</v>
      </c>
      <c r="W50" s="4">
        <f t="shared" si="36"/>
        <v>31.170515299738366</v>
      </c>
      <c r="X50" s="4">
        <f t="shared" si="36"/>
        <v>29.760119940029984</v>
      </c>
      <c r="Y50" s="4">
        <f t="shared" si="36"/>
        <v>33.994334277620396</v>
      </c>
      <c r="Z50" s="4">
        <f t="shared" si="36"/>
        <v>29.884566053869179</v>
      </c>
      <c r="AA50" s="4">
        <f t="shared" si="36"/>
        <v>18.323072412782178</v>
      </c>
      <c r="AB50" s="4">
        <f t="shared" si="36"/>
        <v>29.844961240310074</v>
      </c>
      <c r="AC50" s="4">
        <f t="shared" si="36"/>
        <v>31.194749403341287</v>
      </c>
      <c r="AD50" s="4">
        <f t="shared" si="36"/>
        <v>31.430906340073548</v>
      </c>
      <c r="AE50" s="4">
        <f t="shared" si="36"/>
        <v>18.252730109204368</v>
      </c>
      <c r="AF50" s="4">
        <f t="shared" si="36"/>
        <v>14.484126984126986</v>
      </c>
      <c r="AG50" s="4">
        <f t="shared" si="36"/>
        <v>18.841463414634145</v>
      </c>
      <c r="AH50" s="4">
        <f t="shared" si="36"/>
        <v>18.681318681318682</v>
      </c>
      <c r="AI50" s="4">
        <f t="shared" si="36"/>
        <v>28.709055876685934</v>
      </c>
      <c r="AJ50" s="4">
        <f t="shared" si="36"/>
        <v>21.695951107715814</v>
      </c>
      <c r="AK50" s="4">
        <f t="shared" si="36"/>
        <v>27.493040772883575</v>
      </c>
      <c r="AL50" s="4">
        <f t="shared" si="36"/>
        <v>28.885093925347643</v>
      </c>
      <c r="AM50" s="4">
        <f t="shared" si="36"/>
        <v>24.371508379888269</v>
      </c>
      <c r="AN50" s="4">
        <f t="shared" si="36"/>
        <v>23.756006189429108</v>
      </c>
      <c r="AO50" s="4">
        <f t="shared" si="36"/>
        <v>20.930232558139537</v>
      </c>
      <c r="AP50" s="4">
        <f t="shared" si="36"/>
        <v>25.652472527472526</v>
      </c>
      <c r="AQ50" s="4">
        <f t="shared" si="36"/>
        <v>24.824545618139286</v>
      </c>
      <c r="AR50" s="4">
        <f t="shared" si="36"/>
        <v>35.853842572524847</v>
      </c>
      <c r="AS50" s="4">
        <f t="shared" si="36"/>
        <v>35.580264072272414</v>
      </c>
      <c r="AT50" s="4">
        <f t="shared" si="36"/>
        <v>20.858314925844116</v>
      </c>
      <c r="AU50" s="23">
        <f t="shared" si="36"/>
        <v>17.709147771696639</v>
      </c>
      <c r="AV50" s="4">
        <f t="shared" ref="AV50:BO50" si="42">AV12/AV$9*100</f>
        <v>29.762828053970054</v>
      </c>
      <c r="AW50" s="4">
        <f t="shared" si="42"/>
        <v>28.182958863477353</v>
      </c>
      <c r="AX50" s="4">
        <f t="shared" si="42"/>
        <v>28.670604535841903</v>
      </c>
      <c r="AY50" s="4">
        <f t="shared" si="42"/>
        <v>31.051325205320389</v>
      </c>
      <c r="AZ50" s="4">
        <f t="shared" si="42"/>
        <v>30.214651191813303</v>
      </c>
      <c r="BA50" s="4">
        <f t="shared" si="42"/>
        <v>27.794615629083502</v>
      </c>
      <c r="BB50" s="4">
        <f t="shared" si="42"/>
        <v>27.946218797096396</v>
      </c>
      <c r="BC50" s="23">
        <f t="shared" si="42"/>
        <v>28.208915962014441</v>
      </c>
      <c r="BD50" s="4">
        <f t="shared" si="42"/>
        <v>29.456841948113816</v>
      </c>
      <c r="BE50" s="4">
        <f t="shared" si="42"/>
        <v>28.111576326315994</v>
      </c>
      <c r="BF50" s="4">
        <f t="shared" si="42"/>
        <v>30.099154272382616</v>
      </c>
      <c r="BG50" s="4">
        <f t="shared" si="42"/>
        <v>26.743805516596542</v>
      </c>
      <c r="BH50" s="4">
        <f t="shared" si="42"/>
        <v>30.390212482578178</v>
      </c>
      <c r="BI50" s="4">
        <f t="shared" si="42"/>
        <v>28.142096979689725</v>
      </c>
      <c r="BJ50" s="4">
        <f t="shared" si="42"/>
        <v>30.732968603525379</v>
      </c>
      <c r="BK50" s="4">
        <f t="shared" si="42"/>
        <v>24.824545618139286</v>
      </c>
      <c r="BL50" s="4">
        <f t="shared" si="42"/>
        <v>27.493040772883575</v>
      </c>
      <c r="BM50" s="4">
        <f t="shared" si="42"/>
        <v>35.853842572524847</v>
      </c>
      <c r="BN50" s="4">
        <f t="shared" si="42"/>
        <v>30.943577704117775</v>
      </c>
      <c r="BO50" s="4">
        <f t="shared" si="42"/>
        <v>31.310305326695158</v>
      </c>
    </row>
    <row r="51" spans="1:67">
      <c r="A51" t="s">
        <v>106</v>
      </c>
      <c r="B51" s="4">
        <f t="shared" si="35"/>
        <v>10.242625468451461</v>
      </c>
      <c r="C51" s="4">
        <f t="shared" si="36"/>
        <v>10.71683982997051</v>
      </c>
      <c r="D51" s="4">
        <f t="shared" si="36"/>
        <v>10.731280436757675</v>
      </c>
      <c r="E51" s="4">
        <f t="shared" si="36"/>
        <v>14.995652273403353</v>
      </c>
      <c r="F51" s="4">
        <f t="shared" si="36"/>
        <v>12.330704876082457</v>
      </c>
      <c r="G51" s="4">
        <f t="shared" si="36"/>
        <v>11.429146387547913</v>
      </c>
      <c r="H51" s="4">
        <f t="shared" si="36"/>
        <v>9.8973099303401835</v>
      </c>
      <c r="I51" s="35">
        <f t="shared" si="36"/>
        <v>11.211183416717573</v>
      </c>
      <c r="J51" s="23">
        <f t="shared" si="37"/>
        <v>11.451285153214975</v>
      </c>
      <c r="K51" s="4">
        <f t="shared" si="36"/>
        <v>12.605860750955559</v>
      </c>
      <c r="L51" s="4">
        <f t="shared" si="36"/>
        <v>10.145733337872134</v>
      </c>
      <c r="M51" s="4">
        <f t="shared" si="36"/>
        <v>9.5946984248943536</v>
      </c>
      <c r="N51" s="4">
        <f t="shared" si="36"/>
        <v>21.446937821411876</v>
      </c>
      <c r="O51" s="4">
        <f t="shared" si="36"/>
        <v>21.586468358121902</v>
      </c>
      <c r="P51" s="4">
        <f t="shared" si="36"/>
        <v>8.9213042731960002</v>
      </c>
      <c r="Q51" s="4">
        <f t="shared" si="36"/>
        <v>15.549528348922081</v>
      </c>
      <c r="R51" s="4">
        <f t="shared" si="36"/>
        <v>22.222222222222221</v>
      </c>
      <c r="S51" s="4">
        <f t="shared" si="36"/>
        <v>21.718110821866865</v>
      </c>
      <c r="T51" s="4">
        <f t="shared" si="36"/>
        <v>18.32368487289202</v>
      </c>
      <c r="U51" s="4">
        <f t="shared" si="36"/>
        <v>23.692307692307693</v>
      </c>
      <c r="V51" s="4">
        <f t="shared" si="36"/>
        <v>16.054502369668246</v>
      </c>
      <c r="W51" s="4">
        <f t="shared" si="36"/>
        <v>10.758730519849847</v>
      </c>
      <c r="X51" s="4">
        <f t="shared" si="36"/>
        <v>21.739130434782609</v>
      </c>
      <c r="Y51" s="4">
        <f t="shared" si="36"/>
        <v>9.9150141643059495</v>
      </c>
      <c r="Z51" s="4">
        <f t="shared" si="36"/>
        <v>24.36938862761864</v>
      </c>
      <c r="AA51" s="4">
        <f t="shared" si="36"/>
        <v>24.567575491058342</v>
      </c>
      <c r="AB51" s="4">
        <f t="shared" si="36"/>
        <v>25.775193798449614</v>
      </c>
      <c r="AC51" s="4">
        <f t="shared" si="36"/>
        <v>11.681622911694511</v>
      </c>
      <c r="AD51" s="4">
        <f t="shared" si="36"/>
        <v>14.861790593146404</v>
      </c>
      <c r="AE51" s="4">
        <f t="shared" si="36"/>
        <v>29.95319812792512</v>
      </c>
      <c r="AF51" s="4">
        <f t="shared" si="36"/>
        <v>32.738095238095241</v>
      </c>
      <c r="AG51" s="4">
        <f t="shared" si="36"/>
        <v>30.975609756097562</v>
      </c>
      <c r="AH51" s="4">
        <f t="shared" si="36"/>
        <v>45.054945054945058</v>
      </c>
      <c r="AI51" s="4">
        <f t="shared" si="36"/>
        <v>31.984585741811177</v>
      </c>
      <c r="AJ51" s="4">
        <f t="shared" si="36"/>
        <v>35.676088617265087</v>
      </c>
      <c r="AK51" s="4">
        <f t="shared" si="36"/>
        <v>12.993286392664155</v>
      </c>
      <c r="AL51" s="4">
        <f t="shared" si="36"/>
        <v>25.006099048548425</v>
      </c>
      <c r="AM51" s="4">
        <f t="shared" si="36"/>
        <v>21.997206703910617</v>
      </c>
      <c r="AN51" s="4">
        <f t="shared" si="36"/>
        <v>15.56315660884437</v>
      </c>
      <c r="AO51" s="4">
        <f t="shared" si="36"/>
        <v>39.534883720930232</v>
      </c>
      <c r="AP51" s="4">
        <f t="shared" si="36"/>
        <v>19.247939560439562</v>
      </c>
      <c r="AQ51" s="4">
        <f t="shared" si="36"/>
        <v>14.072341191290263</v>
      </c>
      <c r="AR51" s="4">
        <f t="shared" si="36"/>
        <v>10.059561078200003</v>
      </c>
      <c r="AS51" s="4">
        <f t="shared" si="36"/>
        <v>16.261292564280751</v>
      </c>
      <c r="AT51" s="4">
        <f t="shared" si="36"/>
        <v>24.739665509624487</v>
      </c>
      <c r="AU51" s="23">
        <f t="shared" si="36"/>
        <v>25.801407349491789</v>
      </c>
      <c r="AV51" s="4">
        <f t="shared" ref="AV51:BO51" si="43">AV13/AV$9*100</f>
        <v>11.724107882009498</v>
      </c>
      <c r="AW51" s="4">
        <f t="shared" si="43"/>
        <v>9.3761651996497601</v>
      </c>
      <c r="AX51" s="4">
        <f t="shared" si="43"/>
        <v>16.625100269816961</v>
      </c>
      <c r="AY51" s="4">
        <f t="shared" si="43"/>
        <v>13.175078442500507</v>
      </c>
      <c r="AZ51" s="4">
        <f t="shared" si="43"/>
        <v>10.489073676328598</v>
      </c>
      <c r="BA51" s="4">
        <f t="shared" si="43"/>
        <v>10.858820449206227</v>
      </c>
      <c r="BB51" s="4">
        <f t="shared" si="43"/>
        <v>14.750563237226524</v>
      </c>
      <c r="BC51" s="23">
        <f t="shared" si="43"/>
        <v>12.260535359959798</v>
      </c>
      <c r="BD51" s="4">
        <f t="shared" si="43"/>
        <v>10.912510296214776</v>
      </c>
      <c r="BE51" s="4">
        <f t="shared" si="43"/>
        <v>8.9213042731960002</v>
      </c>
      <c r="BF51" s="4">
        <f t="shared" si="43"/>
        <v>21.586468358121902</v>
      </c>
      <c r="BG51" s="4">
        <f t="shared" si="43"/>
        <v>21.446937821411876</v>
      </c>
      <c r="BH51" s="4">
        <f t="shared" si="43"/>
        <v>10.124854893940661</v>
      </c>
      <c r="BI51" s="4">
        <f t="shared" si="43"/>
        <v>12.605860750955559</v>
      </c>
      <c r="BJ51" s="4">
        <f t="shared" si="43"/>
        <v>12.471761614236756</v>
      </c>
      <c r="BK51" s="4">
        <f t="shared" si="43"/>
        <v>14.072341191290263</v>
      </c>
      <c r="BL51" s="4">
        <f t="shared" si="43"/>
        <v>12.993286392664155</v>
      </c>
      <c r="BM51" s="4">
        <f t="shared" si="43"/>
        <v>10.059561078200003</v>
      </c>
      <c r="BN51" s="4">
        <f t="shared" si="43"/>
        <v>14.90632481991509</v>
      </c>
      <c r="BO51" s="4">
        <f t="shared" si="43"/>
        <v>10.933162973080144</v>
      </c>
    </row>
    <row r="52" spans="1:67">
      <c r="A52" t="s">
        <v>107</v>
      </c>
      <c r="B52" s="4">
        <f t="shared" si="35"/>
        <v>15.491734181090905</v>
      </c>
      <c r="C52" s="4">
        <f t="shared" si="36"/>
        <v>11.572451365619651</v>
      </c>
      <c r="D52" s="4">
        <f t="shared" si="36"/>
        <v>14.032027766936197</v>
      </c>
      <c r="E52" s="4">
        <f t="shared" si="36"/>
        <v>12.014789898019115</v>
      </c>
      <c r="F52" s="4">
        <f t="shared" si="36"/>
        <v>14.621290316041755</v>
      </c>
      <c r="G52" s="4">
        <f t="shared" si="36"/>
        <v>13.988274427879578</v>
      </c>
      <c r="H52" s="4">
        <f t="shared" si="36"/>
        <v>15.929289057160153</v>
      </c>
      <c r="I52" s="35">
        <f t="shared" si="36"/>
        <v>12.084471347290728</v>
      </c>
      <c r="J52" s="23">
        <f t="shared" si="37"/>
        <v>14.181646036446038</v>
      </c>
      <c r="K52" s="4">
        <f t="shared" si="36"/>
        <v>9.2108221539383948</v>
      </c>
      <c r="L52" s="4">
        <f t="shared" si="36"/>
        <v>10.373051625079901</v>
      </c>
      <c r="M52" s="4">
        <f t="shared" si="36"/>
        <v>18.104110641567424</v>
      </c>
      <c r="N52" s="4">
        <f t="shared" si="36"/>
        <v>13.641888733052829</v>
      </c>
      <c r="O52" s="4">
        <f t="shared" si="36"/>
        <v>16.710411198600177</v>
      </c>
      <c r="P52" s="4">
        <f t="shared" si="36"/>
        <v>10.161524071084498</v>
      </c>
      <c r="Q52" s="4">
        <f t="shared" si="36"/>
        <v>12.558083880102904</v>
      </c>
      <c r="R52" s="4">
        <f t="shared" si="36"/>
        <v>10.311111111111112</v>
      </c>
      <c r="S52" s="4">
        <f t="shared" si="36"/>
        <v>14.912606917069542</v>
      </c>
      <c r="T52" s="4">
        <f t="shared" si="36"/>
        <v>11.167044215118718</v>
      </c>
      <c r="U52" s="4">
        <f t="shared" si="36"/>
        <v>8.2564102564102573</v>
      </c>
      <c r="V52" s="4">
        <f t="shared" si="36"/>
        <v>7.8791469194312791</v>
      </c>
      <c r="W52" s="4">
        <f t="shared" si="36"/>
        <v>15.050619952223865</v>
      </c>
      <c r="X52" s="4">
        <f t="shared" si="36"/>
        <v>28.710644677661168</v>
      </c>
      <c r="Y52" s="4">
        <f t="shared" si="36"/>
        <v>5.524079320113314</v>
      </c>
      <c r="Z52" s="4">
        <f t="shared" si="36"/>
        <v>15.476699444206925</v>
      </c>
      <c r="AA52" s="4">
        <f t="shared" si="36"/>
        <v>17.091761946643214</v>
      </c>
      <c r="AB52" s="4">
        <f t="shared" si="36"/>
        <v>6.7829457364341081</v>
      </c>
      <c r="AC52" s="4">
        <f t="shared" si="36"/>
        <v>16.395704057279236</v>
      </c>
      <c r="AD52" s="4">
        <f t="shared" si="36"/>
        <v>13.129065388565559</v>
      </c>
      <c r="AE52" s="4">
        <f t="shared" si="36"/>
        <v>23.400936037441497</v>
      </c>
      <c r="AF52" s="4">
        <f t="shared" si="36"/>
        <v>8.1349206349206344</v>
      </c>
      <c r="AG52" s="4">
        <f t="shared" si="36"/>
        <v>20.609756097560975</v>
      </c>
      <c r="AH52" s="4">
        <f t="shared" si="36"/>
        <v>0</v>
      </c>
      <c r="AI52" s="4">
        <f t="shared" si="36"/>
        <v>4.2389210019267818</v>
      </c>
      <c r="AJ52" s="4">
        <f t="shared" si="36"/>
        <v>17.799847211611919</v>
      </c>
      <c r="AK52" s="4">
        <f t="shared" si="36"/>
        <v>20.582937612575734</v>
      </c>
      <c r="AL52" s="4">
        <f t="shared" si="36"/>
        <v>16.394242498170286</v>
      </c>
      <c r="AM52" s="4">
        <f t="shared" si="36"/>
        <v>7.6815642458100557</v>
      </c>
      <c r="AN52" s="4">
        <f t="shared" si="36"/>
        <v>14.251974916524146</v>
      </c>
      <c r="AO52" s="4">
        <f t="shared" si="36"/>
        <v>9.8837209302325579</v>
      </c>
      <c r="AP52" s="4">
        <f t="shared" si="36"/>
        <v>17.135989010989011</v>
      </c>
      <c r="AQ52" s="4">
        <f t="shared" si="36"/>
        <v>20.370703617059565</v>
      </c>
      <c r="AR52" s="4">
        <f t="shared" si="36"/>
        <v>16.657836857230006</v>
      </c>
      <c r="AS52" s="4">
        <f t="shared" si="36"/>
        <v>15.218902015288393</v>
      </c>
      <c r="AT52" s="4">
        <f t="shared" si="36"/>
        <v>21.899652887346164</v>
      </c>
      <c r="AU52" s="23">
        <f t="shared" si="36"/>
        <v>11.063330727130571</v>
      </c>
      <c r="AV52" s="4">
        <f t="shared" ref="AV52:BO52" si="44">AV14/AV$9*100</f>
        <v>10.922980843245755</v>
      </c>
      <c r="AW52" s="4">
        <f t="shared" si="44"/>
        <v>10.396722987268165</v>
      </c>
      <c r="AX52" s="4">
        <f t="shared" si="44"/>
        <v>12.464085174651791</v>
      </c>
      <c r="AY52" s="4">
        <f t="shared" si="44"/>
        <v>15.322054573801184</v>
      </c>
      <c r="AZ52" s="4">
        <f t="shared" si="44"/>
        <v>11.719311382161882</v>
      </c>
      <c r="BA52" s="4">
        <f t="shared" si="44"/>
        <v>14.374173441456589</v>
      </c>
      <c r="BB52" s="4">
        <f t="shared" si="44"/>
        <v>11.9472103578613</v>
      </c>
      <c r="BC52" s="23">
        <f t="shared" si="44"/>
        <v>14.563055085998222</v>
      </c>
      <c r="BD52" s="4">
        <f t="shared" si="44"/>
        <v>12.027067446232895</v>
      </c>
      <c r="BE52" s="4">
        <f t="shared" si="44"/>
        <v>10.161524071084498</v>
      </c>
      <c r="BF52" s="4">
        <f t="shared" si="44"/>
        <v>16.710411198600177</v>
      </c>
      <c r="BG52" s="4">
        <f t="shared" si="44"/>
        <v>13.641888733052829</v>
      </c>
      <c r="BH52" s="4">
        <f t="shared" si="44"/>
        <v>10.66597767823027</v>
      </c>
      <c r="BI52" s="4">
        <f t="shared" si="44"/>
        <v>9.2108221539383948</v>
      </c>
      <c r="BJ52" s="4">
        <f t="shared" si="44"/>
        <v>15.673648783636335</v>
      </c>
      <c r="BK52" s="4">
        <f t="shared" si="44"/>
        <v>20.370703617059565</v>
      </c>
      <c r="BL52" s="4">
        <f t="shared" si="44"/>
        <v>20.582937612575734</v>
      </c>
      <c r="BM52" s="4">
        <f t="shared" si="44"/>
        <v>16.657836857230006</v>
      </c>
      <c r="BN52" s="4">
        <f t="shared" si="44"/>
        <v>13.200366116629866</v>
      </c>
      <c r="BO52" s="4">
        <f t="shared" si="44"/>
        <v>15.055954531435873</v>
      </c>
    </row>
    <row r="53" spans="1:67">
      <c r="A53" t="s">
        <v>109</v>
      </c>
      <c r="B53" s="4">
        <f t="shared" ref="B53:B58" si="45">B15/B$15*100</f>
        <v>100</v>
      </c>
      <c r="C53" s="4">
        <f t="shared" ref="C53:AU58" si="46">C15/C$15*100</f>
        <v>100</v>
      </c>
      <c r="D53" s="4">
        <f t="shared" si="46"/>
        <v>100</v>
      </c>
      <c r="E53" s="4">
        <f t="shared" si="46"/>
        <v>100</v>
      </c>
      <c r="F53" s="4">
        <f t="shared" si="46"/>
        <v>100</v>
      </c>
      <c r="G53" s="4">
        <f t="shared" si="46"/>
        <v>100</v>
      </c>
      <c r="H53" s="4">
        <f t="shared" si="46"/>
        <v>100</v>
      </c>
      <c r="I53" s="35">
        <f t="shared" si="46"/>
        <v>100</v>
      </c>
      <c r="J53" s="23">
        <f t="shared" ref="J53:J58" si="47">J15/J$15*100</f>
        <v>100</v>
      </c>
      <c r="K53" s="4">
        <f t="shared" si="46"/>
        <v>100</v>
      </c>
      <c r="L53" s="4">
        <f t="shared" si="46"/>
        <v>100</v>
      </c>
      <c r="M53" s="4">
        <f t="shared" si="46"/>
        <v>100</v>
      </c>
      <c r="N53" s="4">
        <f t="shared" si="46"/>
        <v>100</v>
      </c>
      <c r="O53" s="4">
        <f t="shared" si="46"/>
        <v>100</v>
      </c>
      <c r="P53" s="4">
        <f t="shared" si="46"/>
        <v>100</v>
      </c>
      <c r="Q53" s="4">
        <f t="shared" si="46"/>
        <v>100</v>
      </c>
      <c r="R53" s="4">
        <f t="shared" si="46"/>
        <v>100</v>
      </c>
      <c r="S53" s="4">
        <f t="shared" si="46"/>
        <v>100</v>
      </c>
      <c r="T53" s="4">
        <f t="shared" si="46"/>
        <v>100</v>
      </c>
      <c r="U53" s="4">
        <f t="shared" si="46"/>
        <v>100</v>
      </c>
      <c r="V53" s="4">
        <f t="shared" si="46"/>
        <v>100</v>
      </c>
      <c r="W53" s="4">
        <f t="shared" si="46"/>
        <v>100</v>
      </c>
      <c r="X53" s="4" t="e">
        <f t="shared" si="46"/>
        <v>#DIV/0!</v>
      </c>
      <c r="Y53" s="4">
        <f t="shared" si="46"/>
        <v>100</v>
      </c>
      <c r="Z53" s="4">
        <f t="shared" si="46"/>
        <v>100</v>
      </c>
      <c r="AA53" s="4">
        <f t="shared" si="46"/>
        <v>100</v>
      </c>
      <c r="AB53" s="4">
        <f t="shared" si="46"/>
        <v>100</v>
      </c>
      <c r="AC53" s="4">
        <f t="shared" si="46"/>
        <v>100</v>
      </c>
      <c r="AD53" s="4">
        <f t="shared" si="46"/>
        <v>100</v>
      </c>
      <c r="AE53" s="4">
        <f t="shared" si="46"/>
        <v>100</v>
      </c>
      <c r="AF53" s="4">
        <f t="shared" si="46"/>
        <v>100</v>
      </c>
      <c r="AG53" s="4">
        <f t="shared" si="46"/>
        <v>100</v>
      </c>
      <c r="AH53" s="4" t="e">
        <f t="shared" si="46"/>
        <v>#DIV/0!</v>
      </c>
      <c r="AI53" s="4">
        <f t="shared" si="46"/>
        <v>100</v>
      </c>
      <c r="AJ53" s="4">
        <f t="shared" si="46"/>
        <v>100</v>
      </c>
      <c r="AK53" s="4">
        <f t="shared" si="46"/>
        <v>100</v>
      </c>
      <c r="AL53" s="4">
        <f t="shared" si="46"/>
        <v>100</v>
      </c>
      <c r="AM53" s="4">
        <f t="shared" si="46"/>
        <v>100</v>
      </c>
      <c r="AN53" s="4">
        <f t="shared" si="46"/>
        <v>100</v>
      </c>
      <c r="AO53" s="4">
        <f t="shared" si="46"/>
        <v>100</v>
      </c>
      <c r="AP53" s="4">
        <f t="shared" si="46"/>
        <v>100</v>
      </c>
      <c r="AQ53" s="4">
        <f t="shared" si="46"/>
        <v>100</v>
      </c>
      <c r="AR53" s="4">
        <f t="shared" si="46"/>
        <v>100</v>
      </c>
      <c r="AS53" s="4">
        <f t="shared" si="46"/>
        <v>100</v>
      </c>
      <c r="AT53" s="4">
        <f t="shared" si="46"/>
        <v>100</v>
      </c>
      <c r="AU53" s="23">
        <f t="shared" si="46"/>
        <v>100</v>
      </c>
      <c r="AV53" s="4">
        <f t="shared" ref="AV53:BO53" si="48">AV15/AV$15*100</f>
        <v>100</v>
      </c>
      <c r="AW53" s="4">
        <f t="shared" si="48"/>
        <v>100</v>
      </c>
      <c r="AX53" s="4">
        <f t="shared" si="48"/>
        <v>100</v>
      </c>
      <c r="AY53" s="4">
        <f t="shared" si="48"/>
        <v>100</v>
      </c>
      <c r="AZ53" s="4">
        <f t="shared" si="48"/>
        <v>100</v>
      </c>
      <c r="BA53" s="4">
        <f t="shared" si="48"/>
        <v>100</v>
      </c>
      <c r="BB53" s="4">
        <f t="shared" si="48"/>
        <v>100</v>
      </c>
      <c r="BC53" s="23">
        <f t="shared" si="48"/>
        <v>100</v>
      </c>
      <c r="BD53" s="4">
        <f t="shared" si="48"/>
        <v>100</v>
      </c>
      <c r="BE53" s="4">
        <f t="shared" si="48"/>
        <v>100</v>
      </c>
      <c r="BF53" s="4">
        <f t="shared" si="48"/>
        <v>100</v>
      </c>
      <c r="BG53" s="4">
        <f t="shared" si="48"/>
        <v>100</v>
      </c>
      <c r="BH53" s="4">
        <f t="shared" si="48"/>
        <v>100</v>
      </c>
      <c r="BI53" s="4">
        <f t="shared" si="48"/>
        <v>100</v>
      </c>
      <c r="BJ53" s="4">
        <f t="shared" si="48"/>
        <v>100</v>
      </c>
      <c r="BK53" s="4">
        <f t="shared" si="48"/>
        <v>100</v>
      </c>
      <c r="BL53" s="4">
        <f t="shared" si="48"/>
        <v>100</v>
      </c>
      <c r="BM53" s="4">
        <f t="shared" si="48"/>
        <v>100</v>
      </c>
      <c r="BN53" s="4">
        <f t="shared" si="48"/>
        <v>100</v>
      </c>
      <c r="BO53" s="4">
        <f t="shared" si="48"/>
        <v>100</v>
      </c>
    </row>
    <row r="54" spans="1:67">
      <c r="A54" t="s">
        <v>103</v>
      </c>
      <c r="B54" s="4">
        <f t="shared" si="45"/>
        <v>49.396906119095526</v>
      </c>
      <c r="C54" s="4">
        <f t="shared" ref="C54:R54" si="49">C16/C$15*100</f>
        <v>49.601601330574198</v>
      </c>
      <c r="D54" s="4">
        <f t="shared" si="49"/>
        <v>54.958957325861277</v>
      </c>
      <c r="E54" s="4">
        <f t="shared" si="49"/>
        <v>49.283856424484135</v>
      </c>
      <c r="F54" s="4">
        <f t="shared" si="49"/>
        <v>49.531098551125993</v>
      </c>
      <c r="G54" s="4">
        <f t="shared" si="49"/>
        <v>52.508575275316751</v>
      </c>
      <c r="H54" s="4">
        <f t="shared" si="49"/>
        <v>48.622610713649124</v>
      </c>
      <c r="I54" s="35">
        <f t="shared" si="49"/>
        <v>49.693192916896685</v>
      </c>
      <c r="J54" s="23">
        <f t="shared" si="47"/>
        <v>52.802402043066152</v>
      </c>
      <c r="K54" s="4">
        <f t="shared" si="49"/>
        <v>39.176161262050833</v>
      </c>
      <c r="L54" s="4">
        <f t="shared" si="49"/>
        <v>51.168741355463339</v>
      </c>
      <c r="M54" s="4">
        <f t="shared" si="49"/>
        <v>51.197053406998158</v>
      </c>
      <c r="N54" s="4">
        <f t="shared" si="49"/>
        <v>37.710255018990772</v>
      </c>
      <c r="O54" s="4">
        <f t="shared" si="49"/>
        <v>53.963083604777417</v>
      </c>
      <c r="P54" s="4">
        <f t="shared" si="49"/>
        <v>52.9374290776612</v>
      </c>
      <c r="Q54" s="4">
        <f t="shared" si="49"/>
        <v>43.847795163584635</v>
      </c>
      <c r="R54" s="4">
        <f t="shared" si="49"/>
        <v>40</v>
      </c>
      <c r="S54" s="4">
        <f t="shared" si="46"/>
        <v>43.333333333333336</v>
      </c>
      <c r="T54" s="4">
        <f t="shared" si="46"/>
        <v>42.942345924453278</v>
      </c>
      <c r="U54" s="4">
        <f t="shared" si="46"/>
        <v>25.190839694656486</v>
      </c>
      <c r="V54" s="4">
        <f t="shared" si="46"/>
        <v>55.555555555555557</v>
      </c>
      <c r="W54" s="4">
        <f t="shared" si="46"/>
        <v>42.757417102966841</v>
      </c>
      <c r="X54" s="4" t="e">
        <f t="shared" si="46"/>
        <v>#DIV/0!</v>
      </c>
      <c r="Y54" s="4">
        <f t="shared" si="46"/>
        <v>0</v>
      </c>
      <c r="Z54" s="4">
        <f t="shared" si="46"/>
        <v>0</v>
      </c>
      <c r="AA54" s="4">
        <f t="shared" si="46"/>
        <v>45.061728395061728</v>
      </c>
      <c r="AB54" s="4">
        <f t="shared" si="46"/>
        <v>100</v>
      </c>
      <c r="AC54" s="4">
        <f t="shared" si="46"/>
        <v>46.083476272155515</v>
      </c>
      <c r="AD54" s="4">
        <f t="shared" si="46"/>
        <v>42.946599408592803</v>
      </c>
      <c r="AE54" s="4">
        <f t="shared" si="46"/>
        <v>69.230769230769226</v>
      </c>
      <c r="AF54" s="4">
        <f t="shared" si="46"/>
        <v>100</v>
      </c>
      <c r="AG54" s="4">
        <f t="shared" si="46"/>
        <v>36.363636363636367</v>
      </c>
      <c r="AH54" s="4" t="e">
        <f t="shared" si="46"/>
        <v>#DIV/0!</v>
      </c>
      <c r="AI54" s="4">
        <f t="shared" si="46"/>
        <v>40.963855421686745</v>
      </c>
      <c r="AJ54" s="4">
        <f t="shared" si="46"/>
        <v>26.086956521739129</v>
      </c>
      <c r="AK54" s="4">
        <f t="shared" si="46"/>
        <v>33.956386292834893</v>
      </c>
      <c r="AL54" s="4">
        <f t="shared" si="46"/>
        <v>38.297872340425535</v>
      </c>
      <c r="AM54" s="4">
        <f t="shared" si="46"/>
        <v>37.5</v>
      </c>
      <c r="AN54" s="4">
        <f t="shared" si="46"/>
        <v>36.571428571428569</v>
      </c>
      <c r="AO54" s="4">
        <f t="shared" si="46"/>
        <v>50</v>
      </c>
      <c r="AP54" s="4">
        <f t="shared" si="46"/>
        <v>43.946188340807176</v>
      </c>
      <c r="AQ54" s="4">
        <f t="shared" si="46"/>
        <v>27.635327635327634</v>
      </c>
      <c r="AR54" s="4">
        <f t="shared" si="46"/>
        <v>44.267808009782939</v>
      </c>
      <c r="AS54" s="4">
        <f t="shared" si="46"/>
        <v>40.178571428571431</v>
      </c>
      <c r="AT54" s="4">
        <f t="shared" si="46"/>
        <v>42.222222222222221</v>
      </c>
      <c r="AU54" s="23">
        <f t="shared" si="46"/>
        <v>0</v>
      </c>
      <c r="AV54" s="4">
        <f t="shared" ref="AV54:BO54" si="50">AV16/AV$15*100</f>
        <v>49.029854895202092</v>
      </c>
      <c r="AW54" s="4">
        <f t="shared" si="50"/>
        <v>52.955896152643099</v>
      </c>
      <c r="AX54" s="4">
        <f t="shared" si="50"/>
        <v>43.606102635228851</v>
      </c>
      <c r="AY54" s="4">
        <f t="shared" si="50"/>
        <v>43.492448256572814</v>
      </c>
      <c r="AZ54" s="4">
        <f t="shared" si="50"/>
        <v>49.721984852564177</v>
      </c>
      <c r="BA54" s="4">
        <f t="shared" si="50"/>
        <v>55.165699481028909</v>
      </c>
      <c r="BB54" s="4">
        <f t="shared" si="50"/>
        <v>50.095124851367423</v>
      </c>
      <c r="BC54" s="23">
        <f t="shared" si="50"/>
        <v>49.968276681335887</v>
      </c>
      <c r="BD54" s="4">
        <f t="shared" si="50"/>
        <v>49.879857127394736</v>
      </c>
      <c r="BE54" s="4">
        <f t="shared" si="50"/>
        <v>52.9374290776612</v>
      </c>
      <c r="BF54" s="4">
        <f t="shared" si="50"/>
        <v>53.963083604777417</v>
      </c>
      <c r="BG54" s="4">
        <f t="shared" si="50"/>
        <v>37.710255018990772</v>
      </c>
      <c r="BH54" s="4">
        <f t="shared" si="50"/>
        <v>51.169766046790642</v>
      </c>
      <c r="BI54" s="4">
        <f t="shared" si="50"/>
        <v>39.176161262050833</v>
      </c>
      <c r="BJ54" s="4">
        <f t="shared" si="50"/>
        <v>45.505389465121013</v>
      </c>
      <c r="BK54" s="4">
        <f t="shared" si="50"/>
        <v>27.635327635327634</v>
      </c>
      <c r="BL54" s="4">
        <f t="shared" si="50"/>
        <v>33.956386292834893</v>
      </c>
      <c r="BM54" s="4">
        <f t="shared" si="50"/>
        <v>44.267808009782939</v>
      </c>
      <c r="BN54" s="4">
        <f t="shared" si="50"/>
        <v>42.75827143821742</v>
      </c>
      <c r="BO54" s="4">
        <f t="shared" si="50"/>
        <v>42.676056338028168</v>
      </c>
    </row>
    <row r="55" spans="1:67">
      <c r="A55" t="s">
        <v>104</v>
      </c>
      <c r="B55" s="4">
        <f t="shared" si="45"/>
        <v>9.2923174721211872</v>
      </c>
      <c r="C55" s="4">
        <f t="shared" si="46"/>
        <v>9.8265225211286662</v>
      </c>
      <c r="D55" s="4">
        <f t="shared" si="46"/>
        <v>8.6851712306217852</v>
      </c>
      <c r="E55" s="4">
        <f t="shared" si="46"/>
        <v>7.4458123807872383</v>
      </c>
      <c r="F55" s="4">
        <f t="shared" si="46"/>
        <v>8.5138656361324756</v>
      </c>
      <c r="G55" s="4">
        <f t="shared" si="46"/>
        <v>8.7131218015151077</v>
      </c>
      <c r="H55" s="4">
        <f t="shared" si="46"/>
        <v>9.4364422244934332</v>
      </c>
      <c r="I55" s="35">
        <f t="shared" si="46"/>
        <v>9.1479468342604786</v>
      </c>
      <c r="J55" s="23">
        <f t="shared" si="47"/>
        <v>8.6677413815071489</v>
      </c>
      <c r="K55" s="4">
        <f t="shared" si="46"/>
        <v>14.811568799298861</v>
      </c>
      <c r="L55" s="4">
        <f t="shared" si="46"/>
        <v>9.4536652835408024</v>
      </c>
      <c r="M55" s="4">
        <f t="shared" si="46"/>
        <v>3.3149171270718232</v>
      </c>
      <c r="N55" s="4">
        <f t="shared" si="46"/>
        <v>16.332067281606079</v>
      </c>
      <c r="O55" s="4">
        <f t="shared" si="46"/>
        <v>12.160694896851249</v>
      </c>
      <c r="P55" s="4">
        <f t="shared" si="46"/>
        <v>8.8849515239593089</v>
      </c>
      <c r="Q55" s="4">
        <f t="shared" si="46"/>
        <v>8.1081081081081088</v>
      </c>
      <c r="R55" s="4">
        <f t="shared" si="46"/>
        <v>0</v>
      </c>
      <c r="S55" s="4">
        <f t="shared" si="46"/>
        <v>6.1904761904761907</v>
      </c>
      <c r="T55" s="4">
        <f t="shared" si="46"/>
        <v>8.3499005964214703</v>
      </c>
      <c r="U55" s="4">
        <f t="shared" si="46"/>
        <v>0.76335877862595414</v>
      </c>
      <c r="V55" s="4">
        <f t="shared" si="46"/>
        <v>0</v>
      </c>
      <c r="W55" s="4">
        <f t="shared" si="46"/>
        <v>9.1041303083187906</v>
      </c>
      <c r="X55" s="4" t="e">
        <f t="shared" si="46"/>
        <v>#DIV/0!</v>
      </c>
      <c r="Y55" s="4">
        <f t="shared" si="46"/>
        <v>0</v>
      </c>
      <c r="Z55" s="4">
        <f t="shared" si="46"/>
        <v>0</v>
      </c>
      <c r="AA55" s="4">
        <f t="shared" si="46"/>
        <v>19.753086419753085</v>
      </c>
      <c r="AB55" s="4">
        <f t="shared" si="46"/>
        <v>0</v>
      </c>
      <c r="AC55" s="4">
        <f t="shared" si="46"/>
        <v>6.1034877072612925</v>
      </c>
      <c r="AD55" s="4">
        <f t="shared" si="46"/>
        <v>11.619412071664637</v>
      </c>
      <c r="AE55" s="4">
        <f t="shared" si="46"/>
        <v>0</v>
      </c>
      <c r="AF55" s="4">
        <f t="shared" si="46"/>
        <v>0</v>
      </c>
      <c r="AG55" s="4">
        <f t="shared" si="46"/>
        <v>0</v>
      </c>
      <c r="AH55" s="4" t="e">
        <f t="shared" si="46"/>
        <v>#DIV/0!</v>
      </c>
      <c r="AI55" s="4">
        <f t="shared" si="46"/>
        <v>0</v>
      </c>
      <c r="AJ55" s="4">
        <f t="shared" si="46"/>
        <v>0</v>
      </c>
      <c r="AK55" s="4">
        <f t="shared" si="46"/>
        <v>2.8037383177570092</v>
      </c>
      <c r="AL55" s="4">
        <f t="shared" si="46"/>
        <v>0</v>
      </c>
      <c r="AM55" s="4">
        <f t="shared" si="46"/>
        <v>0</v>
      </c>
      <c r="AN55" s="4">
        <f t="shared" si="46"/>
        <v>11.428571428571429</v>
      </c>
      <c r="AO55" s="4">
        <f t="shared" si="46"/>
        <v>0</v>
      </c>
      <c r="AP55" s="4">
        <f t="shared" si="46"/>
        <v>14.349775784753364</v>
      </c>
      <c r="AQ55" s="4">
        <f t="shared" si="46"/>
        <v>17.948717948717949</v>
      </c>
      <c r="AR55" s="4">
        <f t="shared" si="46"/>
        <v>10.363803118312443</v>
      </c>
      <c r="AS55" s="4">
        <f t="shared" si="46"/>
        <v>0</v>
      </c>
      <c r="AT55" s="4">
        <f t="shared" si="46"/>
        <v>0</v>
      </c>
      <c r="AU55" s="23">
        <f t="shared" si="46"/>
        <v>0</v>
      </c>
      <c r="AV55" s="4">
        <f t="shared" ref="AV55:BO55" si="51">AV17/AV$15*100</f>
        <v>10.313003836103853</v>
      </c>
      <c r="AW55" s="4">
        <f t="shared" si="51"/>
        <v>8.9439318110728809</v>
      </c>
      <c r="AX55" s="4">
        <f t="shared" si="51"/>
        <v>7.8502080443828017</v>
      </c>
      <c r="AY55" s="4">
        <f t="shared" si="51"/>
        <v>8.8756293119522649</v>
      </c>
      <c r="AZ55" s="4">
        <f t="shared" si="51"/>
        <v>9.7240919147342169</v>
      </c>
      <c r="BA55" s="4">
        <f t="shared" si="51"/>
        <v>8.6584637486985354</v>
      </c>
      <c r="BB55" s="4">
        <f t="shared" si="51"/>
        <v>7.3880301228696004</v>
      </c>
      <c r="BC55" s="23">
        <f t="shared" si="51"/>
        <v>8.4876751532168804</v>
      </c>
      <c r="BD55" s="4">
        <f t="shared" si="51"/>
        <v>9.1968827795215944</v>
      </c>
      <c r="BE55" s="4">
        <f t="shared" si="51"/>
        <v>8.8849515239593089</v>
      </c>
      <c r="BF55" s="4">
        <f t="shared" si="51"/>
        <v>12.160694896851249</v>
      </c>
      <c r="BG55" s="4">
        <f t="shared" si="51"/>
        <v>16.332067281606079</v>
      </c>
      <c r="BH55" s="4">
        <f t="shared" si="51"/>
        <v>9.2314870359261469</v>
      </c>
      <c r="BI55" s="4">
        <f t="shared" si="51"/>
        <v>14.811568799298861</v>
      </c>
      <c r="BJ55" s="4">
        <f t="shared" si="51"/>
        <v>6.6605653853976001</v>
      </c>
      <c r="BK55" s="4">
        <f t="shared" si="51"/>
        <v>17.948717948717949</v>
      </c>
      <c r="BL55" s="4">
        <f t="shared" si="51"/>
        <v>2.8037383177570092</v>
      </c>
      <c r="BM55" s="4">
        <f t="shared" si="51"/>
        <v>10.363803118312443</v>
      </c>
      <c r="BN55" s="4">
        <f t="shared" si="51"/>
        <v>11.613774476704929</v>
      </c>
      <c r="BO55" s="4">
        <f t="shared" si="51"/>
        <v>8.816901408450704</v>
      </c>
    </row>
    <row r="56" spans="1:67">
      <c r="A56" t="s">
        <v>105</v>
      </c>
      <c r="B56" s="4">
        <f t="shared" si="45"/>
        <v>23.967791814219218</v>
      </c>
      <c r="C56" s="4">
        <f t="shared" si="46"/>
        <v>25.065271626665638</v>
      </c>
      <c r="D56" s="4">
        <f t="shared" si="46"/>
        <v>24.125191130100156</v>
      </c>
      <c r="E56" s="4">
        <f t="shared" si="46"/>
        <v>25.101439223166288</v>
      </c>
      <c r="F56" s="4">
        <f t="shared" si="46"/>
        <v>25.237283015067785</v>
      </c>
      <c r="G56" s="4">
        <f t="shared" si="46"/>
        <v>24.605497205448447</v>
      </c>
      <c r="H56" s="4">
        <f t="shared" si="46"/>
        <v>23.80910773513903</v>
      </c>
      <c r="I56" s="35">
        <f t="shared" si="46"/>
        <v>26.71663340269226</v>
      </c>
      <c r="J56" s="23">
        <f t="shared" si="47"/>
        <v>24.385168935201342</v>
      </c>
      <c r="K56" s="4">
        <f t="shared" si="46"/>
        <v>18.75547765118317</v>
      </c>
      <c r="L56" s="4">
        <f t="shared" si="46"/>
        <v>24.308437067773166</v>
      </c>
      <c r="M56" s="4">
        <f t="shared" si="46"/>
        <v>28.545119705340699</v>
      </c>
      <c r="N56" s="4">
        <f t="shared" si="46"/>
        <v>18.61096039066739</v>
      </c>
      <c r="O56" s="4">
        <f t="shared" si="46"/>
        <v>23.887079261672095</v>
      </c>
      <c r="P56" s="4">
        <f t="shared" si="46"/>
        <v>26.483645557524238</v>
      </c>
      <c r="Q56" s="4">
        <f t="shared" si="46"/>
        <v>33.285917496443815</v>
      </c>
      <c r="R56" s="4">
        <f t="shared" si="46"/>
        <v>41.25</v>
      </c>
      <c r="S56" s="4">
        <f t="shared" si="46"/>
        <v>36.666666666666664</v>
      </c>
      <c r="T56" s="4">
        <f t="shared" si="46"/>
        <v>36.779324055666002</v>
      </c>
      <c r="U56" s="4">
        <f t="shared" si="46"/>
        <v>34.351145038167942</v>
      </c>
      <c r="V56" s="4">
        <f t="shared" si="46"/>
        <v>44.444444444444443</v>
      </c>
      <c r="W56" s="4">
        <f t="shared" si="46"/>
        <v>27.57417102966841</v>
      </c>
      <c r="X56" s="4" t="e">
        <f t="shared" si="46"/>
        <v>#DIV/0!</v>
      </c>
      <c r="Y56" s="4">
        <f t="shared" si="46"/>
        <v>100</v>
      </c>
      <c r="Z56" s="4">
        <f t="shared" si="46"/>
        <v>24.731182795698924</v>
      </c>
      <c r="AA56" s="4">
        <f t="shared" si="46"/>
        <v>30.246913580246915</v>
      </c>
      <c r="AB56" s="4">
        <f t="shared" si="46"/>
        <v>0</v>
      </c>
      <c r="AC56" s="4">
        <f t="shared" si="46"/>
        <v>30.974842767295595</v>
      </c>
      <c r="AD56" s="4">
        <f t="shared" si="46"/>
        <v>29.239867803096192</v>
      </c>
      <c r="AE56" s="4">
        <f t="shared" si="46"/>
        <v>19.230769230769234</v>
      </c>
      <c r="AF56" s="4">
        <f t="shared" si="46"/>
        <v>0</v>
      </c>
      <c r="AG56" s="4">
        <f t="shared" si="46"/>
        <v>63.636363636363633</v>
      </c>
      <c r="AH56" s="4" t="e">
        <f t="shared" si="46"/>
        <v>#DIV/0!</v>
      </c>
      <c r="AI56" s="4">
        <f t="shared" si="46"/>
        <v>0</v>
      </c>
      <c r="AJ56" s="4">
        <f t="shared" si="46"/>
        <v>30.434782608695656</v>
      </c>
      <c r="AK56" s="4">
        <f t="shared" si="46"/>
        <v>26.791277258566975</v>
      </c>
      <c r="AL56" s="4">
        <f t="shared" si="46"/>
        <v>10.638297872340425</v>
      </c>
      <c r="AM56" s="4">
        <f t="shared" si="46"/>
        <v>62.5</v>
      </c>
      <c r="AN56" s="4">
        <f t="shared" si="46"/>
        <v>30.857142857142854</v>
      </c>
      <c r="AO56" s="4">
        <f t="shared" si="46"/>
        <v>18.75</v>
      </c>
      <c r="AP56" s="4">
        <f t="shared" si="46"/>
        <v>12.107623318385651</v>
      </c>
      <c r="AQ56" s="4">
        <f t="shared" si="46"/>
        <v>41.025641025641022</v>
      </c>
      <c r="AR56" s="4">
        <f t="shared" si="46"/>
        <v>24.915927850810149</v>
      </c>
      <c r="AS56" s="4">
        <f t="shared" si="46"/>
        <v>46.428571428571431</v>
      </c>
      <c r="AT56" s="4">
        <f t="shared" si="46"/>
        <v>35.555555555555557</v>
      </c>
      <c r="AU56" s="23">
        <f t="shared" si="46"/>
        <v>0</v>
      </c>
      <c r="AV56" s="4">
        <f t="shared" ref="AV56:BO56" si="52">AV18/AV$15*100</f>
        <v>23.500305776394061</v>
      </c>
      <c r="AW56" s="4">
        <f t="shared" si="52"/>
        <v>26.436893963090398</v>
      </c>
      <c r="AX56" s="4">
        <f t="shared" si="52"/>
        <v>34.147018030513173</v>
      </c>
      <c r="AY56" s="4">
        <f t="shared" si="52"/>
        <v>28.831810553794519</v>
      </c>
      <c r="AZ56" s="4">
        <f t="shared" si="52"/>
        <v>25.394781509358864</v>
      </c>
      <c r="BA56" s="4">
        <f t="shared" si="52"/>
        <v>23.886593112131653</v>
      </c>
      <c r="BB56" s="4">
        <f t="shared" si="52"/>
        <v>23.808957590170433</v>
      </c>
      <c r="BC56" s="23">
        <f t="shared" si="52"/>
        <v>24.977051216285538</v>
      </c>
      <c r="BD56" s="4">
        <f t="shared" si="52"/>
        <v>26.66738824548111</v>
      </c>
      <c r="BE56" s="4">
        <f t="shared" si="52"/>
        <v>26.483645557524238</v>
      </c>
      <c r="BF56" s="4">
        <f t="shared" si="52"/>
        <v>23.887079261672095</v>
      </c>
      <c r="BG56" s="4">
        <f t="shared" si="52"/>
        <v>18.61096039066739</v>
      </c>
      <c r="BH56" s="4">
        <f t="shared" si="52"/>
        <v>24.461774311804305</v>
      </c>
      <c r="BI56" s="4">
        <f t="shared" si="52"/>
        <v>18.75547765118317</v>
      </c>
      <c r="BJ56" s="4">
        <f t="shared" si="52"/>
        <v>31.604636973764489</v>
      </c>
      <c r="BK56" s="4">
        <f t="shared" si="52"/>
        <v>41.025641025641022</v>
      </c>
      <c r="BL56" s="4">
        <f t="shared" si="52"/>
        <v>26.791277258566975</v>
      </c>
      <c r="BM56" s="4">
        <f t="shared" si="52"/>
        <v>24.915927850810149</v>
      </c>
      <c r="BN56" s="4">
        <f t="shared" si="52"/>
        <v>29.287643484132342</v>
      </c>
      <c r="BO56" s="4">
        <f t="shared" si="52"/>
        <v>28.169014084507044</v>
      </c>
    </row>
    <row r="57" spans="1:67">
      <c r="A57" t="s">
        <v>106</v>
      </c>
      <c r="B57" s="4">
        <f t="shared" si="45"/>
        <v>11.660754569506372</v>
      </c>
      <c r="C57" s="4">
        <f t="shared" si="46"/>
        <v>10.796410544026921</v>
      </c>
      <c r="D57" s="4">
        <f t="shared" si="46"/>
        <v>7.2803192695720886</v>
      </c>
      <c r="E57" s="4">
        <f t="shared" si="46"/>
        <v>11.631697589734697</v>
      </c>
      <c r="F57" s="4">
        <f t="shared" si="46"/>
        <v>11.327589028335494</v>
      </c>
      <c r="G57" s="4">
        <f t="shared" si="46"/>
        <v>9.0612493867637287</v>
      </c>
      <c r="H57" s="4">
        <f t="shared" si="46"/>
        <v>12.307605124105836</v>
      </c>
      <c r="I57" s="35">
        <f t="shared" si="46"/>
        <v>9.7944711028069129</v>
      </c>
      <c r="J57" s="23">
        <f t="shared" si="47"/>
        <v>8.9847268617772666</v>
      </c>
      <c r="K57" s="4">
        <f t="shared" si="46"/>
        <v>21.560035056967571</v>
      </c>
      <c r="L57" s="4">
        <f t="shared" si="46"/>
        <v>12.123098201936376</v>
      </c>
      <c r="M57" s="4">
        <f t="shared" si="46"/>
        <v>15.653775322283609</v>
      </c>
      <c r="N57" s="4">
        <f t="shared" si="46"/>
        <v>20.293000542593596</v>
      </c>
      <c r="O57" s="4">
        <f t="shared" si="46"/>
        <v>3.2573289902280131</v>
      </c>
      <c r="P57" s="4">
        <f t="shared" si="46"/>
        <v>7.220640640242082</v>
      </c>
      <c r="Q57" s="4">
        <f t="shared" si="46"/>
        <v>10.73968705547653</v>
      </c>
      <c r="R57" s="4">
        <f t="shared" si="46"/>
        <v>18.75</v>
      </c>
      <c r="S57" s="4">
        <f t="shared" si="46"/>
        <v>13.80952380952381</v>
      </c>
      <c r="T57" s="4">
        <f t="shared" si="46"/>
        <v>3.3797216699801194</v>
      </c>
      <c r="U57" s="4">
        <f t="shared" si="46"/>
        <v>39.694656488549619</v>
      </c>
      <c r="V57" s="4">
        <f t="shared" si="46"/>
        <v>0</v>
      </c>
      <c r="W57" s="4">
        <f t="shared" si="46"/>
        <v>17.102966841186738</v>
      </c>
      <c r="X57" s="4" t="e">
        <f t="shared" si="46"/>
        <v>#DIV/0!</v>
      </c>
      <c r="Y57" s="4">
        <f t="shared" si="46"/>
        <v>0</v>
      </c>
      <c r="Z57" s="4">
        <f t="shared" si="46"/>
        <v>34.408602150537639</v>
      </c>
      <c r="AA57" s="4">
        <f t="shared" si="46"/>
        <v>0</v>
      </c>
      <c r="AB57" s="4">
        <f t="shared" si="46"/>
        <v>0</v>
      </c>
      <c r="AC57" s="4">
        <f t="shared" si="46"/>
        <v>11.720983419096626</v>
      </c>
      <c r="AD57" s="4">
        <f t="shared" si="46"/>
        <v>8.7667420420942772</v>
      </c>
      <c r="AE57" s="4">
        <f t="shared" si="46"/>
        <v>11.538461538461538</v>
      </c>
      <c r="AF57" s="4">
        <f t="shared" si="46"/>
        <v>0</v>
      </c>
      <c r="AG57" s="4">
        <f t="shared" si="46"/>
        <v>0</v>
      </c>
      <c r="AH57" s="4" t="e">
        <f t="shared" si="46"/>
        <v>#DIV/0!</v>
      </c>
      <c r="AI57" s="4">
        <f t="shared" si="46"/>
        <v>59.036144578313255</v>
      </c>
      <c r="AJ57" s="4">
        <f t="shared" si="46"/>
        <v>0</v>
      </c>
      <c r="AK57" s="4">
        <f t="shared" si="46"/>
        <v>23.364485981308412</v>
      </c>
      <c r="AL57" s="4">
        <f t="shared" si="46"/>
        <v>51.063829787234042</v>
      </c>
      <c r="AM57" s="4">
        <f t="shared" si="46"/>
        <v>0</v>
      </c>
      <c r="AN57" s="4">
        <f t="shared" si="46"/>
        <v>9.7142857142857135</v>
      </c>
      <c r="AO57" s="4">
        <f t="shared" si="46"/>
        <v>31.25</v>
      </c>
      <c r="AP57" s="4">
        <f t="shared" si="46"/>
        <v>22.421524663677133</v>
      </c>
      <c r="AQ57" s="4">
        <f t="shared" si="46"/>
        <v>7.9772079772079767</v>
      </c>
      <c r="AR57" s="4">
        <f t="shared" si="46"/>
        <v>14.857841638642617</v>
      </c>
      <c r="AS57" s="4">
        <f t="shared" si="46"/>
        <v>0</v>
      </c>
      <c r="AT57" s="4">
        <f t="shared" si="46"/>
        <v>0</v>
      </c>
      <c r="AU57" s="23">
        <f t="shared" si="46"/>
        <v>100</v>
      </c>
      <c r="AV57" s="4">
        <f t="shared" ref="AV57:BO57" si="53">AV19/AV$15*100</f>
        <v>13.665425029187746</v>
      </c>
      <c r="AW57" s="4">
        <f t="shared" si="53"/>
        <v>7.1492805755395681</v>
      </c>
      <c r="AX57" s="4">
        <f t="shared" si="53"/>
        <v>10.069348127600556</v>
      </c>
      <c r="AY57" s="4">
        <f t="shared" si="53"/>
        <v>12.80999440611598</v>
      </c>
      <c r="AZ57" s="4">
        <f t="shared" si="53"/>
        <v>10.192327952520866</v>
      </c>
      <c r="BA57" s="4">
        <f t="shared" si="53"/>
        <v>7.2938441795333295</v>
      </c>
      <c r="BB57" s="4">
        <f t="shared" si="53"/>
        <v>11.854934601664684</v>
      </c>
      <c r="BC57" s="23">
        <f t="shared" si="53"/>
        <v>11.220267825805234</v>
      </c>
      <c r="BD57" s="4">
        <f t="shared" si="53"/>
        <v>9.6742071652776271</v>
      </c>
      <c r="BE57" s="4">
        <f t="shared" si="53"/>
        <v>7.220640640242082</v>
      </c>
      <c r="BF57" s="4">
        <f t="shared" si="53"/>
        <v>3.2573289902280131</v>
      </c>
      <c r="BG57" s="4">
        <f t="shared" si="53"/>
        <v>20.293000542593596</v>
      </c>
      <c r="BH57" s="4">
        <f t="shared" si="53"/>
        <v>12.250883156701994</v>
      </c>
      <c r="BI57" s="4">
        <f t="shared" si="53"/>
        <v>21.560035056967571</v>
      </c>
      <c r="BJ57" s="4">
        <f t="shared" si="53"/>
        <v>11.439902379499694</v>
      </c>
      <c r="BK57" s="4">
        <f t="shared" si="53"/>
        <v>7.9772079772079767</v>
      </c>
      <c r="BL57" s="4">
        <f t="shared" si="53"/>
        <v>23.364485981308412</v>
      </c>
      <c r="BM57" s="4">
        <f t="shared" si="53"/>
        <v>14.857841638642617</v>
      </c>
      <c r="BN57" s="4">
        <f t="shared" si="53"/>
        <v>8.7947332883187048</v>
      </c>
      <c r="BO57" s="4">
        <f t="shared" si="53"/>
        <v>16.56338028169014</v>
      </c>
    </row>
    <row r="58" spans="1:67">
      <c r="A58" t="s">
        <v>107</v>
      </c>
      <c r="B58" s="4">
        <f t="shared" si="45"/>
        <v>5.6822300250576969</v>
      </c>
      <c r="C58" s="4">
        <f t="shared" si="46"/>
        <v>4.7101939776045798</v>
      </c>
      <c r="D58" s="4">
        <f t="shared" si="46"/>
        <v>4.9503610438446959</v>
      </c>
      <c r="E58" s="4">
        <f t="shared" si="46"/>
        <v>6.537194381827641</v>
      </c>
      <c r="F58" s="4">
        <f t="shared" si="46"/>
        <v>5.3901637693382511</v>
      </c>
      <c r="G58" s="4">
        <f t="shared" si="46"/>
        <v>5.1115563309559668</v>
      </c>
      <c r="H58" s="4">
        <f t="shared" si="46"/>
        <v>5.8242342026125815</v>
      </c>
      <c r="I58" s="35">
        <f t="shared" si="46"/>
        <v>4.6477557433436667</v>
      </c>
      <c r="J58" s="23">
        <f t="shared" si="47"/>
        <v>5.1599607784480899</v>
      </c>
      <c r="K58" s="4">
        <f t="shared" si="46"/>
        <v>5.6967572304995624</v>
      </c>
      <c r="L58" s="4">
        <f t="shared" si="46"/>
        <v>2.9460580912863068</v>
      </c>
      <c r="M58" s="4">
        <f t="shared" si="46"/>
        <v>1.2891344383057091</v>
      </c>
      <c r="N58" s="4">
        <f t="shared" si="46"/>
        <v>7.0537167661421591</v>
      </c>
      <c r="O58" s="4">
        <f t="shared" si="46"/>
        <v>6.7318132464712273</v>
      </c>
      <c r="P58" s="4">
        <f t="shared" si="46"/>
        <v>4.4733332006131672</v>
      </c>
      <c r="Q58" s="4">
        <f t="shared" si="46"/>
        <v>4.0184921763869133</v>
      </c>
      <c r="R58" s="4">
        <f t="shared" si="46"/>
        <v>0</v>
      </c>
      <c r="S58" s="4">
        <f t="shared" si="46"/>
        <v>0</v>
      </c>
      <c r="T58" s="4">
        <f t="shared" si="46"/>
        <v>8.5487077534791247</v>
      </c>
      <c r="U58" s="4">
        <f t="shared" si="46"/>
        <v>0</v>
      </c>
      <c r="V58" s="4">
        <f t="shared" si="46"/>
        <v>0</v>
      </c>
      <c r="W58" s="4">
        <f t="shared" si="46"/>
        <v>3.4613147178592207</v>
      </c>
      <c r="X58" s="4" t="e">
        <f t="shared" si="46"/>
        <v>#DIV/0!</v>
      </c>
      <c r="Y58" s="4">
        <f t="shared" si="46"/>
        <v>0</v>
      </c>
      <c r="Z58" s="4">
        <f t="shared" si="46"/>
        <v>40.86021505376344</v>
      </c>
      <c r="AA58" s="4">
        <f t="shared" si="46"/>
        <v>4.9382716049382713</v>
      </c>
      <c r="AB58" s="4">
        <f t="shared" si="46"/>
        <v>0</v>
      </c>
      <c r="AC58" s="4">
        <f t="shared" si="46"/>
        <v>5.117209834190966</v>
      </c>
      <c r="AD58" s="4">
        <f t="shared" si="46"/>
        <v>7.427378674552096</v>
      </c>
      <c r="AE58" s="4">
        <f t="shared" si="46"/>
        <v>0</v>
      </c>
      <c r="AF58" s="4">
        <f t="shared" si="46"/>
        <v>0</v>
      </c>
      <c r="AG58" s="4">
        <f t="shared" si="46"/>
        <v>0</v>
      </c>
      <c r="AH58" s="4" t="e">
        <f t="shared" si="46"/>
        <v>#DIV/0!</v>
      </c>
      <c r="AI58" s="4">
        <f t="shared" si="46"/>
        <v>0</v>
      </c>
      <c r="AJ58" s="4">
        <f t="shared" si="46"/>
        <v>43.478260869565219</v>
      </c>
      <c r="AK58" s="4">
        <f t="shared" si="46"/>
        <v>13.084112149532709</v>
      </c>
      <c r="AL58" s="4">
        <f t="shared" si="46"/>
        <v>0</v>
      </c>
      <c r="AM58" s="4">
        <f t="shared" si="46"/>
        <v>0</v>
      </c>
      <c r="AN58" s="4">
        <f t="shared" si="46"/>
        <v>11.428571428571429</v>
      </c>
      <c r="AO58" s="4">
        <f t="shared" si="46"/>
        <v>0</v>
      </c>
      <c r="AP58" s="4">
        <f t="shared" si="46"/>
        <v>7.1748878923766819</v>
      </c>
      <c r="AQ58" s="4">
        <f t="shared" si="46"/>
        <v>5.4131054131054128</v>
      </c>
      <c r="AR58" s="4">
        <f t="shared" si="46"/>
        <v>5.5946193824518495</v>
      </c>
      <c r="AS58" s="4">
        <f t="shared" si="46"/>
        <v>13.392857142857142</v>
      </c>
      <c r="AT58" s="4">
        <f t="shared" si="46"/>
        <v>22.222222222222221</v>
      </c>
      <c r="AU58" s="23">
        <f t="shared" si="46"/>
        <v>0</v>
      </c>
      <c r="AV58" s="4">
        <f t="shared" ref="AV58:BO58" si="54">AV20/AV$15*100</f>
        <v>3.4914104631122473</v>
      </c>
      <c r="AW58" s="4">
        <f t="shared" si="54"/>
        <v>4.5139974976540511</v>
      </c>
      <c r="AX58" s="4">
        <f t="shared" si="54"/>
        <v>4.3273231622746184</v>
      </c>
      <c r="AY58" s="4">
        <f t="shared" si="54"/>
        <v>5.9901174715644228</v>
      </c>
      <c r="AZ58" s="4">
        <f t="shared" si="54"/>
        <v>4.9668137708218714</v>
      </c>
      <c r="BA58" s="4">
        <f t="shared" si="54"/>
        <v>4.9953994786075757</v>
      </c>
      <c r="BB58" s="4">
        <f t="shared" si="54"/>
        <v>6.8529528339278638</v>
      </c>
      <c r="BC58" s="23">
        <f t="shared" si="54"/>
        <v>5.3467291233564618</v>
      </c>
      <c r="BD58" s="4">
        <f t="shared" si="54"/>
        <v>4.5816646823249272</v>
      </c>
      <c r="BE58" s="4">
        <f t="shared" si="54"/>
        <v>4.4733332006131672</v>
      </c>
      <c r="BF58" s="4">
        <f t="shared" si="54"/>
        <v>6.7318132464712273</v>
      </c>
      <c r="BG58" s="4">
        <f t="shared" si="54"/>
        <v>7.0537167661421591</v>
      </c>
      <c r="BH58" s="4">
        <f t="shared" si="54"/>
        <v>2.8860894487769113</v>
      </c>
      <c r="BI58" s="4">
        <f t="shared" si="54"/>
        <v>5.6967572304995624</v>
      </c>
      <c r="BJ58" s="4">
        <f t="shared" si="54"/>
        <v>4.7895057962172052</v>
      </c>
      <c r="BK58" s="4">
        <f t="shared" si="54"/>
        <v>5.4131054131054128</v>
      </c>
      <c r="BL58" s="4">
        <f t="shared" si="54"/>
        <v>13.084112149532709</v>
      </c>
      <c r="BM58" s="4">
        <f t="shared" si="54"/>
        <v>5.5946193824518495</v>
      </c>
      <c r="BN58" s="4">
        <f t="shared" si="54"/>
        <v>7.5455773126266044</v>
      </c>
      <c r="BO58" s="4">
        <f t="shared" si="54"/>
        <v>3.774647887323944</v>
      </c>
    </row>
    <row r="59" spans="1:67">
      <c r="A59" t="s">
        <v>110</v>
      </c>
      <c r="B59" s="4">
        <f t="shared" ref="B59:B64" si="55">B21/B$21*100</f>
        <v>100</v>
      </c>
      <c r="C59" s="4">
        <f t="shared" ref="C59:AU64" si="56">C21/C$21*100</f>
        <v>100</v>
      </c>
      <c r="D59" s="4">
        <f t="shared" si="56"/>
        <v>100</v>
      </c>
      <c r="E59" s="4">
        <f t="shared" si="56"/>
        <v>100</v>
      </c>
      <c r="F59" s="4">
        <f t="shared" si="56"/>
        <v>100</v>
      </c>
      <c r="G59" s="4">
        <f t="shared" si="56"/>
        <v>100</v>
      </c>
      <c r="H59" s="4">
        <f t="shared" si="56"/>
        <v>100</v>
      </c>
      <c r="I59" s="35">
        <f t="shared" si="56"/>
        <v>100</v>
      </c>
      <c r="J59" s="23">
        <f t="shared" ref="J59:J64" si="57">J21/J$21*100</f>
        <v>100</v>
      </c>
      <c r="K59" s="4">
        <f t="shared" si="56"/>
        <v>100</v>
      </c>
      <c r="L59" s="4">
        <f t="shared" si="56"/>
        <v>100</v>
      </c>
      <c r="M59" s="4">
        <f t="shared" si="56"/>
        <v>100</v>
      </c>
      <c r="N59" s="4">
        <f t="shared" si="56"/>
        <v>100</v>
      </c>
      <c r="O59" s="4">
        <f t="shared" si="56"/>
        <v>100</v>
      </c>
      <c r="P59" s="4">
        <f t="shared" si="56"/>
        <v>100</v>
      </c>
      <c r="Q59" s="4">
        <f t="shared" si="56"/>
        <v>100</v>
      </c>
      <c r="R59" s="4">
        <f t="shared" si="56"/>
        <v>100</v>
      </c>
      <c r="S59" s="4">
        <f t="shared" si="56"/>
        <v>100</v>
      </c>
      <c r="T59" s="4">
        <f t="shared" si="56"/>
        <v>100</v>
      </c>
      <c r="U59" s="4">
        <f t="shared" si="56"/>
        <v>100</v>
      </c>
      <c r="V59" s="4">
        <f t="shared" si="56"/>
        <v>100</v>
      </c>
      <c r="W59" s="4">
        <f t="shared" si="56"/>
        <v>100</v>
      </c>
      <c r="X59" s="4">
        <f t="shared" si="56"/>
        <v>100</v>
      </c>
      <c r="Y59" s="4">
        <f t="shared" si="56"/>
        <v>100</v>
      </c>
      <c r="Z59" s="4">
        <f t="shared" si="56"/>
        <v>100</v>
      </c>
      <c r="AA59" s="4">
        <f t="shared" si="56"/>
        <v>100</v>
      </c>
      <c r="AB59" s="4">
        <f t="shared" si="56"/>
        <v>100</v>
      </c>
      <c r="AC59" s="4">
        <f t="shared" si="56"/>
        <v>100</v>
      </c>
      <c r="AD59" s="4">
        <f t="shared" si="56"/>
        <v>100</v>
      </c>
      <c r="AE59" s="4">
        <f t="shared" si="56"/>
        <v>100</v>
      </c>
      <c r="AF59" s="4">
        <f t="shared" si="56"/>
        <v>100</v>
      </c>
      <c r="AG59" s="4">
        <f t="shared" si="56"/>
        <v>100</v>
      </c>
      <c r="AH59" s="4">
        <f t="shared" si="56"/>
        <v>100</v>
      </c>
      <c r="AI59" s="4">
        <f t="shared" si="56"/>
        <v>100</v>
      </c>
      <c r="AJ59" s="4">
        <f t="shared" si="56"/>
        <v>100</v>
      </c>
      <c r="AK59" s="4">
        <f t="shared" si="56"/>
        <v>100</v>
      </c>
      <c r="AL59" s="4">
        <f t="shared" si="56"/>
        <v>100</v>
      </c>
      <c r="AM59" s="4">
        <f t="shared" si="56"/>
        <v>100</v>
      </c>
      <c r="AN59" s="4">
        <f t="shared" si="56"/>
        <v>100</v>
      </c>
      <c r="AO59" s="4" t="e">
        <f t="shared" si="56"/>
        <v>#DIV/0!</v>
      </c>
      <c r="AP59" s="4">
        <f t="shared" si="56"/>
        <v>100</v>
      </c>
      <c r="AQ59" s="4">
        <f t="shared" si="56"/>
        <v>100</v>
      </c>
      <c r="AR59" s="4">
        <f t="shared" si="56"/>
        <v>100</v>
      </c>
      <c r="AS59" s="4">
        <f t="shared" si="56"/>
        <v>100</v>
      </c>
      <c r="AT59" s="4">
        <f t="shared" si="56"/>
        <v>100</v>
      </c>
      <c r="AU59" s="23">
        <f t="shared" si="56"/>
        <v>100</v>
      </c>
      <c r="AV59" s="4">
        <f t="shared" ref="AV59:BO59" si="58">AV21/AV$21*100</f>
        <v>100</v>
      </c>
      <c r="AW59" s="4">
        <f t="shared" si="58"/>
        <v>100</v>
      </c>
      <c r="AX59" s="4">
        <f t="shared" si="58"/>
        <v>100</v>
      </c>
      <c r="AY59" s="4">
        <f t="shared" si="58"/>
        <v>100</v>
      </c>
      <c r="AZ59" s="4">
        <f t="shared" si="58"/>
        <v>100</v>
      </c>
      <c r="BA59" s="4">
        <f t="shared" si="58"/>
        <v>100</v>
      </c>
      <c r="BB59" s="4">
        <f t="shared" si="58"/>
        <v>100</v>
      </c>
      <c r="BC59" s="23">
        <f t="shared" si="58"/>
        <v>100</v>
      </c>
      <c r="BD59" s="4">
        <f t="shared" si="58"/>
        <v>100</v>
      </c>
      <c r="BE59" s="4">
        <f t="shared" si="58"/>
        <v>100</v>
      </c>
      <c r="BF59" s="4">
        <f t="shared" si="58"/>
        <v>100</v>
      </c>
      <c r="BG59" s="4">
        <f t="shared" si="58"/>
        <v>100</v>
      </c>
      <c r="BH59" s="4">
        <f t="shared" si="58"/>
        <v>100</v>
      </c>
      <c r="BI59" s="4">
        <f t="shared" si="58"/>
        <v>100</v>
      </c>
      <c r="BJ59" s="4">
        <f t="shared" si="58"/>
        <v>100</v>
      </c>
      <c r="BK59" s="4">
        <f t="shared" si="58"/>
        <v>100</v>
      </c>
      <c r="BL59" s="4">
        <f t="shared" si="58"/>
        <v>100</v>
      </c>
      <c r="BM59" s="4">
        <f t="shared" si="58"/>
        <v>100</v>
      </c>
      <c r="BN59" s="4">
        <f t="shared" si="58"/>
        <v>100</v>
      </c>
      <c r="BO59" s="4">
        <f t="shared" si="58"/>
        <v>100</v>
      </c>
    </row>
    <row r="60" spans="1:67">
      <c r="A60" t="s">
        <v>103</v>
      </c>
      <c r="B60" s="4">
        <f t="shared" si="55"/>
        <v>60.724674246455216</v>
      </c>
      <c r="C60" s="4">
        <f t="shared" ref="C60:R60" si="59">C22/C$21*100</f>
        <v>58.260026924148178</v>
      </c>
      <c r="D60" s="4">
        <f t="shared" si="59"/>
        <v>61.145503272633825</v>
      </c>
      <c r="E60" s="4">
        <f t="shared" si="59"/>
        <v>56.87264713984024</v>
      </c>
      <c r="F60" s="4">
        <f t="shared" si="59"/>
        <v>59.255356896602486</v>
      </c>
      <c r="G60" s="4">
        <f t="shared" si="59"/>
        <v>60.14144810794798</v>
      </c>
      <c r="H60" s="4">
        <f t="shared" si="59"/>
        <v>60.848052574539935</v>
      </c>
      <c r="I60" s="35">
        <f t="shared" si="59"/>
        <v>58.346400958292499</v>
      </c>
      <c r="J60" s="23">
        <f t="shared" si="57"/>
        <v>60.324132745142911</v>
      </c>
      <c r="K60" s="4">
        <f t="shared" si="59"/>
        <v>52.286733700940644</v>
      </c>
      <c r="L60" s="4">
        <f t="shared" si="59"/>
        <v>59.794596302733453</v>
      </c>
      <c r="M60" s="4">
        <f t="shared" si="59"/>
        <v>39.571589627959412</v>
      </c>
      <c r="N60" s="4">
        <f t="shared" si="59"/>
        <v>51.588249343205163</v>
      </c>
      <c r="O60" s="4">
        <f t="shared" si="59"/>
        <v>40.863141524105757</v>
      </c>
      <c r="P60" s="4">
        <f t="shared" si="59"/>
        <v>62.836908395305848</v>
      </c>
      <c r="Q60" s="4">
        <f t="shared" si="59"/>
        <v>57.247323060851393</v>
      </c>
      <c r="R60" s="4">
        <f t="shared" si="59"/>
        <v>27.450980392156865</v>
      </c>
      <c r="S60" s="4">
        <f t="shared" si="56"/>
        <v>46.875</v>
      </c>
      <c r="T60" s="4">
        <f t="shared" si="56"/>
        <v>56.36363636363636</v>
      </c>
      <c r="U60" s="4">
        <f t="shared" si="56"/>
        <v>71.666666666666671</v>
      </c>
      <c r="V60" s="4">
        <f t="shared" si="56"/>
        <v>55.000000000000007</v>
      </c>
      <c r="W60" s="4">
        <f t="shared" si="56"/>
        <v>45.085306850012728</v>
      </c>
      <c r="X60" s="4">
        <f t="shared" si="56"/>
        <v>32.857142857142854</v>
      </c>
      <c r="Y60" s="4">
        <f t="shared" si="56"/>
        <v>59.574468085106382</v>
      </c>
      <c r="Z60" s="4">
        <f t="shared" si="56"/>
        <v>17.266187050359711</v>
      </c>
      <c r="AA60" s="4">
        <f t="shared" si="56"/>
        <v>52.413793103448278</v>
      </c>
      <c r="AB60" s="4">
        <f t="shared" si="56"/>
        <v>0</v>
      </c>
      <c r="AC60" s="4">
        <f t="shared" si="56"/>
        <v>46.873558674309812</v>
      </c>
      <c r="AD60" s="4">
        <f t="shared" si="56"/>
        <v>58.449639967997157</v>
      </c>
      <c r="AE60" s="4">
        <f t="shared" si="56"/>
        <v>29.629629629629626</v>
      </c>
      <c r="AF60" s="4">
        <f t="shared" si="56"/>
        <v>67.64705882352942</v>
      </c>
      <c r="AG60" s="4">
        <f t="shared" si="56"/>
        <v>55.294117647058826</v>
      </c>
      <c r="AH60" s="4">
        <f t="shared" si="56"/>
        <v>100</v>
      </c>
      <c r="AI60" s="4">
        <f t="shared" si="56"/>
        <v>0</v>
      </c>
      <c r="AJ60" s="4">
        <f t="shared" si="56"/>
        <v>11.864406779661017</v>
      </c>
      <c r="AK60" s="4">
        <f t="shared" si="56"/>
        <v>33.808844507845933</v>
      </c>
      <c r="AL60" s="4">
        <f t="shared" si="56"/>
        <v>43.089430894308947</v>
      </c>
      <c r="AM60" s="4">
        <f t="shared" si="56"/>
        <v>75.956284153005456</v>
      </c>
      <c r="AN60" s="4">
        <f t="shared" si="56"/>
        <v>45.895020188425299</v>
      </c>
      <c r="AO60" s="4" t="e">
        <f t="shared" si="56"/>
        <v>#DIV/0!</v>
      </c>
      <c r="AP60" s="4">
        <f t="shared" si="56"/>
        <v>61.328125</v>
      </c>
      <c r="AQ60" s="4">
        <f t="shared" si="56"/>
        <v>62.928759894459105</v>
      </c>
      <c r="AR60" s="4">
        <f t="shared" si="56"/>
        <v>49.922191098661692</v>
      </c>
      <c r="AS60" s="4">
        <f t="shared" si="56"/>
        <v>36.65338645418327</v>
      </c>
      <c r="AT60" s="4">
        <f t="shared" si="56"/>
        <v>35.9375</v>
      </c>
      <c r="AU60" s="23">
        <f t="shared" si="56"/>
        <v>56.115107913669057</v>
      </c>
      <c r="AV60" s="4">
        <f t="shared" ref="AV60:BO60" si="60">AV22/AV$21*100</f>
        <v>57.899100547711171</v>
      </c>
      <c r="AW60" s="4">
        <f t="shared" si="60"/>
        <v>62.245879695473938</v>
      </c>
      <c r="AX60" s="4">
        <f t="shared" si="60"/>
        <v>55.978975032851508</v>
      </c>
      <c r="AY60" s="4">
        <f t="shared" si="60"/>
        <v>50.263370189341813</v>
      </c>
      <c r="AZ60" s="4">
        <f t="shared" si="60"/>
        <v>58.3684186699262</v>
      </c>
      <c r="BA60" s="4">
        <f t="shared" si="60"/>
        <v>61.041281613942921</v>
      </c>
      <c r="BB60" s="4">
        <f t="shared" si="60"/>
        <v>56.96446049478552</v>
      </c>
      <c r="BC60" s="23">
        <f t="shared" si="60"/>
        <v>59.88359467340365</v>
      </c>
      <c r="BD60" s="4">
        <f t="shared" si="60"/>
        <v>58.443993126074055</v>
      </c>
      <c r="BE60" s="4">
        <f t="shared" si="60"/>
        <v>62.836908395305848</v>
      </c>
      <c r="BF60" s="4">
        <f t="shared" si="60"/>
        <v>40.863141524105757</v>
      </c>
      <c r="BG60" s="4">
        <f t="shared" si="60"/>
        <v>51.588249343205163</v>
      </c>
      <c r="BH60" s="4">
        <f t="shared" si="60"/>
        <v>59.243206688798722</v>
      </c>
      <c r="BI60" s="4">
        <f t="shared" si="60"/>
        <v>52.286733700940644</v>
      </c>
      <c r="BJ60" s="4">
        <f t="shared" si="60"/>
        <v>48.936058424841065</v>
      </c>
      <c r="BK60" s="4">
        <f t="shared" si="60"/>
        <v>62.928759894459105</v>
      </c>
      <c r="BL60" s="4">
        <f t="shared" si="60"/>
        <v>33.808844507845933</v>
      </c>
      <c r="BM60" s="4">
        <f t="shared" si="60"/>
        <v>49.922191098661692</v>
      </c>
      <c r="BN60" s="4">
        <f t="shared" si="60"/>
        <v>57.671781187458308</v>
      </c>
      <c r="BO60" s="4">
        <f t="shared" si="60"/>
        <v>44.824182603331273</v>
      </c>
    </row>
    <row r="61" spans="1:67">
      <c r="A61" t="s">
        <v>104</v>
      </c>
      <c r="B61" s="4">
        <f t="shared" si="55"/>
        <v>15.648236315593639</v>
      </c>
      <c r="C61" s="4">
        <f t="shared" si="56"/>
        <v>15.665908457896203</v>
      </c>
      <c r="D61" s="4">
        <f t="shared" si="56"/>
        <v>13.812016727800469</v>
      </c>
      <c r="E61" s="4">
        <f t="shared" si="56"/>
        <v>18.252073577571696</v>
      </c>
      <c r="F61" s="4">
        <f t="shared" si="56"/>
        <v>15.115520551362524</v>
      </c>
      <c r="G61" s="4">
        <f t="shared" si="56"/>
        <v>14.541734585128635</v>
      </c>
      <c r="H61" s="4">
        <f t="shared" si="56"/>
        <v>15.882310758616786</v>
      </c>
      <c r="I61" s="35">
        <f t="shared" si="56"/>
        <v>16.057933137318958</v>
      </c>
      <c r="J61" s="23">
        <f t="shared" si="57"/>
        <v>14.387428787380911</v>
      </c>
      <c r="K61" s="4">
        <f t="shared" si="56"/>
        <v>16.931560168666884</v>
      </c>
      <c r="L61" s="4">
        <f t="shared" si="56"/>
        <v>16.57765839785116</v>
      </c>
      <c r="M61" s="4">
        <f t="shared" si="56"/>
        <v>16.910935738444195</v>
      </c>
      <c r="N61" s="4">
        <f t="shared" si="56"/>
        <v>15.237640315261524</v>
      </c>
      <c r="O61" s="4">
        <f t="shared" si="56"/>
        <v>20.684292379471227</v>
      </c>
      <c r="P61" s="4">
        <f t="shared" si="56"/>
        <v>14.330696814684263</v>
      </c>
      <c r="Q61" s="4">
        <f t="shared" si="56"/>
        <v>17.863671977017496</v>
      </c>
      <c r="R61" s="4">
        <f t="shared" si="56"/>
        <v>49.019607843137251</v>
      </c>
      <c r="S61" s="4">
        <f t="shared" si="56"/>
        <v>25.669642857142854</v>
      </c>
      <c r="T61" s="4">
        <f t="shared" si="56"/>
        <v>14.545454545454545</v>
      </c>
      <c r="U61" s="4">
        <f t="shared" si="56"/>
        <v>14.761904761904763</v>
      </c>
      <c r="V61" s="4">
        <f t="shared" si="56"/>
        <v>0</v>
      </c>
      <c r="W61" s="4">
        <f t="shared" si="56"/>
        <v>22.217978100331042</v>
      </c>
      <c r="X61" s="4">
        <f t="shared" si="56"/>
        <v>0</v>
      </c>
      <c r="Y61" s="4">
        <f t="shared" si="56"/>
        <v>40.425531914893611</v>
      </c>
      <c r="Z61" s="4">
        <f t="shared" si="56"/>
        <v>10.791366906474821</v>
      </c>
      <c r="AA61" s="4">
        <f t="shared" si="56"/>
        <v>47.586206896551722</v>
      </c>
      <c r="AB61" s="4">
        <f t="shared" si="56"/>
        <v>0</v>
      </c>
      <c r="AC61" s="4">
        <f t="shared" si="56"/>
        <v>18.330368320484943</v>
      </c>
      <c r="AD61" s="4">
        <f t="shared" si="56"/>
        <v>17.957151746821939</v>
      </c>
      <c r="AE61" s="4">
        <f t="shared" si="56"/>
        <v>40.74074074074074</v>
      </c>
      <c r="AF61" s="4">
        <f t="shared" si="56"/>
        <v>0</v>
      </c>
      <c r="AG61" s="4">
        <f t="shared" si="56"/>
        <v>30.588235294117649</v>
      </c>
      <c r="AH61" s="4">
        <f t="shared" si="56"/>
        <v>0</v>
      </c>
      <c r="AI61" s="4">
        <f t="shared" si="56"/>
        <v>0</v>
      </c>
      <c r="AJ61" s="4">
        <f t="shared" si="56"/>
        <v>10.16949152542373</v>
      </c>
      <c r="AK61" s="4">
        <f t="shared" si="56"/>
        <v>25.249643366619118</v>
      </c>
      <c r="AL61" s="4">
        <f t="shared" si="56"/>
        <v>16.260162601626014</v>
      </c>
      <c r="AM61" s="4">
        <f t="shared" si="56"/>
        <v>16.939890710382514</v>
      </c>
      <c r="AN61" s="4">
        <f t="shared" si="56"/>
        <v>32.43606998654105</v>
      </c>
      <c r="AO61" s="4" t="e">
        <f t="shared" si="56"/>
        <v>#DIV/0!</v>
      </c>
      <c r="AP61" s="4">
        <f t="shared" si="56"/>
        <v>25.78125</v>
      </c>
      <c r="AQ61" s="4">
        <f t="shared" si="56"/>
        <v>16.622691292875992</v>
      </c>
      <c r="AR61" s="4">
        <f t="shared" si="56"/>
        <v>13.165266106442578</v>
      </c>
      <c r="AS61" s="4">
        <f t="shared" si="56"/>
        <v>22.310756972111552</v>
      </c>
      <c r="AT61" s="4">
        <f t="shared" si="56"/>
        <v>7.03125</v>
      </c>
      <c r="AU61" s="23">
        <f t="shared" si="56"/>
        <v>13.669064748201439</v>
      </c>
      <c r="AV61" s="4">
        <f t="shared" ref="AV61:BO61" si="61">AV23/AV$21*100</f>
        <v>16.471534093764131</v>
      </c>
      <c r="AW61" s="4">
        <f t="shared" si="61"/>
        <v>14.501589559106501</v>
      </c>
      <c r="AX61" s="4">
        <f t="shared" si="61"/>
        <v>17.739816031537451</v>
      </c>
      <c r="AY61" s="4">
        <f t="shared" si="61"/>
        <v>18.955535519384995</v>
      </c>
      <c r="AZ61" s="4">
        <f t="shared" si="61"/>
        <v>15.423966680248089</v>
      </c>
      <c r="BA61" s="4">
        <f t="shared" si="61"/>
        <v>13.746704146782593</v>
      </c>
      <c r="BB61" s="4">
        <f t="shared" si="61"/>
        <v>18.304701474906341</v>
      </c>
      <c r="BC61" s="23">
        <f t="shared" si="61"/>
        <v>14.84723251392073</v>
      </c>
      <c r="BD61" s="4">
        <f t="shared" si="61"/>
        <v>16.006427567121211</v>
      </c>
      <c r="BE61" s="4">
        <f t="shared" si="61"/>
        <v>14.330696814684263</v>
      </c>
      <c r="BF61" s="4">
        <f t="shared" si="61"/>
        <v>20.684292379471227</v>
      </c>
      <c r="BG61" s="4">
        <f t="shared" si="61"/>
        <v>15.237640315261524</v>
      </c>
      <c r="BH61" s="4">
        <f t="shared" si="61"/>
        <v>16.58674535841633</v>
      </c>
      <c r="BI61" s="4">
        <f t="shared" si="61"/>
        <v>16.931560168666884</v>
      </c>
      <c r="BJ61" s="4">
        <f t="shared" si="61"/>
        <v>18.268270897914149</v>
      </c>
      <c r="BK61" s="4">
        <f t="shared" si="61"/>
        <v>16.622691292875992</v>
      </c>
      <c r="BL61" s="4">
        <f t="shared" si="61"/>
        <v>25.249643366619118</v>
      </c>
      <c r="BM61" s="4">
        <f t="shared" si="61"/>
        <v>13.165266106442578</v>
      </c>
      <c r="BN61" s="4">
        <f t="shared" si="61"/>
        <v>18.854236157438294</v>
      </c>
      <c r="BO61" s="4">
        <f t="shared" si="61"/>
        <v>22.220851326341766</v>
      </c>
    </row>
    <row r="62" spans="1:67">
      <c r="A62" t="s">
        <v>105</v>
      </c>
      <c r="B62" s="4">
        <f t="shared" si="55"/>
        <v>17.333205236434939</v>
      </c>
      <c r="C62" s="4">
        <f t="shared" si="56"/>
        <v>19.295446105282704</v>
      </c>
      <c r="D62" s="4">
        <f t="shared" si="56"/>
        <v>18.0632739367333</v>
      </c>
      <c r="E62" s="4">
        <f t="shared" si="56"/>
        <v>18.033238453769169</v>
      </c>
      <c r="F62" s="4">
        <f t="shared" si="56"/>
        <v>18.070355122462168</v>
      </c>
      <c r="G62" s="4">
        <f t="shared" si="56"/>
        <v>18.171384369792953</v>
      </c>
      <c r="H62" s="4">
        <f t="shared" si="56"/>
        <v>17.155892984323096</v>
      </c>
      <c r="I62" s="35">
        <f t="shared" si="56"/>
        <v>18.7770880975716</v>
      </c>
      <c r="J62" s="23">
        <f t="shared" si="57"/>
        <v>18.109740994142292</v>
      </c>
      <c r="K62" s="4">
        <f t="shared" si="56"/>
        <v>19.688614985403827</v>
      </c>
      <c r="L62" s="4">
        <f t="shared" si="56"/>
        <v>18.312529625533262</v>
      </c>
      <c r="M62" s="4">
        <f t="shared" si="56"/>
        <v>32.356257046223227</v>
      </c>
      <c r="N62" s="4">
        <f t="shared" si="56"/>
        <v>25.10150465727251</v>
      </c>
      <c r="O62" s="4">
        <f t="shared" si="56"/>
        <v>21.189735614307931</v>
      </c>
      <c r="P62" s="4">
        <f t="shared" si="56"/>
        <v>17.640674031724195</v>
      </c>
      <c r="Q62" s="4">
        <f t="shared" si="56"/>
        <v>20.031339775398276</v>
      </c>
      <c r="R62" s="4">
        <f t="shared" si="56"/>
        <v>23.52941176470588</v>
      </c>
      <c r="S62" s="4">
        <f t="shared" si="56"/>
        <v>6.0267857142857144</v>
      </c>
      <c r="T62" s="4">
        <f t="shared" si="56"/>
        <v>20.227272727272727</v>
      </c>
      <c r="U62" s="4">
        <f t="shared" si="56"/>
        <v>12.142857142857142</v>
      </c>
      <c r="V62" s="4">
        <f t="shared" si="56"/>
        <v>45</v>
      </c>
      <c r="W62" s="4">
        <f t="shared" si="56"/>
        <v>18.894830659536542</v>
      </c>
      <c r="X62" s="4">
        <f t="shared" si="56"/>
        <v>55.714285714285715</v>
      </c>
      <c r="Y62" s="4">
        <f t="shared" si="56"/>
        <v>0</v>
      </c>
      <c r="Z62" s="4">
        <f t="shared" si="56"/>
        <v>28.057553956834528</v>
      </c>
      <c r="AA62" s="4">
        <f t="shared" si="56"/>
        <v>0</v>
      </c>
      <c r="AB62" s="4">
        <f t="shared" si="56"/>
        <v>0</v>
      </c>
      <c r="AC62" s="4">
        <f t="shared" si="56"/>
        <v>23.555379851090468</v>
      </c>
      <c r="AD62" s="4">
        <f t="shared" si="56"/>
        <v>17.005956084985332</v>
      </c>
      <c r="AE62" s="4">
        <f t="shared" si="56"/>
        <v>0</v>
      </c>
      <c r="AF62" s="4">
        <f t="shared" si="56"/>
        <v>25</v>
      </c>
      <c r="AG62" s="4">
        <f t="shared" si="56"/>
        <v>0</v>
      </c>
      <c r="AH62" s="4">
        <f t="shared" si="56"/>
        <v>0</v>
      </c>
      <c r="AI62" s="4">
        <f t="shared" si="56"/>
        <v>79.310344827586206</v>
      </c>
      <c r="AJ62" s="4">
        <f t="shared" si="56"/>
        <v>25.423728813559322</v>
      </c>
      <c r="AK62" s="4">
        <f t="shared" si="56"/>
        <v>26.390870185449355</v>
      </c>
      <c r="AL62" s="4">
        <f t="shared" si="56"/>
        <v>25.203252032520325</v>
      </c>
      <c r="AM62" s="4">
        <f t="shared" si="56"/>
        <v>7.1038251366120218</v>
      </c>
      <c r="AN62" s="4">
        <f t="shared" si="56"/>
        <v>20.188425302826378</v>
      </c>
      <c r="AO62" s="4" t="e">
        <f t="shared" si="56"/>
        <v>#DIV/0!</v>
      </c>
      <c r="AP62" s="4">
        <f t="shared" si="56"/>
        <v>9.9609375</v>
      </c>
      <c r="AQ62" s="4">
        <f t="shared" si="56"/>
        <v>8.047493403693931</v>
      </c>
      <c r="AR62" s="4">
        <f t="shared" si="56"/>
        <v>26.579520697167759</v>
      </c>
      <c r="AS62" s="4">
        <f t="shared" si="56"/>
        <v>24.701195219123505</v>
      </c>
      <c r="AT62" s="4">
        <f t="shared" si="56"/>
        <v>37.5</v>
      </c>
      <c r="AU62" s="23">
        <f t="shared" si="56"/>
        <v>2.877697841726619</v>
      </c>
      <c r="AV62" s="4">
        <f t="shared" ref="AV62:BO62" si="62">AV24/AV$21*100</f>
        <v>19.446258981960707</v>
      </c>
      <c r="AW62" s="4">
        <f t="shared" si="62"/>
        <v>17.736133188320924</v>
      </c>
      <c r="AX62" s="4">
        <f t="shared" si="62"/>
        <v>19.086727989487517</v>
      </c>
      <c r="AY62" s="4">
        <f t="shared" si="62"/>
        <v>20.462202818772838</v>
      </c>
      <c r="AZ62" s="4">
        <f t="shared" si="62"/>
        <v>19.250154677290357</v>
      </c>
      <c r="BA62" s="4">
        <f t="shared" si="62"/>
        <v>18.09425892579452</v>
      </c>
      <c r="BB62" s="4">
        <f t="shared" si="62"/>
        <v>17.92500590637551</v>
      </c>
      <c r="BC62" s="23">
        <f t="shared" si="62"/>
        <v>17.903245324806004</v>
      </c>
      <c r="BD62" s="4">
        <f t="shared" si="62"/>
        <v>18.831320998951057</v>
      </c>
      <c r="BE62" s="4">
        <f t="shared" si="62"/>
        <v>17.640674031724195</v>
      </c>
      <c r="BF62" s="4">
        <f t="shared" si="62"/>
        <v>21.189735614307931</v>
      </c>
      <c r="BG62" s="4">
        <f t="shared" si="62"/>
        <v>25.10150465727251</v>
      </c>
      <c r="BH62" s="4">
        <f t="shared" si="62"/>
        <v>18.695438337636787</v>
      </c>
      <c r="BI62" s="4">
        <f t="shared" si="62"/>
        <v>19.688614985403827</v>
      </c>
      <c r="BJ62" s="4">
        <f t="shared" si="62"/>
        <v>22.813008984395523</v>
      </c>
      <c r="BK62" s="4">
        <f t="shared" si="62"/>
        <v>8.047493403693931</v>
      </c>
      <c r="BL62" s="4">
        <f t="shared" si="62"/>
        <v>26.390870185449355</v>
      </c>
      <c r="BM62" s="4">
        <f t="shared" si="62"/>
        <v>26.579520697167759</v>
      </c>
      <c r="BN62" s="4">
        <f t="shared" si="62"/>
        <v>17.203135423615745</v>
      </c>
      <c r="BO62" s="4">
        <f t="shared" si="62"/>
        <v>19.074645280690934</v>
      </c>
    </row>
    <row r="63" spans="1:67">
      <c r="A63" t="s">
        <v>106</v>
      </c>
      <c r="B63" s="4">
        <f t="shared" si="55"/>
        <v>2.3315099137954127</v>
      </c>
      <c r="C63" s="4">
        <f t="shared" si="56"/>
        <v>2.7672685915885249</v>
      </c>
      <c r="D63" s="4">
        <f t="shared" si="56"/>
        <v>2.6716707714078387</v>
      </c>
      <c r="E63" s="4">
        <f t="shared" si="56"/>
        <v>3.2932390658953876</v>
      </c>
      <c r="F63" s="4">
        <f t="shared" si="56"/>
        <v>3.3290309785042367</v>
      </c>
      <c r="G63" s="4">
        <f t="shared" si="56"/>
        <v>2.913758599722073</v>
      </c>
      <c r="H63" s="4">
        <f t="shared" si="56"/>
        <v>2.2083383605055982</v>
      </c>
      <c r="I63" s="35">
        <f t="shared" si="56"/>
        <v>2.8650767722966353</v>
      </c>
      <c r="J63" s="23">
        <f t="shared" si="57"/>
        <v>2.9187130222189466</v>
      </c>
      <c r="K63" s="4">
        <f t="shared" si="56"/>
        <v>3.697697048329549</v>
      </c>
      <c r="L63" s="4">
        <f t="shared" si="56"/>
        <v>1.8201927634697426</v>
      </c>
      <c r="M63" s="4">
        <f t="shared" si="56"/>
        <v>2.593010146561443</v>
      </c>
      <c r="N63" s="4">
        <f t="shared" si="56"/>
        <v>5.8514449486505855</v>
      </c>
      <c r="O63" s="4">
        <f t="shared" si="56"/>
        <v>7.659409020217729</v>
      </c>
      <c r="P63" s="4">
        <f t="shared" si="56"/>
        <v>2.278296006533981</v>
      </c>
      <c r="Q63" s="4">
        <f t="shared" si="56"/>
        <v>1.8020370854008878</v>
      </c>
      <c r="R63" s="4">
        <f t="shared" si="56"/>
        <v>0</v>
      </c>
      <c r="S63" s="4">
        <f t="shared" si="56"/>
        <v>6.6964285714285712</v>
      </c>
      <c r="T63" s="4">
        <f t="shared" si="56"/>
        <v>4.8295454545454541</v>
      </c>
      <c r="U63" s="4">
        <f t="shared" si="56"/>
        <v>1.4285714285714286</v>
      </c>
      <c r="V63" s="4">
        <f t="shared" si="56"/>
        <v>0</v>
      </c>
      <c r="W63" s="4">
        <f t="shared" si="56"/>
        <v>6.1370002546473135</v>
      </c>
      <c r="X63" s="4">
        <f t="shared" si="56"/>
        <v>11.428571428571429</v>
      </c>
      <c r="Y63" s="4">
        <f t="shared" si="56"/>
        <v>0</v>
      </c>
      <c r="Z63" s="4">
        <f t="shared" si="56"/>
        <v>19.424460431654676</v>
      </c>
      <c r="AA63" s="4">
        <f t="shared" si="56"/>
        <v>0</v>
      </c>
      <c r="AB63" s="4">
        <f t="shared" si="56"/>
        <v>100</v>
      </c>
      <c r="AC63" s="4">
        <f t="shared" si="56"/>
        <v>3.7952164459379323</v>
      </c>
      <c r="AD63" s="4">
        <f t="shared" si="56"/>
        <v>3.7425548937683351</v>
      </c>
      <c r="AE63" s="4">
        <f t="shared" si="56"/>
        <v>29.629629629629626</v>
      </c>
      <c r="AF63" s="4">
        <f t="shared" si="56"/>
        <v>7.3529411764705888</v>
      </c>
      <c r="AG63" s="4">
        <f t="shared" si="56"/>
        <v>0</v>
      </c>
      <c r="AH63" s="4">
        <f t="shared" si="56"/>
        <v>0</v>
      </c>
      <c r="AI63" s="4">
        <f t="shared" si="56"/>
        <v>0</v>
      </c>
      <c r="AJ63" s="4">
        <f t="shared" si="56"/>
        <v>22.033898305084744</v>
      </c>
      <c r="AK63" s="4">
        <f t="shared" si="56"/>
        <v>6.4194008559201139</v>
      </c>
      <c r="AL63" s="4">
        <f t="shared" si="56"/>
        <v>2.4390243902439024</v>
      </c>
      <c r="AM63" s="4">
        <f t="shared" si="56"/>
        <v>0</v>
      </c>
      <c r="AN63" s="4">
        <f t="shared" si="56"/>
        <v>0.94212651413189774</v>
      </c>
      <c r="AO63" s="4" t="e">
        <f t="shared" si="56"/>
        <v>#DIV/0!</v>
      </c>
      <c r="AP63" s="4">
        <f t="shared" si="56"/>
        <v>0</v>
      </c>
      <c r="AQ63" s="4">
        <f t="shared" si="56"/>
        <v>6.4643799472295509</v>
      </c>
      <c r="AR63" s="4">
        <f t="shared" si="56"/>
        <v>3.7037037037037033</v>
      </c>
      <c r="AS63" s="4">
        <f t="shared" si="56"/>
        <v>9.9601593625498008</v>
      </c>
      <c r="AT63" s="4">
        <f t="shared" si="56"/>
        <v>3.90625</v>
      </c>
      <c r="AU63" s="23">
        <f t="shared" si="56"/>
        <v>0</v>
      </c>
      <c r="AV63" s="4">
        <f t="shared" ref="AV63:BO63" si="63">AV25/AV$21*100</f>
        <v>2.4069142254158082</v>
      </c>
      <c r="AW63" s="4">
        <f t="shared" si="63"/>
        <v>2.4230318748431356</v>
      </c>
      <c r="AX63" s="4">
        <f t="shared" si="63"/>
        <v>3.0223390275952693</v>
      </c>
      <c r="AY63" s="4">
        <f t="shared" si="63"/>
        <v>4.2779860484980778</v>
      </c>
      <c r="AZ63" s="4">
        <f t="shared" si="63"/>
        <v>2.8754885538805137</v>
      </c>
      <c r="BA63" s="4">
        <f t="shared" si="63"/>
        <v>2.6952204928278669</v>
      </c>
      <c r="BB63" s="4">
        <f t="shared" si="63"/>
        <v>3.321070572749671</v>
      </c>
      <c r="BC63" s="23">
        <f t="shared" si="63"/>
        <v>3.2627309001271474</v>
      </c>
      <c r="BD63" s="4">
        <f t="shared" si="63"/>
        <v>2.8321467627826009</v>
      </c>
      <c r="BE63" s="4">
        <f t="shared" si="63"/>
        <v>2.278296006533981</v>
      </c>
      <c r="BF63" s="4">
        <f t="shared" si="63"/>
        <v>7.659409020217729</v>
      </c>
      <c r="BG63" s="4">
        <f t="shared" si="63"/>
        <v>5.8514449486505855</v>
      </c>
      <c r="BH63" s="4">
        <f t="shared" si="63"/>
        <v>1.8412639862289439</v>
      </c>
      <c r="BI63" s="4">
        <f t="shared" si="63"/>
        <v>3.697697048329549</v>
      </c>
      <c r="BJ63" s="4">
        <f t="shared" si="63"/>
        <v>3.4308832028581939</v>
      </c>
      <c r="BK63" s="4">
        <f t="shared" si="63"/>
        <v>6.4643799472295509</v>
      </c>
      <c r="BL63" s="4">
        <f t="shared" si="63"/>
        <v>6.4194008559201139</v>
      </c>
      <c r="BM63" s="4">
        <f t="shared" si="63"/>
        <v>3.7037037037037033</v>
      </c>
      <c r="BN63" s="4">
        <f t="shared" si="63"/>
        <v>3.569046030687125</v>
      </c>
      <c r="BO63" s="4">
        <f t="shared" si="63"/>
        <v>6.2553979025293032</v>
      </c>
    </row>
    <row r="64" spans="1:67">
      <c r="A64" t="s">
        <v>107</v>
      </c>
      <c r="B64" s="4">
        <f t="shared" si="55"/>
        <v>3.962374287720797</v>
      </c>
      <c r="C64" s="4">
        <f t="shared" si="56"/>
        <v>4.0113499210843928</v>
      </c>
      <c r="D64" s="4">
        <f t="shared" si="56"/>
        <v>4.3075352914245597</v>
      </c>
      <c r="E64" s="4">
        <f t="shared" si="56"/>
        <v>3.5488017629235147</v>
      </c>
      <c r="F64" s="4">
        <f t="shared" si="56"/>
        <v>4.2297364510685904</v>
      </c>
      <c r="G64" s="4">
        <f t="shared" si="56"/>
        <v>4.2316743374083572</v>
      </c>
      <c r="H64" s="4">
        <f t="shared" si="56"/>
        <v>3.9054053220145888</v>
      </c>
      <c r="I64" s="35">
        <f t="shared" si="56"/>
        <v>3.953501034520309</v>
      </c>
      <c r="J64" s="23">
        <f t="shared" si="57"/>
        <v>4.2599844511149367</v>
      </c>
      <c r="K64" s="4">
        <f t="shared" si="56"/>
        <v>7.3953940966590981</v>
      </c>
      <c r="L64" s="4">
        <f t="shared" si="56"/>
        <v>3.4950229104123878</v>
      </c>
      <c r="M64" s="4">
        <f t="shared" si="56"/>
        <v>8.5682074408117241</v>
      </c>
      <c r="N64" s="4">
        <f t="shared" si="56"/>
        <v>2.2211607356102223</v>
      </c>
      <c r="O64" s="4">
        <f t="shared" si="56"/>
        <v>9.6034214618973568</v>
      </c>
      <c r="P64" s="4">
        <f t="shared" si="56"/>
        <v>2.9134247517517089</v>
      </c>
      <c r="Q64" s="4">
        <f t="shared" si="56"/>
        <v>3.0556281013319406</v>
      </c>
      <c r="R64" s="4">
        <f t="shared" si="56"/>
        <v>0</v>
      </c>
      <c r="S64" s="4">
        <f t="shared" si="56"/>
        <v>14.732142857142858</v>
      </c>
      <c r="T64" s="4">
        <f t="shared" si="56"/>
        <v>4.0340909090909092</v>
      </c>
      <c r="U64" s="4">
        <f t="shared" si="56"/>
        <v>0</v>
      </c>
      <c r="V64" s="4">
        <f t="shared" si="56"/>
        <v>0</v>
      </c>
      <c r="W64" s="4">
        <f t="shared" si="56"/>
        <v>7.66488413547237</v>
      </c>
      <c r="X64" s="4">
        <f t="shared" si="56"/>
        <v>0</v>
      </c>
      <c r="Y64" s="4">
        <f t="shared" si="56"/>
        <v>0</v>
      </c>
      <c r="Z64" s="4">
        <f t="shared" si="56"/>
        <v>24.46043165467626</v>
      </c>
      <c r="AA64" s="4">
        <f t="shared" si="56"/>
        <v>0</v>
      </c>
      <c r="AB64" s="4">
        <f t="shared" si="56"/>
        <v>0</v>
      </c>
      <c r="AC64" s="4">
        <f t="shared" si="56"/>
        <v>7.4454767081768471</v>
      </c>
      <c r="AD64" s="4">
        <f t="shared" si="56"/>
        <v>2.8446973064272378</v>
      </c>
      <c r="AE64" s="4">
        <f t="shared" si="56"/>
        <v>0</v>
      </c>
      <c r="AF64" s="4">
        <f t="shared" si="56"/>
        <v>0</v>
      </c>
      <c r="AG64" s="4">
        <f t="shared" si="56"/>
        <v>14.117647058823529</v>
      </c>
      <c r="AH64" s="4">
        <f t="shared" si="56"/>
        <v>0</v>
      </c>
      <c r="AI64" s="4">
        <f t="shared" si="56"/>
        <v>20.689655172413794</v>
      </c>
      <c r="AJ64" s="4">
        <f t="shared" si="56"/>
        <v>30.508474576271187</v>
      </c>
      <c r="AK64" s="4">
        <f t="shared" si="56"/>
        <v>8.1312410841654774</v>
      </c>
      <c r="AL64" s="4">
        <f t="shared" si="56"/>
        <v>13.008130081300814</v>
      </c>
      <c r="AM64" s="4">
        <f t="shared" si="56"/>
        <v>0</v>
      </c>
      <c r="AN64" s="4">
        <f t="shared" si="56"/>
        <v>0.53835800807537015</v>
      </c>
      <c r="AO64" s="4" t="e">
        <f t="shared" si="56"/>
        <v>#DIV/0!</v>
      </c>
      <c r="AP64" s="4">
        <f t="shared" si="56"/>
        <v>2.9296875</v>
      </c>
      <c r="AQ64" s="4">
        <f t="shared" si="56"/>
        <v>5.9366754617414248</v>
      </c>
      <c r="AR64" s="4">
        <f t="shared" si="56"/>
        <v>6.6293183940242768</v>
      </c>
      <c r="AS64" s="4">
        <f t="shared" si="56"/>
        <v>6.3745019920318722</v>
      </c>
      <c r="AT64" s="4">
        <f t="shared" si="56"/>
        <v>15.625</v>
      </c>
      <c r="AU64" s="23">
        <f t="shared" si="56"/>
        <v>27.338129496402878</v>
      </c>
      <c r="AV64" s="4">
        <f t="shared" ref="AV64:BO64" si="64">AV26/AV$21*100</f>
        <v>3.7761921511481833</v>
      </c>
      <c r="AW64" s="4">
        <f t="shared" si="64"/>
        <v>3.0933656822555009</v>
      </c>
      <c r="AX64" s="4">
        <f t="shared" si="64"/>
        <v>4.1721419185282524</v>
      </c>
      <c r="AY64" s="4">
        <f t="shared" si="64"/>
        <v>6.0409054240022773</v>
      </c>
      <c r="AZ64" s="4">
        <f t="shared" si="64"/>
        <v>4.0819714186548364</v>
      </c>
      <c r="BA64" s="4">
        <f t="shared" si="64"/>
        <v>4.4225348206520989</v>
      </c>
      <c r="BB64" s="4">
        <f t="shared" si="64"/>
        <v>3.4847615511829626</v>
      </c>
      <c r="BC64" s="23">
        <f t="shared" si="64"/>
        <v>4.1031965877424632</v>
      </c>
      <c r="BD64" s="4">
        <f t="shared" si="64"/>
        <v>3.8861115450710826</v>
      </c>
      <c r="BE64" s="4">
        <f t="shared" si="64"/>
        <v>2.9134247517517089</v>
      </c>
      <c r="BF64" s="4">
        <f t="shared" si="64"/>
        <v>9.6034214618973568</v>
      </c>
      <c r="BG64" s="4">
        <f t="shared" si="64"/>
        <v>2.2211607356102223</v>
      </c>
      <c r="BH64" s="4">
        <f t="shared" si="64"/>
        <v>3.6333456289192179</v>
      </c>
      <c r="BI64" s="4">
        <f t="shared" si="64"/>
        <v>7.3953940966590981</v>
      </c>
      <c r="BJ64" s="4">
        <f t="shared" si="64"/>
        <v>6.5517784899910687</v>
      </c>
      <c r="BK64" s="4">
        <f t="shared" si="64"/>
        <v>5.9366754617414248</v>
      </c>
      <c r="BL64" s="4">
        <f t="shared" si="64"/>
        <v>8.1312410841654774</v>
      </c>
      <c r="BM64" s="4">
        <f t="shared" si="64"/>
        <v>6.6293183940242768</v>
      </c>
      <c r="BN64" s="4">
        <f t="shared" si="64"/>
        <v>2.7018012008005337</v>
      </c>
      <c r="BO64" s="4">
        <f t="shared" si="64"/>
        <v>7.6249228871067247</v>
      </c>
    </row>
    <row r="65" spans="1:67">
      <c r="A65" t="s">
        <v>111</v>
      </c>
      <c r="B65" s="4">
        <f t="shared" ref="B65:B70" si="65">B27/B$27*100</f>
        <v>100</v>
      </c>
      <c r="C65" s="4">
        <f t="shared" ref="C65:AU70" si="66">C27/C$27*100</f>
        <v>100</v>
      </c>
      <c r="D65" s="4">
        <f t="shared" si="66"/>
        <v>100</v>
      </c>
      <c r="E65" s="4">
        <f t="shared" si="66"/>
        <v>100</v>
      </c>
      <c r="F65" s="4">
        <f t="shared" si="66"/>
        <v>100</v>
      </c>
      <c r="G65" s="4">
        <f t="shared" si="66"/>
        <v>100</v>
      </c>
      <c r="H65" s="4">
        <f t="shared" si="66"/>
        <v>100</v>
      </c>
      <c r="I65" s="35">
        <f t="shared" si="66"/>
        <v>100</v>
      </c>
      <c r="J65" s="23">
        <f t="shared" ref="J65:J70" si="67">J27/J$27*100</f>
        <v>100</v>
      </c>
      <c r="K65" s="4">
        <f t="shared" si="66"/>
        <v>100</v>
      </c>
      <c r="L65" s="4">
        <f t="shared" si="66"/>
        <v>100</v>
      </c>
      <c r="M65" s="4">
        <f t="shared" si="66"/>
        <v>100</v>
      </c>
      <c r="N65" s="4">
        <f t="shared" si="66"/>
        <v>100</v>
      </c>
      <c r="O65" s="4">
        <f t="shared" si="66"/>
        <v>100</v>
      </c>
      <c r="P65" s="4">
        <f t="shared" si="66"/>
        <v>100</v>
      </c>
      <c r="Q65" s="4">
        <f t="shared" si="66"/>
        <v>100</v>
      </c>
      <c r="R65" s="4">
        <f t="shared" si="66"/>
        <v>100</v>
      </c>
      <c r="S65" s="4">
        <f t="shared" si="66"/>
        <v>100</v>
      </c>
      <c r="T65" s="4">
        <f t="shared" si="66"/>
        <v>100</v>
      </c>
      <c r="U65" s="4">
        <f t="shared" si="66"/>
        <v>100</v>
      </c>
      <c r="V65" s="4">
        <f t="shared" si="66"/>
        <v>100</v>
      </c>
      <c r="W65" s="4">
        <f t="shared" si="66"/>
        <v>100</v>
      </c>
      <c r="X65" s="4">
        <f t="shared" si="66"/>
        <v>100</v>
      </c>
      <c r="Y65" s="4">
        <f t="shared" si="66"/>
        <v>100</v>
      </c>
      <c r="Z65" s="4">
        <f t="shared" si="66"/>
        <v>100</v>
      </c>
      <c r="AA65" s="4">
        <f t="shared" si="66"/>
        <v>100</v>
      </c>
      <c r="AB65" s="4">
        <f t="shared" si="66"/>
        <v>100</v>
      </c>
      <c r="AC65" s="4">
        <f t="shared" si="66"/>
        <v>100</v>
      </c>
      <c r="AD65" s="4">
        <f t="shared" si="66"/>
        <v>100</v>
      </c>
      <c r="AE65" s="4">
        <f t="shared" si="66"/>
        <v>100</v>
      </c>
      <c r="AF65" s="4">
        <f t="shared" si="66"/>
        <v>100</v>
      </c>
      <c r="AG65" s="4">
        <f t="shared" si="66"/>
        <v>100</v>
      </c>
      <c r="AH65" s="4">
        <f t="shared" si="66"/>
        <v>100</v>
      </c>
      <c r="AI65" s="4">
        <f t="shared" si="66"/>
        <v>100</v>
      </c>
      <c r="AJ65" s="4">
        <f t="shared" si="66"/>
        <v>100</v>
      </c>
      <c r="AK65" s="4">
        <f t="shared" si="66"/>
        <v>100</v>
      </c>
      <c r="AL65" s="4">
        <f t="shared" si="66"/>
        <v>100</v>
      </c>
      <c r="AM65" s="4">
        <f t="shared" si="66"/>
        <v>100</v>
      </c>
      <c r="AN65" s="4">
        <f t="shared" si="66"/>
        <v>100</v>
      </c>
      <c r="AO65" s="4">
        <f t="shared" si="66"/>
        <v>100</v>
      </c>
      <c r="AP65" s="4">
        <f t="shared" si="66"/>
        <v>100</v>
      </c>
      <c r="AQ65" s="4">
        <f t="shared" si="66"/>
        <v>100</v>
      </c>
      <c r="AR65" s="4">
        <f t="shared" si="66"/>
        <v>100</v>
      </c>
      <c r="AS65" s="4">
        <f t="shared" si="66"/>
        <v>100</v>
      </c>
      <c r="AT65" s="4">
        <f t="shared" si="66"/>
        <v>100</v>
      </c>
      <c r="AU65" s="23">
        <f t="shared" si="66"/>
        <v>100</v>
      </c>
      <c r="AV65" s="4">
        <f t="shared" ref="AV65:BO65" si="68">AV27/AV$27*100</f>
        <v>100</v>
      </c>
      <c r="AW65" s="4">
        <f t="shared" si="68"/>
        <v>100</v>
      </c>
      <c r="AX65" s="4">
        <f t="shared" si="68"/>
        <v>100</v>
      </c>
      <c r="AY65" s="4">
        <f t="shared" si="68"/>
        <v>100</v>
      </c>
      <c r="AZ65" s="4">
        <f t="shared" si="68"/>
        <v>100</v>
      </c>
      <c r="BA65" s="4">
        <f t="shared" si="68"/>
        <v>100</v>
      </c>
      <c r="BB65" s="4">
        <f t="shared" si="68"/>
        <v>100</v>
      </c>
      <c r="BC65" s="23">
        <f t="shared" si="68"/>
        <v>100</v>
      </c>
      <c r="BD65" s="4">
        <f t="shared" si="68"/>
        <v>100</v>
      </c>
      <c r="BE65" s="4">
        <f t="shared" si="68"/>
        <v>100</v>
      </c>
      <c r="BF65" s="4">
        <f t="shared" si="68"/>
        <v>100</v>
      </c>
      <c r="BG65" s="4">
        <f t="shared" si="68"/>
        <v>100</v>
      </c>
      <c r="BH65" s="4">
        <f t="shared" si="68"/>
        <v>100</v>
      </c>
      <c r="BI65" s="4">
        <f t="shared" si="68"/>
        <v>100</v>
      </c>
      <c r="BJ65" s="4">
        <f t="shared" si="68"/>
        <v>100</v>
      </c>
      <c r="BK65" s="4">
        <f t="shared" si="68"/>
        <v>100</v>
      </c>
      <c r="BL65" s="4">
        <f t="shared" si="68"/>
        <v>100</v>
      </c>
      <c r="BM65" s="4">
        <f t="shared" si="68"/>
        <v>100</v>
      </c>
      <c r="BN65" s="4">
        <f t="shared" si="68"/>
        <v>100</v>
      </c>
      <c r="BO65" s="4">
        <f t="shared" si="68"/>
        <v>100</v>
      </c>
    </row>
    <row r="66" spans="1:67">
      <c r="A66" t="s">
        <v>103</v>
      </c>
      <c r="B66" s="4">
        <f t="shared" si="65"/>
        <v>53.979638613825173</v>
      </c>
      <c r="C66" s="4">
        <f t="shared" ref="C66:R66" si="69">C28/C$27*100</f>
        <v>50.922563665697382</v>
      </c>
      <c r="D66" s="4">
        <f t="shared" si="69"/>
        <v>53.285777740785214</v>
      </c>
      <c r="E66" s="4">
        <f t="shared" si="69"/>
        <v>54.946465092031914</v>
      </c>
      <c r="F66" s="4">
        <f t="shared" si="69"/>
        <v>54.661396288214817</v>
      </c>
      <c r="G66" s="4">
        <f t="shared" si="69"/>
        <v>53.633724254475688</v>
      </c>
      <c r="H66" s="4">
        <f t="shared" si="69"/>
        <v>54.078814793946826</v>
      </c>
      <c r="I66" s="35">
        <f t="shared" si="69"/>
        <v>51.296121431408025</v>
      </c>
      <c r="J66" s="23">
        <f t="shared" si="67"/>
        <v>53.952432918913132</v>
      </c>
      <c r="K66" s="4">
        <f t="shared" si="69"/>
        <v>50.636018745815669</v>
      </c>
      <c r="L66" s="4">
        <f t="shared" si="69"/>
        <v>51.872924956281516</v>
      </c>
      <c r="M66" s="4">
        <f t="shared" si="69"/>
        <v>47.174372922333028</v>
      </c>
      <c r="N66" s="4">
        <f t="shared" si="69"/>
        <v>40.967677969462621</v>
      </c>
      <c r="O66" s="4">
        <f t="shared" si="69"/>
        <v>38.387578381606453</v>
      </c>
      <c r="P66" s="4">
        <f t="shared" si="69"/>
        <v>53.911919298676047</v>
      </c>
      <c r="Q66" s="4">
        <f t="shared" si="69"/>
        <v>56.995581737849776</v>
      </c>
      <c r="R66" s="4">
        <f t="shared" si="69"/>
        <v>51.277683134582617</v>
      </c>
      <c r="S66" s="4">
        <f t="shared" si="66"/>
        <v>47.810218978102192</v>
      </c>
      <c r="T66" s="4">
        <f t="shared" si="66"/>
        <v>38.998701486077046</v>
      </c>
      <c r="U66" s="4">
        <f t="shared" si="66"/>
        <v>52.060606060606062</v>
      </c>
      <c r="V66" s="4">
        <f t="shared" si="66"/>
        <v>46.138211382113816</v>
      </c>
      <c r="W66" s="4">
        <f t="shared" si="66"/>
        <v>49.124007664932932</v>
      </c>
      <c r="X66" s="4">
        <f t="shared" si="66"/>
        <v>47.491638795986624</v>
      </c>
      <c r="Y66" s="4">
        <f t="shared" si="66"/>
        <v>41.758241758241759</v>
      </c>
      <c r="Z66" s="4">
        <f t="shared" si="66"/>
        <v>39.840637450199203</v>
      </c>
      <c r="AA66" s="4">
        <f t="shared" si="66"/>
        <v>36.098130841121495</v>
      </c>
      <c r="AB66" s="4">
        <f t="shared" si="66"/>
        <v>50.409836065573764</v>
      </c>
      <c r="AC66" s="4">
        <f t="shared" si="66"/>
        <v>51.297673682544712</v>
      </c>
      <c r="AD66" s="4">
        <f t="shared" si="66"/>
        <v>54.965450747228026</v>
      </c>
      <c r="AE66" s="4">
        <f t="shared" si="66"/>
        <v>30.26634382566586</v>
      </c>
      <c r="AF66" s="4">
        <f t="shared" si="66"/>
        <v>41.955835962145109</v>
      </c>
      <c r="AG66" s="4">
        <f t="shared" si="66"/>
        <v>48.402948402948404</v>
      </c>
      <c r="AH66" s="4">
        <f t="shared" si="66"/>
        <v>22.61904761904762</v>
      </c>
      <c r="AI66" s="4">
        <f t="shared" si="66"/>
        <v>18.032786885245901</v>
      </c>
      <c r="AJ66" s="4">
        <f t="shared" si="66"/>
        <v>48.631578947368418</v>
      </c>
      <c r="AK66" s="4">
        <f t="shared" si="66"/>
        <v>40.368772067477444</v>
      </c>
      <c r="AL66" s="4">
        <f t="shared" si="66"/>
        <v>38.629821531375939</v>
      </c>
      <c r="AM66" s="4">
        <f t="shared" si="66"/>
        <v>30.815709969788518</v>
      </c>
      <c r="AN66" s="4">
        <f t="shared" si="66"/>
        <v>49.831725375813328</v>
      </c>
      <c r="AO66" s="4">
        <f t="shared" si="66"/>
        <v>20</v>
      </c>
      <c r="AP66" s="4">
        <f t="shared" si="66"/>
        <v>48.557496952458351</v>
      </c>
      <c r="AQ66" s="4">
        <f t="shared" si="66"/>
        <v>39.810265966457727</v>
      </c>
      <c r="AR66" s="4">
        <f t="shared" si="66"/>
        <v>47.264102202808701</v>
      </c>
      <c r="AS66" s="4">
        <f t="shared" si="66"/>
        <v>32.494969818913482</v>
      </c>
      <c r="AT66" s="4">
        <f t="shared" si="66"/>
        <v>55.23897058823529</v>
      </c>
      <c r="AU66" s="23">
        <f t="shared" si="66"/>
        <v>54.25867507886435</v>
      </c>
      <c r="AV66" s="4">
        <f t="shared" ref="AV66:BO66" si="70">AV28/AV$27*100</f>
        <v>50.093415767859561</v>
      </c>
      <c r="AW66" s="4">
        <f t="shared" si="70"/>
        <v>52.775190544281045</v>
      </c>
      <c r="AX66" s="4">
        <f t="shared" si="70"/>
        <v>52.419684074992936</v>
      </c>
      <c r="AY66" s="4">
        <f t="shared" si="70"/>
        <v>50.062996158770815</v>
      </c>
      <c r="AZ66" s="4">
        <f t="shared" si="70"/>
        <v>51.219433376313226</v>
      </c>
      <c r="BA66" s="4">
        <f t="shared" si="70"/>
        <v>53.338895391604233</v>
      </c>
      <c r="BB66" s="4">
        <f t="shared" si="70"/>
        <v>55.426386643841738</v>
      </c>
      <c r="BC66" s="23">
        <f t="shared" si="70"/>
        <v>55.267929402450079</v>
      </c>
      <c r="BD66" s="4">
        <f t="shared" si="70"/>
        <v>51.64596667752749</v>
      </c>
      <c r="BE66" s="4">
        <f t="shared" si="70"/>
        <v>53.911919298676047</v>
      </c>
      <c r="BF66" s="4">
        <f t="shared" si="70"/>
        <v>38.387578381606453</v>
      </c>
      <c r="BG66" s="4">
        <f t="shared" si="70"/>
        <v>40.967677969462621</v>
      </c>
      <c r="BH66" s="4">
        <f t="shared" si="70"/>
        <v>51.683835423178422</v>
      </c>
      <c r="BI66" s="4">
        <f t="shared" si="70"/>
        <v>50.636018745815669</v>
      </c>
      <c r="BJ66" s="4">
        <f t="shared" si="70"/>
        <v>52.681083594930826</v>
      </c>
      <c r="BK66" s="4">
        <f t="shared" si="70"/>
        <v>39.810265966457727</v>
      </c>
      <c r="BL66" s="4">
        <f t="shared" si="70"/>
        <v>40.368772067477444</v>
      </c>
      <c r="BM66" s="4">
        <f t="shared" si="70"/>
        <v>47.264102202808701</v>
      </c>
      <c r="BN66" s="4">
        <f t="shared" si="70"/>
        <v>54.543610921627547</v>
      </c>
      <c r="BO66" s="4">
        <f t="shared" si="70"/>
        <v>48.064846853774192</v>
      </c>
    </row>
    <row r="67" spans="1:67">
      <c r="A67" t="s">
        <v>104</v>
      </c>
      <c r="B67" s="4">
        <f t="shared" si="65"/>
        <v>19.795324445153291</v>
      </c>
      <c r="C67" s="4">
        <f t="shared" si="66"/>
        <v>22.356166208993866</v>
      </c>
      <c r="D67" s="4">
        <f t="shared" si="66"/>
        <v>22.142111339750812</v>
      </c>
      <c r="E67" s="4">
        <f t="shared" si="66"/>
        <v>19.19888118057505</v>
      </c>
      <c r="F67" s="4">
        <f t="shared" si="66"/>
        <v>20.410939118892671</v>
      </c>
      <c r="G67" s="4">
        <f t="shared" si="66"/>
        <v>21.422563307624866</v>
      </c>
      <c r="H67" s="4">
        <f t="shared" si="66"/>
        <v>19.328783146234894</v>
      </c>
      <c r="I67" s="35">
        <f t="shared" si="66"/>
        <v>23.802850461104004</v>
      </c>
      <c r="J67" s="23">
        <f t="shared" si="67"/>
        <v>21.098035063486545</v>
      </c>
      <c r="K67" s="4">
        <f t="shared" si="66"/>
        <v>24.637357732648962</v>
      </c>
      <c r="L67" s="4">
        <f t="shared" si="66"/>
        <v>21.500620929112703</v>
      </c>
      <c r="M67" s="4">
        <f t="shared" si="66"/>
        <v>29.73708068902992</v>
      </c>
      <c r="N67" s="4">
        <f t="shared" si="66"/>
        <v>33.789411064842355</v>
      </c>
      <c r="O67" s="4">
        <f t="shared" si="66"/>
        <v>36.524335622573901</v>
      </c>
      <c r="P67" s="4">
        <f t="shared" si="66"/>
        <v>21.178907436940296</v>
      </c>
      <c r="Q67" s="4">
        <f t="shared" si="66"/>
        <v>19.203820234748072</v>
      </c>
      <c r="R67" s="4">
        <f t="shared" si="66"/>
        <v>24.531516183986373</v>
      </c>
      <c r="S67" s="4">
        <f t="shared" si="66"/>
        <v>29.040667361835244</v>
      </c>
      <c r="T67" s="4">
        <f t="shared" si="66"/>
        <v>26.59067955561968</v>
      </c>
      <c r="U67" s="4">
        <f t="shared" si="66"/>
        <v>22.545454545454547</v>
      </c>
      <c r="V67" s="4">
        <f t="shared" si="66"/>
        <v>36.788617886178862</v>
      </c>
      <c r="W67" s="4">
        <f t="shared" si="66"/>
        <v>26.60484533260334</v>
      </c>
      <c r="X67" s="4">
        <f t="shared" si="66"/>
        <v>31.77257525083612</v>
      </c>
      <c r="Y67" s="4">
        <f t="shared" si="66"/>
        <v>24.54212454212454</v>
      </c>
      <c r="Z67" s="4">
        <f t="shared" si="66"/>
        <v>27.689243027888445</v>
      </c>
      <c r="AA67" s="4">
        <f t="shared" si="66"/>
        <v>34.345794392523366</v>
      </c>
      <c r="AB67" s="4">
        <f t="shared" si="66"/>
        <v>9.0163934426229506</v>
      </c>
      <c r="AC67" s="4">
        <f t="shared" si="66"/>
        <v>24.814052856464631</v>
      </c>
      <c r="AD67" s="4">
        <f t="shared" si="66"/>
        <v>22.734211794954202</v>
      </c>
      <c r="AE67" s="4">
        <f t="shared" si="66"/>
        <v>38.498789346246973</v>
      </c>
      <c r="AF67" s="4">
        <f t="shared" si="66"/>
        <v>23.028391167192432</v>
      </c>
      <c r="AG67" s="4">
        <f t="shared" si="66"/>
        <v>30.22113022113022</v>
      </c>
      <c r="AH67" s="4">
        <f t="shared" si="66"/>
        <v>48.80952380952381</v>
      </c>
      <c r="AI67" s="4">
        <f t="shared" si="66"/>
        <v>49.72677595628415</v>
      </c>
      <c r="AJ67" s="4">
        <f t="shared" si="66"/>
        <v>37.684210526315788</v>
      </c>
      <c r="AK67" s="4">
        <f t="shared" si="66"/>
        <v>32.620635543350332</v>
      </c>
      <c r="AL67" s="4">
        <f t="shared" si="66"/>
        <v>30.166954519286126</v>
      </c>
      <c r="AM67" s="4">
        <f t="shared" si="66"/>
        <v>32.426988922457198</v>
      </c>
      <c r="AN67" s="4">
        <f t="shared" si="66"/>
        <v>26.385461072470275</v>
      </c>
      <c r="AO67" s="4">
        <f t="shared" si="66"/>
        <v>32.195121951219512</v>
      </c>
      <c r="AP67" s="4">
        <f t="shared" si="66"/>
        <v>25.477448191791957</v>
      </c>
      <c r="AQ67" s="4">
        <f t="shared" si="66"/>
        <v>27.630018634592581</v>
      </c>
      <c r="AR67" s="4">
        <f t="shared" si="66"/>
        <v>29.857686346343527</v>
      </c>
      <c r="AS67" s="4">
        <f t="shared" si="66"/>
        <v>45.523138832997986</v>
      </c>
      <c r="AT67" s="4">
        <f t="shared" si="66"/>
        <v>30.698529411764707</v>
      </c>
      <c r="AU67" s="23">
        <f t="shared" si="66"/>
        <v>20.189274447949526</v>
      </c>
      <c r="AV67" s="4">
        <f t="shared" ref="AV67:BO67" si="71">AV29/AV$27*100</f>
        <v>23.8052258675933</v>
      </c>
      <c r="AW67" s="4">
        <f t="shared" si="71"/>
        <v>22.302535780346062</v>
      </c>
      <c r="AX67" s="4">
        <f t="shared" si="71"/>
        <v>21.502371007756807</v>
      </c>
      <c r="AY67" s="4">
        <f t="shared" si="71"/>
        <v>25.933930857874522</v>
      </c>
      <c r="AZ67" s="4">
        <f t="shared" si="71"/>
        <v>21.837342097354313</v>
      </c>
      <c r="BA67" s="4">
        <f t="shared" si="71"/>
        <v>22.125421987811087</v>
      </c>
      <c r="BB67" s="4">
        <f t="shared" si="71"/>
        <v>18.761370211090764</v>
      </c>
      <c r="BC67" s="23">
        <f t="shared" si="71"/>
        <v>19.682451539508119</v>
      </c>
      <c r="BD67" s="4">
        <f t="shared" si="71"/>
        <v>23.625968039732197</v>
      </c>
      <c r="BE67" s="4">
        <f t="shared" si="71"/>
        <v>21.178907436940296</v>
      </c>
      <c r="BF67" s="4">
        <f t="shared" si="71"/>
        <v>36.524335622573901</v>
      </c>
      <c r="BG67" s="4">
        <f t="shared" si="71"/>
        <v>33.789411064842355</v>
      </c>
      <c r="BH67" s="4">
        <f t="shared" si="71"/>
        <v>21.832090777519671</v>
      </c>
      <c r="BI67" s="4">
        <f t="shared" si="71"/>
        <v>24.637357732648962</v>
      </c>
      <c r="BJ67" s="4">
        <f t="shared" si="71"/>
        <v>23.418207185211021</v>
      </c>
      <c r="BK67" s="4">
        <f t="shared" si="71"/>
        <v>27.630018634592581</v>
      </c>
      <c r="BL67" s="4">
        <f t="shared" si="71"/>
        <v>32.620635543350332</v>
      </c>
      <c r="BM67" s="4">
        <f t="shared" si="71"/>
        <v>29.857686346343527</v>
      </c>
      <c r="BN67" s="4">
        <f t="shared" si="71"/>
        <v>23.034236094467282</v>
      </c>
      <c r="BO67" s="4">
        <f t="shared" si="71"/>
        <v>27.809816737152378</v>
      </c>
    </row>
    <row r="68" spans="1:67">
      <c r="A68" t="s">
        <v>105</v>
      </c>
      <c r="B68" s="4">
        <f t="shared" si="65"/>
        <v>16.951633745136562</v>
      </c>
      <c r="C68" s="4">
        <f t="shared" si="66"/>
        <v>17.508245249165956</v>
      </c>
      <c r="D68" s="4">
        <f t="shared" si="66"/>
        <v>17.388337617237365</v>
      </c>
      <c r="E68" s="4">
        <f t="shared" si="66"/>
        <v>16.693066527649677</v>
      </c>
      <c r="F68" s="4">
        <f t="shared" si="66"/>
        <v>16.009699629012466</v>
      </c>
      <c r="G68" s="4">
        <f t="shared" si="66"/>
        <v>16.880466225345074</v>
      </c>
      <c r="H68" s="4">
        <f t="shared" si="66"/>
        <v>16.972037994254535</v>
      </c>
      <c r="I68" s="35">
        <f t="shared" si="66"/>
        <v>16.211622468340465</v>
      </c>
      <c r="J68" s="23">
        <f t="shared" si="67"/>
        <v>16.971656353286704</v>
      </c>
      <c r="K68" s="4">
        <f t="shared" si="66"/>
        <v>15.762850554191774</v>
      </c>
      <c r="L68" s="4">
        <f t="shared" si="66"/>
        <v>17.752236612008009</v>
      </c>
      <c r="M68" s="4">
        <f t="shared" si="66"/>
        <v>14.838319734058627</v>
      </c>
      <c r="N68" s="4">
        <f t="shared" si="66"/>
        <v>15.685108070592902</v>
      </c>
      <c r="O68" s="4">
        <f t="shared" si="66"/>
        <v>18.501045088085995</v>
      </c>
      <c r="P68" s="4">
        <f t="shared" si="66"/>
        <v>16.736182540506363</v>
      </c>
      <c r="Q68" s="4">
        <f t="shared" si="66"/>
        <v>16.593028964162983</v>
      </c>
      <c r="R68" s="4">
        <f t="shared" si="66"/>
        <v>10.562180579216355</v>
      </c>
      <c r="S68" s="4">
        <f t="shared" si="66"/>
        <v>18.248175182481752</v>
      </c>
      <c r="T68" s="4">
        <f t="shared" si="66"/>
        <v>18.857307747799741</v>
      </c>
      <c r="U68" s="4">
        <f t="shared" si="66"/>
        <v>18.363636363636363</v>
      </c>
      <c r="V68" s="4">
        <f t="shared" si="66"/>
        <v>13.617886178861788</v>
      </c>
      <c r="W68" s="4">
        <f t="shared" si="66"/>
        <v>14.019299206131947</v>
      </c>
      <c r="X68" s="4">
        <f t="shared" si="66"/>
        <v>8.3612040133779271</v>
      </c>
      <c r="Y68" s="4">
        <f t="shared" si="66"/>
        <v>11.721611721611721</v>
      </c>
      <c r="Z68" s="4">
        <f t="shared" si="66"/>
        <v>22.011952191235061</v>
      </c>
      <c r="AA68" s="4">
        <f t="shared" si="66"/>
        <v>12.149532710280374</v>
      </c>
      <c r="AB68" s="4">
        <f t="shared" si="66"/>
        <v>7.3770491803278686</v>
      </c>
      <c r="AC68" s="4">
        <f t="shared" si="66"/>
        <v>15.211267605633802</v>
      </c>
      <c r="AD68" s="4">
        <f t="shared" si="66"/>
        <v>13.99445605013659</v>
      </c>
      <c r="AE68" s="4">
        <f t="shared" si="66"/>
        <v>24.697336561743342</v>
      </c>
      <c r="AF68" s="4">
        <f t="shared" si="66"/>
        <v>32.49211356466877</v>
      </c>
      <c r="AG68" s="4">
        <f t="shared" si="66"/>
        <v>14.250614250614252</v>
      </c>
      <c r="AH68" s="4">
        <f t="shared" si="66"/>
        <v>11.904761904761903</v>
      </c>
      <c r="AI68" s="4">
        <f t="shared" si="66"/>
        <v>14.480874316939889</v>
      </c>
      <c r="AJ68" s="4">
        <f t="shared" si="66"/>
        <v>9.2631578947368425</v>
      </c>
      <c r="AK68" s="4">
        <f t="shared" si="66"/>
        <v>15.535504119262455</v>
      </c>
      <c r="AL68" s="4">
        <f t="shared" si="66"/>
        <v>18.825561312607945</v>
      </c>
      <c r="AM68" s="4">
        <f t="shared" si="66"/>
        <v>22.054380664652566</v>
      </c>
      <c r="AN68" s="4">
        <f t="shared" si="66"/>
        <v>15.144716176800538</v>
      </c>
      <c r="AO68" s="4">
        <f t="shared" si="66"/>
        <v>23.414634146341466</v>
      </c>
      <c r="AP68" s="4">
        <f t="shared" si="66"/>
        <v>17.391304347826086</v>
      </c>
      <c r="AQ68" s="4">
        <f t="shared" si="66"/>
        <v>19.4307978993732</v>
      </c>
      <c r="AR68" s="4">
        <f t="shared" si="66"/>
        <v>13.371847259405383</v>
      </c>
      <c r="AS68" s="4">
        <f t="shared" si="66"/>
        <v>14.034205231388331</v>
      </c>
      <c r="AT68" s="4">
        <f t="shared" si="66"/>
        <v>6.8014705882352935</v>
      </c>
      <c r="AU68" s="23">
        <f t="shared" si="66"/>
        <v>21.135646687697161</v>
      </c>
      <c r="AV68" s="4">
        <f t="shared" ref="AV68:BO68" si="72">AV30/AV$27*100</f>
        <v>17.14156776027799</v>
      </c>
      <c r="AW68" s="4">
        <f t="shared" si="72"/>
        <v>16.865409927105606</v>
      </c>
      <c r="AX68" s="4">
        <f t="shared" si="72"/>
        <v>17.07439625663411</v>
      </c>
      <c r="AY68" s="4">
        <f t="shared" si="72"/>
        <v>14.777464788732395</v>
      </c>
      <c r="AZ68" s="4">
        <f t="shared" si="72"/>
        <v>17.639531163656457</v>
      </c>
      <c r="BA68" s="4">
        <f t="shared" si="72"/>
        <v>17.442739080176889</v>
      </c>
      <c r="BB68" s="4">
        <f t="shared" si="72"/>
        <v>16.620639058054433</v>
      </c>
      <c r="BC68" s="23">
        <f t="shared" si="72"/>
        <v>16.172232513082001</v>
      </c>
      <c r="BD68" s="4">
        <f t="shared" si="72"/>
        <v>16.161822556269179</v>
      </c>
      <c r="BE68" s="4">
        <f t="shared" si="72"/>
        <v>16.736182540506363</v>
      </c>
      <c r="BF68" s="4">
        <f t="shared" si="72"/>
        <v>18.501045088085995</v>
      </c>
      <c r="BG68" s="4">
        <f t="shared" si="72"/>
        <v>15.685108070592902</v>
      </c>
      <c r="BH68" s="4">
        <f t="shared" si="72"/>
        <v>17.634968317867266</v>
      </c>
      <c r="BI68" s="4">
        <f t="shared" si="72"/>
        <v>15.762850554191774</v>
      </c>
      <c r="BJ68" s="4">
        <f t="shared" si="72"/>
        <v>15.616788745494711</v>
      </c>
      <c r="BK68" s="4">
        <f t="shared" si="72"/>
        <v>19.4307978993732</v>
      </c>
      <c r="BL68" s="4">
        <f t="shared" si="72"/>
        <v>15.535504119262455</v>
      </c>
      <c r="BM68" s="4">
        <f t="shared" si="72"/>
        <v>13.371847259405383</v>
      </c>
      <c r="BN68" s="4">
        <f t="shared" si="72"/>
        <v>14.088973285890747</v>
      </c>
      <c r="BO68" s="4">
        <f t="shared" si="72"/>
        <v>14.020248622324747</v>
      </c>
    </row>
    <row r="69" spans="1:67">
      <c r="A69" t="s">
        <v>106</v>
      </c>
      <c r="B69" s="4">
        <f t="shared" si="65"/>
        <v>4.4831477454475186</v>
      </c>
      <c r="C69" s="4">
        <f t="shared" si="66"/>
        <v>4.8303120582902235</v>
      </c>
      <c r="D69" s="4">
        <f t="shared" si="66"/>
        <v>3.61516724531648</v>
      </c>
      <c r="E69" s="4">
        <f t="shared" si="66"/>
        <v>5.2271724746360828</v>
      </c>
      <c r="F69" s="4">
        <f t="shared" si="66"/>
        <v>4.3007338582226025</v>
      </c>
      <c r="G69" s="4">
        <f t="shared" si="66"/>
        <v>4.034661956977498</v>
      </c>
      <c r="H69" s="4">
        <f t="shared" si="66"/>
        <v>4.6117319054776198</v>
      </c>
      <c r="I69" s="35">
        <f t="shared" si="66"/>
        <v>4.5023165512068131</v>
      </c>
      <c r="J69" s="23">
        <f t="shared" si="67"/>
        <v>3.9709019504981824</v>
      </c>
      <c r="K69" s="4">
        <f t="shared" si="66"/>
        <v>4.8054749683850329</v>
      </c>
      <c r="L69" s="4">
        <f t="shared" si="66"/>
        <v>4.5809362090376862</v>
      </c>
      <c r="M69" s="4">
        <f t="shared" si="66"/>
        <v>5.3490480507706257</v>
      </c>
      <c r="N69" s="4">
        <f t="shared" si="66"/>
        <v>5.5786899332407955</v>
      </c>
      <c r="O69" s="4">
        <f t="shared" si="66"/>
        <v>3.4995521051060017</v>
      </c>
      <c r="P69" s="4">
        <f t="shared" si="66"/>
        <v>4.327599060120221</v>
      </c>
      <c r="Q69" s="4">
        <f t="shared" si="66"/>
        <v>4.101396884902039</v>
      </c>
      <c r="R69" s="4">
        <f t="shared" si="66"/>
        <v>3.5775127768313459</v>
      </c>
      <c r="S69" s="4">
        <f t="shared" si="66"/>
        <v>3.8060479666319083</v>
      </c>
      <c r="T69" s="4">
        <f t="shared" si="66"/>
        <v>10.806521425479728</v>
      </c>
      <c r="U69" s="4">
        <f t="shared" si="66"/>
        <v>5.5151515151515156</v>
      </c>
      <c r="V69" s="4">
        <f t="shared" si="66"/>
        <v>3.4552845528455287</v>
      </c>
      <c r="W69" s="4">
        <f t="shared" si="66"/>
        <v>5.2525321653435535</v>
      </c>
      <c r="X69" s="4">
        <f t="shared" si="66"/>
        <v>12.374581939799331</v>
      </c>
      <c r="Y69" s="4">
        <f t="shared" si="66"/>
        <v>8.4249084249084252</v>
      </c>
      <c r="Z69" s="4">
        <f t="shared" si="66"/>
        <v>9.0637450199203187</v>
      </c>
      <c r="AA69" s="4">
        <f t="shared" si="66"/>
        <v>1.5186915887850467</v>
      </c>
      <c r="AB69" s="4">
        <f t="shared" si="66"/>
        <v>6.9672131147540979</v>
      </c>
      <c r="AC69" s="4">
        <f t="shared" si="66"/>
        <v>4.025953473650894</v>
      </c>
      <c r="AD69" s="4">
        <f t="shared" si="66"/>
        <v>3.3705608227542982</v>
      </c>
      <c r="AE69" s="4">
        <f t="shared" si="66"/>
        <v>1.4527845036319613</v>
      </c>
      <c r="AF69" s="4">
        <f t="shared" si="66"/>
        <v>2.5236593059936907</v>
      </c>
      <c r="AG69" s="4">
        <f t="shared" si="66"/>
        <v>7.1253071253071258</v>
      </c>
      <c r="AH69" s="4">
        <f t="shared" si="66"/>
        <v>13.095238095238097</v>
      </c>
      <c r="AI69" s="4">
        <f t="shared" si="66"/>
        <v>13.387978142076504</v>
      </c>
      <c r="AJ69" s="4">
        <f t="shared" si="66"/>
        <v>4.4210526315789469</v>
      </c>
      <c r="AK69" s="4">
        <f t="shared" si="66"/>
        <v>4.2761867398979989</v>
      </c>
      <c r="AL69" s="4">
        <f t="shared" si="66"/>
        <v>9.0961427748992527</v>
      </c>
      <c r="AM69" s="4">
        <f t="shared" si="66"/>
        <v>5.6394763343403831</v>
      </c>
      <c r="AN69" s="4">
        <f t="shared" si="66"/>
        <v>5.3399147408570791</v>
      </c>
      <c r="AO69" s="4">
        <f t="shared" si="66"/>
        <v>19.024390243902438</v>
      </c>
      <c r="AP69" s="4">
        <f t="shared" si="66"/>
        <v>6.7045916294189354</v>
      </c>
      <c r="AQ69" s="4">
        <f t="shared" si="66"/>
        <v>9.0631882093850589</v>
      </c>
      <c r="AR69" s="4">
        <f t="shared" si="66"/>
        <v>4.5277347235921281</v>
      </c>
      <c r="AS69" s="4">
        <f t="shared" si="66"/>
        <v>3.1187122736418509</v>
      </c>
      <c r="AT69" s="4">
        <f t="shared" si="66"/>
        <v>7.2610294117647065</v>
      </c>
      <c r="AU69" s="23">
        <f t="shared" si="66"/>
        <v>2.4185068349106205</v>
      </c>
      <c r="AV69" s="4">
        <f t="shared" ref="AV69:BO69" si="73">AV31/AV$27*100</f>
        <v>4.7673631481565053</v>
      </c>
      <c r="AW69" s="4">
        <f t="shared" si="73"/>
        <v>4.2669675145504558</v>
      </c>
      <c r="AX69" s="4">
        <f t="shared" si="73"/>
        <v>5.5333982350909148</v>
      </c>
      <c r="AY69" s="4">
        <f t="shared" si="73"/>
        <v>4.4594110115236871</v>
      </c>
      <c r="AZ69" s="4">
        <f t="shared" si="73"/>
        <v>4.8528504073395444</v>
      </c>
      <c r="BA69" s="4">
        <f t="shared" si="73"/>
        <v>3.5473588487449206</v>
      </c>
      <c r="BB69" s="4">
        <f t="shared" si="73"/>
        <v>5.1690098000035789</v>
      </c>
      <c r="BC69" s="23">
        <f t="shared" si="73"/>
        <v>4.2798041989410098</v>
      </c>
      <c r="BD69" s="4">
        <f t="shared" si="73"/>
        <v>4.3699158930632489</v>
      </c>
      <c r="BE69" s="4">
        <f t="shared" si="73"/>
        <v>4.327599060120221</v>
      </c>
      <c r="BF69" s="4">
        <f t="shared" si="73"/>
        <v>3.4995521051060017</v>
      </c>
      <c r="BG69" s="4">
        <f t="shared" si="73"/>
        <v>5.5786899332407955</v>
      </c>
      <c r="BH69" s="4">
        <f t="shared" si="73"/>
        <v>4.6118482663001839</v>
      </c>
      <c r="BI69" s="4">
        <f t="shared" si="73"/>
        <v>4.8054749683850329</v>
      </c>
      <c r="BJ69" s="4">
        <f t="shared" si="73"/>
        <v>4.0332519474479707</v>
      </c>
      <c r="BK69" s="4">
        <f t="shared" si="73"/>
        <v>9.0631882093850589</v>
      </c>
      <c r="BL69" s="4">
        <f t="shared" si="73"/>
        <v>4.2761867398979989</v>
      </c>
      <c r="BM69" s="4">
        <f t="shared" si="73"/>
        <v>4.5277347235921281</v>
      </c>
      <c r="BN69" s="4">
        <f t="shared" si="73"/>
        <v>3.5323832525211554</v>
      </c>
      <c r="BO69" s="4">
        <f t="shared" si="73"/>
        <v>5.1166218121235421</v>
      </c>
    </row>
    <row r="70" spans="1:67">
      <c r="A70" t="s">
        <v>107</v>
      </c>
      <c r="B70" s="4">
        <f t="shared" si="65"/>
        <v>4.7902554504374528</v>
      </c>
      <c r="C70" s="4">
        <f t="shared" si="66"/>
        <v>4.3827128178525712</v>
      </c>
      <c r="D70" s="4">
        <f t="shared" si="66"/>
        <v>3.5686060569101334</v>
      </c>
      <c r="E70" s="4">
        <f t="shared" si="66"/>
        <v>3.9344147251072701</v>
      </c>
      <c r="F70" s="4">
        <f t="shared" si="66"/>
        <v>4.6172311056574404</v>
      </c>
      <c r="G70" s="4">
        <f t="shared" si="66"/>
        <v>4.0285842555768729</v>
      </c>
      <c r="H70" s="4">
        <f t="shared" si="66"/>
        <v>5.0086321600861181</v>
      </c>
      <c r="I70" s="35">
        <f t="shared" si="66"/>
        <v>4.1870890879406968</v>
      </c>
      <c r="J70" s="23">
        <f t="shared" si="67"/>
        <v>4.0069737138154373</v>
      </c>
      <c r="K70" s="4">
        <f t="shared" si="66"/>
        <v>4.1582979989585658</v>
      </c>
      <c r="L70" s="4">
        <f t="shared" si="66"/>
        <v>4.2932812935600779</v>
      </c>
      <c r="M70" s="4">
        <f t="shared" si="66"/>
        <v>2.9011786038077969</v>
      </c>
      <c r="N70" s="4">
        <f t="shared" si="66"/>
        <v>3.9791129618613259</v>
      </c>
      <c r="O70" s="4">
        <f t="shared" si="66"/>
        <v>3.0874888026276501</v>
      </c>
      <c r="P70" s="4">
        <f t="shared" si="66"/>
        <v>3.8453916637570655</v>
      </c>
      <c r="Q70" s="4">
        <f t="shared" si="66"/>
        <v>3.1061721783371268</v>
      </c>
      <c r="R70" s="4">
        <f t="shared" si="66"/>
        <v>10.051107325383304</v>
      </c>
      <c r="S70" s="4">
        <f t="shared" si="66"/>
        <v>1.0948905109489051</v>
      </c>
      <c r="T70" s="4">
        <f t="shared" si="66"/>
        <v>4.7467897850238066</v>
      </c>
      <c r="U70" s="4">
        <f t="shared" si="66"/>
        <v>1.5151515151515151</v>
      </c>
      <c r="V70" s="4">
        <f t="shared" si="66"/>
        <v>0</v>
      </c>
      <c r="W70" s="4">
        <f t="shared" si="66"/>
        <v>4.999315630988229</v>
      </c>
      <c r="X70" s="4">
        <f t="shared" si="66"/>
        <v>0</v>
      </c>
      <c r="Y70" s="4">
        <f t="shared" si="66"/>
        <v>13.553113553113553</v>
      </c>
      <c r="Z70" s="4">
        <f t="shared" si="66"/>
        <v>1.394422310756972</v>
      </c>
      <c r="AA70" s="4">
        <f t="shared" si="66"/>
        <v>15.887850467289718</v>
      </c>
      <c r="AB70" s="4">
        <f t="shared" si="66"/>
        <v>26.229508196721312</v>
      </c>
      <c r="AC70" s="4">
        <f t="shared" si="66"/>
        <v>4.6510523817059664</v>
      </c>
      <c r="AD70" s="4">
        <f t="shared" si="66"/>
        <v>4.9353205849268837</v>
      </c>
      <c r="AE70" s="4">
        <f t="shared" si="66"/>
        <v>5.0847457627118651</v>
      </c>
      <c r="AF70" s="4">
        <f t="shared" si="66"/>
        <v>0</v>
      </c>
      <c r="AG70" s="4">
        <f t="shared" si="66"/>
        <v>0</v>
      </c>
      <c r="AH70" s="4">
        <f t="shared" si="66"/>
        <v>3.5714285714285712</v>
      </c>
      <c r="AI70" s="4">
        <f t="shared" si="66"/>
        <v>4.3715846994535523</v>
      </c>
      <c r="AJ70" s="4">
        <f t="shared" si="66"/>
        <v>0</v>
      </c>
      <c r="AK70" s="4">
        <f t="shared" si="66"/>
        <v>7.1989015300117698</v>
      </c>
      <c r="AL70" s="4">
        <f t="shared" si="66"/>
        <v>3.2815198618307431</v>
      </c>
      <c r="AM70" s="4">
        <f t="shared" si="66"/>
        <v>9.0634441087613293</v>
      </c>
      <c r="AN70" s="4">
        <f t="shared" si="66"/>
        <v>3.2981826340587843</v>
      </c>
      <c r="AO70" s="4">
        <f t="shared" si="66"/>
        <v>5.3658536585365857</v>
      </c>
      <c r="AP70" s="4">
        <f t="shared" si="66"/>
        <v>1.8691588785046727</v>
      </c>
      <c r="AQ70" s="4">
        <f t="shared" si="66"/>
        <v>4.0657292901914284</v>
      </c>
      <c r="AR70" s="4">
        <f t="shared" si="66"/>
        <v>4.9786294678502649</v>
      </c>
      <c r="AS70" s="4">
        <f t="shared" si="66"/>
        <v>4.8289738430583498</v>
      </c>
      <c r="AT70" s="4">
        <f t="shared" si="66"/>
        <v>0</v>
      </c>
      <c r="AU70" s="23">
        <f t="shared" si="66"/>
        <v>1.9978969505783386</v>
      </c>
      <c r="AV70" s="4">
        <f t="shared" ref="AV70:BO70" si="74">AV32/AV$27*100</f>
        <v>4.1924274561126404</v>
      </c>
      <c r="AW70" s="4">
        <f t="shared" si="74"/>
        <v>3.7898962337168265</v>
      </c>
      <c r="AX70" s="4">
        <f t="shared" si="74"/>
        <v>3.4701504255252336</v>
      </c>
      <c r="AY70" s="4">
        <f t="shared" si="74"/>
        <v>4.7661971830985914</v>
      </c>
      <c r="AZ70" s="4">
        <f t="shared" si="74"/>
        <v>4.450842955336455</v>
      </c>
      <c r="BA70" s="4">
        <f t="shared" si="74"/>
        <v>3.5455846916628717</v>
      </c>
      <c r="BB70" s="4">
        <f t="shared" si="74"/>
        <v>4.0225942870094782</v>
      </c>
      <c r="BC70" s="23">
        <f t="shared" si="74"/>
        <v>4.5975823460187888</v>
      </c>
      <c r="BD70" s="4">
        <f t="shared" si="74"/>
        <v>4.1963268334078867</v>
      </c>
      <c r="BE70" s="4">
        <f t="shared" si="74"/>
        <v>3.8453916637570655</v>
      </c>
      <c r="BF70" s="4">
        <f t="shared" si="74"/>
        <v>3.0874888026276501</v>
      </c>
      <c r="BG70" s="4">
        <f t="shared" si="74"/>
        <v>3.9791129618613259</v>
      </c>
      <c r="BH70" s="4">
        <f t="shared" si="74"/>
        <v>4.2372572151344521</v>
      </c>
      <c r="BI70" s="4">
        <f t="shared" si="74"/>
        <v>4.1582979989585658</v>
      </c>
      <c r="BJ70" s="4">
        <f t="shared" si="74"/>
        <v>4.2506685269154749</v>
      </c>
      <c r="BK70" s="4">
        <f t="shared" si="74"/>
        <v>4.0657292901914284</v>
      </c>
      <c r="BL70" s="4">
        <f t="shared" si="74"/>
        <v>7.1989015300117698</v>
      </c>
      <c r="BM70" s="4">
        <f t="shared" si="74"/>
        <v>4.9786294678502649</v>
      </c>
      <c r="BN70" s="4">
        <f t="shared" si="74"/>
        <v>4.800796445493261</v>
      </c>
      <c r="BO70" s="4">
        <f t="shared" si="74"/>
        <v>4.9884659746251439</v>
      </c>
    </row>
    <row r="71" spans="1:67">
      <c r="A71" t="s">
        <v>112</v>
      </c>
      <c r="B71" s="4">
        <f t="shared" ref="B71:B76" si="75">B33/B$33*100</f>
        <v>100</v>
      </c>
      <c r="C71" s="4">
        <f t="shared" ref="C71:AU76" si="76">C33/C$33*100</f>
        <v>100</v>
      </c>
      <c r="D71" s="4">
        <f t="shared" si="76"/>
        <v>100</v>
      </c>
      <c r="E71" s="4">
        <f t="shared" si="76"/>
        <v>100</v>
      </c>
      <c r="F71" s="4">
        <f t="shared" si="76"/>
        <v>100</v>
      </c>
      <c r="G71" s="4">
        <f t="shared" si="76"/>
        <v>100</v>
      </c>
      <c r="H71" s="4">
        <f t="shared" si="76"/>
        <v>100</v>
      </c>
      <c r="I71" s="35">
        <f t="shared" si="76"/>
        <v>100</v>
      </c>
      <c r="J71" s="23">
        <f t="shared" ref="J71:J76" si="77">J33/J$33*100</f>
        <v>100</v>
      </c>
      <c r="K71" s="4">
        <f t="shared" si="76"/>
        <v>100</v>
      </c>
      <c r="L71" s="4">
        <f t="shared" si="76"/>
        <v>100</v>
      </c>
      <c r="M71" s="4">
        <f t="shared" si="76"/>
        <v>100</v>
      </c>
      <c r="N71" s="4">
        <f t="shared" si="76"/>
        <v>100</v>
      </c>
      <c r="O71" s="4">
        <f t="shared" si="76"/>
        <v>100</v>
      </c>
      <c r="P71" s="4">
        <f t="shared" si="76"/>
        <v>100</v>
      </c>
      <c r="Q71" s="4">
        <f t="shared" si="76"/>
        <v>100</v>
      </c>
      <c r="R71" s="4">
        <f t="shared" si="76"/>
        <v>100</v>
      </c>
      <c r="S71" s="4">
        <f t="shared" si="76"/>
        <v>100</v>
      </c>
      <c r="T71" s="4">
        <f t="shared" si="76"/>
        <v>100</v>
      </c>
      <c r="U71" s="4">
        <f t="shared" si="76"/>
        <v>100</v>
      </c>
      <c r="V71" s="4">
        <f t="shared" si="76"/>
        <v>100</v>
      </c>
      <c r="W71" s="4">
        <f t="shared" si="76"/>
        <v>100</v>
      </c>
      <c r="X71" s="4">
        <f t="shared" si="76"/>
        <v>100</v>
      </c>
      <c r="Y71" s="4">
        <f t="shared" si="76"/>
        <v>100</v>
      </c>
      <c r="Z71" s="4">
        <f t="shared" si="76"/>
        <v>100</v>
      </c>
      <c r="AA71" s="4">
        <f t="shared" si="76"/>
        <v>100</v>
      </c>
      <c r="AB71" s="4">
        <f t="shared" si="76"/>
        <v>100</v>
      </c>
      <c r="AC71" s="4">
        <f t="shared" si="76"/>
        <v>100</v>
      </c>
      <c r="AD71" s="4">
        <f t="shared" si="76"/>
        <v>100</v>
      </c>
      <c r="AE71" s="4">
        <f t="shared" si="76"/>
        <v>100</v>
      </c>
      <c r="AF71" s="4">
        <f t="shared" si="76"/>
        <v>100</v>
      </c>
      <c r="AG71" s="4">
        <f t="shared" si="76"/>
        <v>100</v>
      </c>
      <c r="AH71" s="4">
        <f t="shared" si="76"/>
        <v>100</v>
      </c>
      <c r="AI71" s="4">
        <f t="shared" si="76"/>
        <v>100</v>
      </c>
      <c r="AJ71" s="4">
        <f t="shared" si="76"/>
        <v>100</v>
      </c>
      <c r="AK71" s="4">
        <f t="shared" si="76"/>
        <v>100</v>
      </c>
      <c r="AL71" s="4">
        <f t="shared" si="76"/>
        <v>100</v>
      </c>
      <c r="AM71" s="4">
        <f t="shared" si="76"/>
        <v>100</v>
      </c>
      <c r="AN71" s="4">
        <f t="shared" si="76"/>
        <v>100</v>
      </c>
      <c r="AO71" s="4">
        <f t="shared" si="76"/>
        <v>100</v>
      </c>
      <c r="AP71" s="4">
        <f t="shared" si="76"/>
        <v>100</v>
      </c>
      <c r="AQ71" s="4">
        <f t="shared" si="76"/>
        <v>100</v>
      </c>
      <c r="AR71" s="4">
        <f t="shared" si="76"/>
        <v>100</v>
      </c>
      <c r="AS71" s="4">
        <f t="shared" si="76"/>
        <v>100</v>
      </c>
      <c r="AT71" s="4">
        <f t="shared" si="76"/>
        <v>100</v>
      </c>
      <c r="AU71" s="23">
        <f t="shared" si="76"/>
        <v>100</v>
      </c>
      <c r="AV71" s="4">
        <f t="shared" ref="AV71:BO71" si="78">AV33/AV$33*100</f>
        <v>100</v>
      </c>
      <c r="AW71" s="4">
        <f t="shared" si="78"/>
        <v>100</v>
      </c>
      <c r="AX71" s="4">
        <f t="shared" si="78"/>
        <v>100</v>
      </c>
      <c r="AY71" s="4">
        <f t="shared" si="78"/>
        <v>100</v>
      </c>
      <c r="AZ71" s="4">
        <f t="shared" si="78"/>
        <v>100</v>
      </c>
      <c r="BA71" s="4">
        <f t="shared" si="78"/>
        <v>100</v>
      </c>
      <c r="BB71" s="4">
        <f t="shared" si="78"/>
        <v>100</v>
      </c>
      <c r="BC71" s="23">
        <f t="shared" si="78"/>
        <v>100</v>
      </c>
      <c r="BD71" s="4">
        <f t="shared" si="78"/>
        <v>100</v>
      </c>
      <c r="BE71" s="4">
        <f t="shared" si="78"/>
        <v>100</v>
      </c>
      <c r="BF71" s="4">
        <f t="shared" si="78"/>
        <v>100</v>
      </c>
      <c r="BG71" s="4">
        <f t="shared" si="78"/>
        <v>100</v>
      </c>
      <c r="BH71" s="4">
        <f t="shared" si="78"/>
        <v>100</v>
      </c>
      <c r="BI71" s="4">
        <f t="shared" si="78"/>
        <v>100</v>
      </c>
      <c r="BJ71" s="4">
        <f t="shared" si="78"/>
        <v>100</v>
      </c>
      <c r="BK71" s="4">
        <f t="shared" si="78"/>
        <v>100</v>
      </c>
      <c r="BL71" s="4">
        <f t="shared" si="78"/>
        <v>100</v>
      </c>
      <c r="BM71" s="4">
        <f t="shared" si="78"/>
        <v>100</v>
      </c>
      <c r="BN71" s="4">
        <f t="shared" si="78"/>
        <v>100</v>
      </c>
      <c r="BO71" s="4">
        <f t="shared" si="78"/>
        <v>100</v>
      </c>
    </row>
    <row r="72" spans="1:67">
      <c r="A72" t="s">
        <v>103</v>
      </c>
      <c r="B72" s="4">
        <f t="shared" si="75"/>
        <v>33.590417694271117</v>
      </c>
      <c r="C72" s="4">
        <f t="shared" ref="C72:R72" si="79">C34/C$33*100</f>
        <v>29.266436391311984</v>
      </c>
      <c r="D72" s="4">
        <f t="shared" si="79"/>
        <v>35.326723435661414</v>
      </c>
      <c r="E72" s="4">
        <f t="shared" si="79"/>
        <v>32.781333499036847</v>
      </c>
      <c r="F72" s="4">
        <f t="shared" si="79"/>
        <v>28.814625972058032</v>
      </c>
      <c r="G72" s="4">
        <f t="shared" si="79"/>
        <v>32.717182567855829</v>
      </c>
      <c r="H72" s="4">
        <f t="shared" si="79"/>
        <v>33.916995914608059</v>
      </c>
      <c r="I72" s="35">
        <f t="shared" si="79"/>
        <v>28.972875314338729</v>
      </c>
      <c r="J72" s="23">
        <f t="shared" si="77"/>
        <v>33.128701836987688</v>
      </c>
      <c r="K72" s="4">
        <f t="shared" si="79"/>
        <v>23.48993288590604</v>
      </c>
      <c r="L72" s="4">
        <f t="shared" si="79"/>
        <v>28.858112877743793</v>
      </c>
      <c r="M72" s="4">
        <f t="shared" si="79"/>
        <v>30.221262817053429</v>
      </c>
      <c r="N72" s="4">
        <f t="shared" si="79"/>
        <v>20.494225087295192</v>
      </c>
      <c r="O72" s="4">
        <f t="shared" si="79"/>
        <v>23.433685923515053</v>
      </c>
      <c r="P72" s="4">
        <f t="shared" si="79"/>
        <v>36.404542918339061</v>
      </c>
      <c r="Q72" s="4">
        <f t="shared" si="79"/>
        <v>27.977963073257893</v>
      </c>
      <c r="R72" s="4">
        <f t="shared" si="79"/>
        <v>44.696969696969695</v>
      </c>
      <c r="S72" s="4">
        <f t="shared" si="76"/>
        <v>31.449893390191896</v>
      </c>
      <c r="T72" s="4">
        <f t="shared" si="76"/>
        <v>12.485549132947977</v>
      </c>
      <c r="U72" s="4">
        <f t="shared" si="76"/>
        <v>44.916820702402958</v>
      </c>
      <c r="V72" s="4">
        <f t="shared" si="76"/>
        <v>5.4794520547945202</v>
      </c>
      <c r="W72" s="4">
        <f t="shared" si="76"/>
        <v>19.279110083790812</v>
      </c>
      <c r="X72" s="4">
        <f t="shared" si="76"/>
        <v>18.75</v>
      </c>
      <c r="Y72" s="4">
        <f t="shared" si="76"/>
        <v>31.958762886597935</v>
      </c>
      <c r="Z72" s="4">
        <f t="shared" si="76"/>
        <v>19.327731092436977</v>
      </c>
      <c r="AA72" s="4">
        <f t="shared" si="76"/>
        <v>19.548872180451127</v>
      </c>
      <c r="AB72" s="4">
        <f t="shared" si="76"/>
        <v>45.161290322580641</v>
      </c>
      <c r="AC72" s="4">
        <f t="shared" si="76"/>
        <v>25.26959022286125</v>
      </c>
      <c r="AD72" s="4">
        <f t="shared" si="76"/>
        <v>17.369267656074538</v>
      </c>
      <c r="AE72" s="4">
        <f t="shared" si="76"/>
        <v>30.476190476190478</v>
      </c>
      <c r="AF72" s="4">
        <f t="shared" si="76"/>
        <v>16.256157635467979</v>
      </c>
      <c r="AG72" s="4">
        <f t="shared" si="76"/>
        <v>0</v>
      </c>
      <c r="AH72" s="4">
        <f t="shared" si="76"/>
        <v>100</v>
      </c>
      <c r="AI72" s="4">
        <f t="shared" si="76"/>
        <v>42.446043165467628</v>
      </c>
      <c r="AJ72" s="4">
        <f t="shared" si="76"/>
        <v>37.174721189591075</v>
      </c>
      <c r="AK72" s="4">
        <f t="shared" si="76"/>
        <v>24.416909620991252</v>
      </c>
      <c r="AL72" s="4">
        <f t="shared" si="76"/>
        <v>32.989690721649481</v>
      </c>
      <c r="AM72" s="4">
        <f t="shared" si="76"/>
        <v>35.613207547169814</v>
      </c>
      <c r="AN72" s="4">
        <f t="shared" si="76"/>
        <v>15.203426124197003</v>
      </c>
      <c r="AO72" s="4">
        <f t="shared" si="76"/>
        <v>5.8823529411764701</v>
      </c>
      <c r="AP72" s="4">
        <f t="shared" si="76"/>
        <v>32.099907493061977</v>
      </c>
      <c r="AQ72" s="4">
        <f t="shared" si="76"/>
        <v>34.039548022598872</v>
      </c>
      <c r="AR72" s="4">
        <f t="shared" si="76"/>
        <v>15.785620149363011</v>
      </c>
      <c r="AS72" s="4">
        <f t="shared" si="76"/>
        <v>26.219512195121951</v>
      </c>
      <c r="AT72" s="4">
        <f t="shared" si="76"/>
        <v>9.9855282199710569</v>
      </c>
      <c r="AU72" s="23">
        <f t="shared" si="76"/>
        <v>19.298245614035086</v>
      </c>
      <c r="AV72" s="4">
        <f t="shared" ref="AV72:BO72" si="80">AV34/AV$33*100</f>
        <v>27.693512596266807</v>
      </c>
      <c r="AW72" s="4">
        <f t="shared" si="80"/>
        <v>35.987979617612474</v>
      </c>
      <c r="AX72" s="4">
        <f t="shared" si="80"/>
        <v>25.735603194619589</v>
      </c>
      <c r="AY72" s="4">
        <f t="shared" si="80"/>
        <v>20.244682898662305</v>
      </c>
      <c r="AZ72" s="4">
        <f t="shared" si="80"/>
        <v>29.721142598392515</v>
      </c>
      <c r="BA72" s="4">
        <f t="shared" si="80"/>
        <v>35.269273700739731</v>
      </c>
      <c r="BB72" s="4">
        <f t="shared" si="80"/>
        <v>34.003572991103979</v>
      </c>
      <c r="BC72" s="23">
        <f t="shared" si="80"/>
        <v>29.794188096239889</v>
      </c>
      <c r="BD72" s="4">
        <f t="shared" si="80"/>
        <v>29.121840434032887</v>
      </c>
      <c r="BE72" s="4">
        <f t="shared" si="80"/>
        <v>36.404542918339061</v>
      </c>
      <c r="BF72" s="4">
        <f t="shared" si="80"/>
        <v>23.433685923515053</v>
      </c>
      <c r="BG72" s="4">
        <f t="shared" si="80"/>
        <v>20.494225087295192</v>
      </c>
      <c r="BH72" s="4">
        <f t="shared" si="80"/>
        <v>28.938041896082527</v>
      </c>
      <c r="BI72" s="4">
        <f t="shared" si="80"/>
        <v>23.48993288590604</v>
      </c>
      <c r="BJ72" s="4">
        <f t="shared" si="80"/>
        <v>25.982125879444762</v>
      </c>
      <c r="BK72" s="4">
        <f t="shared" si="80"/>
        <v>34.039548022598872</v>
      </c>
      <c r="BL72" s="4">
        <f t="shared" si="80"/>
        <v>24.416909620991252</v>
      </c>
      <c r="BM72" s="4">
        <f t="shared" si="80"/>
        <v>15.785620149363011</v>
      </c>
      <c r="BN72" s="4">
        <f t="shared" si="80"/>
        <v>17.225938102255981</v>
      </c>
      <c r="BO72" s="4">
        <f t="shared" si="80"/>
        <v>19.439740333051088</v>
      </c>
    </row>
    <row r="73" spans="1:67">
      <c r="A73" t="s">
        <v>104</v>
      </c>
      <c r="B73" s="4">
        <f t="shared" si="75"/>
        <v>24.601516864265403</v>
      </c>
      <c r="C73" s="4">
        <f t="shared" si="76"/>
        <v>27.705637843217612</v>
      </c>
      <c r="D73" s="4">
        <f t="shared" si="76"/>
        <v>25.879350800359273</v>
      </c>
      <c r="E73" s="4">
        <f t="shared" si="76"/>
        <v>24.577456036786181</v>
      </c>
      <c r="F73" s="4">
        <f t="shared" si="76"/>
        <v>24.795963444941595</v>
      </c>
      <c r="G73" s="4">
        <f t="shared" si="76"/>
        <v>25.617514020032182</v>
      </c>
      <c r="H73" s="4">
        <f t="shared" si="76"/>
        <v>24.221547560511222</v>
      </c>
      <c r="I73" s="35">
        <f t="shared" si="76"/>
        <v>28.884168721567093</v>
      </c>
      <c r="J73" s="23">
        <f t="shared" si="77"/>
        <v>25.258491305211152</v>
      </c>
      <c r="K73" s="4">
        <f t="shared" si="76"/>
        <v>33.65771812080537</v>
      </c>
      <c r="L73" s="4">
        <f t="shared" si="76"/>
        <v>31.664929913610539</v>
      </c>
      <c r="M73" s="4">
        <f t="shared" si="76"/>
        <v>22.881813275769023</v>
      </c>
      <c r="N73" s="4">
        <f t="shared" si="76"/>
        <v>33.977974751544451</v>
      </c>
      <c r="O73" s="4">
        <f t="shared" si="76"/>
        <v>35.503119066992134</v>
      </c>
      <c r="P73" s="4">
        <f t="shared" si="76"/>
        <v>26.895732464587198</v>
      </c>
      <c r="Q73" s="4">
        <f t="shared" si="76"/>
        <v>29.064919594997026</v>
      </c>
      <c r="R73" s="4">
        <f t="shared" si="76"/>
        <v>20.454545454545457</v>
      </c>
      <c r="S73" s="4">
        <f t="shared" si="76"/>
        <v>29.637526652452024</v>
      </c>
      <c r="T73" s="4">
        <f t="shared" si="76"/>
        <v>30.982658959537574</v>
      </c>
      <c r="U73" s="4">
        <f t="shared" si="76"/>
        <v>19.038817005545287</v>
      </c>
      <c r="V73" s="4">
        <f t="shared" si="76"/>
        <v>58.904109589041099</v>
      </c>
      <c r="W73" s="4">
        <f t="shared" si="76"/>
        <v>30.143022247905233</v>
      </c>
      <c r="X73" s="4">
        <f t="shared" si="76"/>
        <v>22.5</v>
      </c>
      <c r="Y73" s="4">
        <f t="shared" si="76"/>
        <v>4.1237113402061851</v>
      </c>
      <c r="Z73" s="4">
        <f t="shared" si="76"/>
        <v>30.252100840336134</v>
      </c>
      <c r="AA73" s="4">
        <f t="shared" si="76"/>
        <v>41.353383458646611</v>
      </c>
      <c r="AB73" s="4">
        <f t="shared" si="76"/>
        <v>6.4516129032258061</v>
      </c>
      <c r="AC73" s="4">
        <f t="shared" si="76"/>
        <v>27.159289308822022</v>
      </c>
      <c r="AD73" s="4">
        <f t="shared" si="76"/>
        <v>33.023763998907398</v>
      </c>
      <c r="AE73" s="4">
        <f t="shared" si="76"/>
        <v>16.19047619047619</v>
      </c>
      <c r="AF73" s="4">
        <f t="shared" si="76"/>
        <v>27.093596059113302</v>
      </c>
      <c r="AG73" s="4">
        <f t="shared" si="76"/>
        <v>25.89641434262948</v>
      </c>
      <c r="AH73" s="4">
        <f t="shared" si="76"/>
        <v>0</v>
      </c>
      <c r="AI73" s="4">
        <f t="shared" si="76"/>
        <v>2.877697841726619</v>
      </c>
      <c r="AJ73" s="4">
        <f t="shared" si="76"/>
        <v>44.609665427509292</v>
      </c>
      <c r="AK73" s="4">
        <f t="shared" si="76"/>
        <v>5.4664723032069968</v>
      </c>
      <c r="AL73" s="4">
        <f t="shared" si="76"/>
        <v>15.120274914089347</v>
      </c>
      <c r="AM73" s="4">
        <f t="shared" si="76"/>
        <v>28.066037735849058</v>
      </c>
      <c r="AN73" s="4">
        <f t="shared" si="76"/>
        <v>24.325481798715202</v>
      </c>
      <c r="AO73" s="4">
        <f t="shared" si="76"/>
        <v>38.235294117647058</v>
      </c>
      <c r="AP73" s="4">
        <f t="shared" si="76"/>
        <v>19.518963922294173</v>
      </c>
      <c r="AQ73" s="4">
        <f t="shared" si="76"/>
        <v>16.525423728813561</v>
      </c>
      <c r="AR73" s="4">
        <f t="shared" si="76"/>
        <v>31.732318055352177</v>
      </c>
      <c r="AS73" s="4">
        <f t="shared" si="76"/>
        <v>48.475609756097562</v>
      </c>
      <c r="AT73" s="4">
        <f t="shared" si="76"/>
        <v>56.439942112879883</v>
      </c>
      <c r="AU73" s="23">
        <f t="shared" si="76"/>
        <v>9.2105263157894726</v>
      </c>
      <c r="AV73" s="4">
        <f t="shared" ref="AV73:BO73" si="81">AV35/AV$33*100</f>
        <v>31.619892964364965</v>
      </c>
      <c r="AW73" s="4">
        <f t="shared" si="81"/>
        <v>27.172161491224252</v>
      </c>
      <c r="AX73" s="4">
        <f t="shared" si="81"/>
        <v>29.350567465321564</v>
      </c>
      <c r="AY73" s="4">
        <f t="shared" si="81"/>
        <v>29.934558752766815</v>
      </c>
      <c r="AZ73" s="4">
        <f t="shared" si="81"/>
        <v>26.574091543715333</v>
      </c>
      <c r="BA73" s="4">
        <f t="shared" si="81"/>
        <v>25.767031802788654</v>
      </c>
      <c r="BB73" s="4">
        <f t="shared" si="81"/>
        <v>23.749453113606535</v>
      </c>
      <c r="BC73" s="23">
        <f t="shared" si="81"/>
        <v>24.208611429655726</v>
      </c>
      <c r="BD73" s="4">
        <f t="shared" si="81"/>
        <v>28.895571350464731</v>
      </c>
      <c r="BE73" s="4">
        <f t="shared" si="81"/>
        <v>26.895732464587198</v>
      </c>
      <c r="BF73" s="4">
        <f t="shared" si="81"/>
        <v>35.503119066992134</v>
      </c>
      <c r="BG73" s="4">
        <f t="shared" si="81"/>
        <v>33.977974751544451</v>
      </c>
      <c r="BH73" s="4">
        <f t="shared" si="81"/>
        <v>31.149927219796215</v>
      </c>
      <c r="BI73" s="4">
        <f t="shared" si="81"/>
        <v>33.65771812080537</v>
      </c>
      <c r="BJ73" s="4">
        <f t="shared" si="81"/>
        <v>27.602205742536608</v>
      </c>
      <c r="BK73" s="4">
        <f t="shared" si="81"/>
        <v>16.525423728813561</v>
      </c>
      <c r="BL73" s="4">
        <f t="shared" si="81"/>
        <v>5.4664723032069968</v>
      </c>
      <c r="BM73" s="4">
        <f t="shared" si="81"/>
        <v>31.732318055352177</v>
      </c>
      <c r="BN73" s="4">
        <f t="shared" si="81"/>
        <v>32.448135132071194</v>
      </c>
      <c r="BO73" s="4">
        <f t="shared" si="81"/>
        <v>30.567315834038951</v>
      </c>
    </row>
    <row r="74" spans="1:67">
      <c r="A74" t="s">
        <v>105</v>
      </c>
      <c r="B74" s="4">
        <f t="shared" si="75"/>
        <v>16.61381269282835</v>
      </c>
      <c r="C74" s="4">
        <f t="shared" si="76"/>
        <v>20.831333060125285</v>
      </c>
      <c r="D74" s="4">
        <f t="shared" si="76"/>
        <v>18.09375935609199</v>
      </c>
      <c r="E74" s="4">
        <f t="shared" si="76"/>
        <v>16.811657242279253</v>
      </c>
      <c r="F74" s="4">
        <f t="shared" si="76"/>
        <v>17.713482577610399</v>
      </c>
      <c r="G74" s="4">
        <f t="shared" si="76"/>
        <v>18.124744641603733</v>
      </c>
      <c r="H74" s="4">
        <f t="shared" si="76"/>
        <v>16.048744417452284</v>
      </c>
      <c r="I74" s="35">
        <f t="shared" si="76"/>
        <v>18.367554546416333</v>
      </c>
      <c r="J74" s="23">
        <f t="shared" si="77"/>
        <v>18.098058542466813</v>
      </c>
      <c r="K74" s="4">
        <f t="shared" si="76"/>
        <v>16.610738255033556</v>
      </c>
      <c r="L74" s="4">
        <f t="shared" si="76"/>
        <v>17.637567649332748</v>
      </c>
      <c r="M74" s="4">
        <f t="shared" si="76"/>
        <v>18.456556934700487</v>
      </c>
      <c r="N74" s="4">
        <f t="shared" si="76"/>
        <v>23.905452591995701</v>
      </c>
      <c r="O74" s="4">
        <f t="shared" si="76"/>
        <v>20.802820721453756</v>
      </c>
      <c r="P74" s="4">
        <f t="shared" si="76"/>
        <v>18.08617865692327</v>
      </c>
      <c r="Q74" s="4">
        <f t="shared" si="76"/>
        <v>15.366289458010721</v>
      </c>
      <c r="R74" s="4">
        <f t="shared" si="76"/>
        <v>7.5757575757575761</v>
      </c>
      <c r="S74" s="4">
        <f t="shared" si="76"/>
        <v>10.021321961620469</v>
      </c>
      <c r="T74" s="4">
        <f t="shared" si="76"/>
        <v>19.132947976878611</v>
      </c>
      <c r="U74" s="4">
        <f t="shared" si="76"/>
        <v>11.090573012939002</v>
      </c>
      <c r="V74" s="4">
        <f t="shared" si="76"/>
        <v>0</v>
      </c>
      <c r="W74" s="4">
        <f t="shared" si="76"/>
        <v>16.259751516902629</v>
      </c>
      <c r="X74" s="4">
        <f t="shared" si="76"/>
        <v>12.5</v>
      </c>
      <c r="Y74" s="4">
        <f t="shared" si="76"/>
        <v>27.835051546391753</v>
      </c>
      <c r="Z74" s="4">
        <f t="shared" si="76"/>
        <v>1.680672268907563</v>
      </c>
      <c r="AA74" s="4">
        <f t="shared" si="76"/>
        <v>20.676691729323306</v>
      </c>
      <c r="AB74" s="4">
        <f t="shared" si="76"/>
        <v>18.70967741935484</v>
      </c>
      <c r="AC74" s="4">
        <f t="shared" si="76"/>
        <v>21.377220909931189</v>
      </c>
      <c r="AD74" s="4">
        <f t="shared" si="76"/>
        <v>19.384503323317855</v>
      </c>
      <c r="AE74" s="4">
        <f t="shared" si="76"/>
        <v>36.19047619047619</v>
      </c>
      <c r="AF74" s="4">
        <f t="shared" si="76"/>
        <v>8.3743842364532011</v>
      </c>
      <c r="AG74" s="4">
        <f t="shared" si="76"/>
        <v>11.155378486055776</v>
      </c>
      <c r="AH74" s="4">
        <f t="shared" si="76"/>
        <v>0</v>
      </c>
      <c r="AI74" s="4">
        <f t="shared" si="76"/>
        <v>29.496402877697843</v>
      </c>
      <c r="AJ74" s="4">
        <f t="shared" si="76"/>
        <v>0</v>
      </c>
      <c r="AK74" s="4">
        <f t="shared" si="76"/>
        <v>24.56268221574344</v>
      </c>
      <c r="AL74" s="4">
        <f t="shared" si="76"/>
        <v>8.2474226804123703</v>
      </c>
      <c r="AM74" s="4">
        <f t="shared" si="76"/>
        <v>24.29245283018868</v>
      </c>
      <c r="AN74" s="4">
        <f t="shared" si="76"/>
        <v>18.586723768736615</v>
      </c>
      <c r="AO74" s="4">
        <f t="shared" si="76"/>
        <v>32.352941176470587</v>
      </c>
      <c r="AP74" s="4">
        <f t="shared" si="76"/>
        <v>12.395929694727105</v>
      </c>
      <c r="AQ74" s="4">
        <f t="shared" si="76"/>
        <v>25.70621468926554</v>
      </c>
      <c r="AR74" s="4">
        <f t="shared" si="76"/>
        <v>19.314687362717823</v>
      </c>
      <c r="AS74" s="4">
        <f t="shared" si="76"/>
        <v>9.1463414634146343</v>
      </c>
      <c r="AT74" s="4">
        <f t="shared" si="76"/>
        <v>14.761215629522431</v>
      </c>
      <c r="AU74" s="23">
        <f t="shared" si="76"/>
        <v>20.175438596491226</v>
      </c>
      <c r="AV74" s="4">
        <f t="shared" ref="AV74:BO74" si="82">AV36/AV$33*100</f>
        <v>18.206500456859416</v>
      </c>
      <c r="AW74" s="4">
        <f t="shared" si="82"/>
        <v>18.173424502417141</v>
      </c>
      <c r="AX74" s="4">
        <f t="shared" si="82"/>
        <v>15.416141235813367</v>
      </c>
      <c r="AY74" s="4">
        <f t="shared" si="82"/>
        <v>19.047733615628911</v>
      </c>
      <c r="AZ74" s="4">
        <f t="shared" si="82"/>
        <v>21.590128674389646</v>
      </c>
      <c r="BA74" s="4">
        <f t="shared" si="82"/>
        <v>18.086838072535329</v>
      </c>
      <c r="BB74" s="4">
        <f t="shared" si="82"/>
        <v>17.053740702931311</v>
      </c>
      <c r="BC74" s="23">
        <f t="shared" si="82"/>
        <v>17.560974939018188</v>
      </c>
      <c r="BD74" s="4">
        <f t="shared" si="82"/>
        <v>18.509904529587416</v>
      </c>
      <c r="BE74" s="4">
        <f t="shared" si="82"/>
        <v>18.08617865692327</v>
      </c>
      <c r="BF74" s="4">
        <f t="shared" si="82"/>
        <v>20.802820721453756</v>
      </c>
      <c r="BG74" s="4">
        <f t="shared" si="82"/>
        <v>23.905452591995701</v>
      </c>
      <c r="BH74" s="4">
        <f t="shared" si="82"/>
        <v>17.685589519650655</v>
      </c>
      <c r="BI74" s="4">
        <f t="shared" si="82"/>
        <v>16.610738255033556</v>
      </c>
      <c r="BJ74" s="4">
        <f t="shared" si="82"/>
        <v>19.90112188629017</v>
      </c>
      <c r="BK74" s="4">
        <f t="shared" si="82"/>
        <v>25.70621468926554</v>
      </c>
      <c r="BL74" s="4">
        <f t="shared" si="82"/>
        <v>24.56268221574344</v>
      </c>
      <c r="BM74" s="4">
        <f t="shared" si="82"/>
        <v>19.314687362717823</v>
      </c>
      <c r="BN74" s="4">
        <f t="shared" si="82"/>
        <v>19.331708423081285</v>
      </c>
      <c r="BO74" s="4">
        <f t="shared" si="82"/>
        <v>16.095117132373694</v>
      </c>
    </row>
    <row r="75" spans="1:67">
      <c r="A75" t="s">
        <v>106</v>
      </c>
      <c r="B75" s="4">
        <f t="shared" si="75"/>
        <v>17.838493098567003</v>
      </c>
      <c r="C75" s="4">
        <f t="shared" si="76"/>
        <v>15.232714712253381</v>
      </c>
      <c r="D75" s="4">
        <f t="shared" si="76"/>
        <v>14.248971265048077</v>
      </c>
      <c r="E75" s="4">
        <f t="shared" si="76"/>
        <v>16.542906853911639</v>
      </c>
      <c r="F75" s="4">
        <f t="shared" si="76"/>
        <v>20.667477794751687</v>
      </c>
      <c r="G75" s="4">
        <f t="shared" si="76"/>
        <v>16.472036895712236</v>
      </c>
      <c r="H75" s="4">
        <f t="shared" si="76"/>
        <v>18.349529383523382</v>
      </c>
      <c r="I75" s="35">
        <f t="shared" si="76"/>
        <v>17.2973786794925</v>
      </c>
      <c r="J75" s="23">
        <f t="shared" si="77"/>
        <v>16.381327446767784</v>
      </c>
      <c r="K75" s="4">
        <f t="shared" si="76"/>
        <v>14.395973154362416</v>
      </c>
      <c r="L75" s="4">
        <f t="shared" si="76"/>
        <v>16.020706578372383</v>
      </c>
      <c r="M75" s="4">
        <f t="shared" si="76"/>
        <v>12.628170534268754</v>
      </c>
      <c r="N75" s="4">
        <f t="shared" si="76"/>
        <v>15.928015041633092</v>
      </c>
      <c r="O75" s="4">
        <f t="shared" si="76"/>
        <v>10.740439381611067</v>
      </c>
      <c r="P75" s="4">
        <f t="shared" si="76"/>
        <v>13.28407638726399</v>
      </c>
      <c r="Q75" s="4">
        <f t="shared" si="76"/>
        <v>19.639666468135793</v>
      </c>
      <c r="R75" s="4">
        <f t="shared" si="76"/>
        <v>21.969696969696969</v>
      </c>
      <c r="S75" s="4">
        <f t="shared" si="76"/>
        <v>15.351812366737741</v>
      </c>
      <c r="T75" s="4">
        <f t="shared" si="76"/>
        <v>34.913294797687861</v>
      </c>
      <c r="U75" s="4">
        <f t="shared" si="76"/>
        <v>24.953789279112755</v>
      </c>
      <c r="V75" s="4">
        <f t="shared" si="76"/>
        <v>6.8493150684931505</v>
      </c>
      <c r="W75" s="4">
        <f t="shared" si="76"/>
        <v>27.506501011268419</v>
      </c>
      <c r="X75" s="4">
        <f t="shared" si="76"/>
        <v>46.25</v>
      </c>
      <c r="Y75" s="4">
        <f t="shared" si="76"/>
        <v>18.556701030927837</v>
      </c>
      <c r="Z75" s="4">
        <f t="shared" si="76"/>
        <v>37.815126050420169</v>
      </c>
      <c r="AA75" s="4">
        <f t="shared" si="76"/>
        <v>10.150375939849624</v>
      </c>
      <c r="AB75" s="4">
        <f t="shared" si="76"/>
        <v>29.677419354838708</v>
      </c>
      <c r="AC75" s="4">
        <f t="shared" si="76"/>
        <v>18.552942384718087</v>
      </c>
      <c r="AD75" s="4">
        <f t="shared" si="76"/>
        <v>22.489301648001454</v>
      </c>
      <c r="AE75" s="4">
        <f t="shared" si="76"/>
        <v>15.238095238095239</v>
      </c>
      <c r="AF75" s="4">
        <f t="shared" si="76"/>
        <v>46.305418719211822</v>
      </c>
      <c r="AG75" s="4">
        <f t="shared" si="76"/>
        <v>50.996015936254977</v>
      </c>
      <c r="AH75" s="4">
        <f t="shared" si="76"/>
        <v>0</v>
      </c>
      <c r="AI75" s="4">
        <f t="shared" si="76"/>
        <v>23.741007194244602</v>
      </c>
      <c r="AJ75" s="4">
        <f t="shared" si="76"/>
        <v>18.21561338289963</v>
      </c>
      <c r="AK75" s="4">
        <f t="shared" si="76"/>
        <v>28.790087463556851</v>
      </c>
      <c r="AL75" s="4">
        <f t="shared" si="76"/>
        <v>27.491408934707906</v>
      </c>
      <c r="AM75" s="4">
        <f t="shared" si="76"/>
        <v>12.028301886792454</v>
      </c>
      <c r="AN75" s="4">
        <f t="shared" si="76"/>
        <v>29.207708779443252</v>
      </c>
      <c r="AO75" s="4">
        <f t="shared" si="76"/>
        <v>23.52941176470588</v>
      </c>
      <c r="AP75" s="4">
        <f t="shared" si="76"/>
        <v>23.219241443108231</v>
      </c>
      <c r="AQ75" s="4">
        <f t="shared" si="76"/>
        <v>17.09039548022599</v>
      </c>
      <c r="AR75" s="4">
        <f t="shared" si="76"/>
        <v>27.134280275296529</v>
      </c>
      <c r="AS75" s="4">
        <f t="shared" si="76"/>
        <v>11.890243902439025</v>
      </c>
      <c r="AT75" s="4">
        <f t="shared" si="76"/>
        <v>15.195369030390736</v>
      </c>
      <c r="AU75" s="23">
        <f t="shared" si="76"/>
        <v>41.666666666666671</v>
      </c>
      <c r="AV75" s="4">
        <f t="shared" ref="AV75:BO75" si="83">AV37/AV$33*100</f>
        <v>15.721185223861115</v>
      </c>
      <c r="AW75" s="4">
        <f t="shared" si="83"/>
        <v>13.202386655633466</v>
      </c>
      <c r="AX75" s="4">
        <f t="shared" si="83"/>
        <v>22.026061370323667</v>
      </c>
      <c r="AY75" s="4">
        <f t="shared" si="83"/>
        <v>23.137811567702819</v>
      </c>
      <c r="AZ75" s="4">
        <f t="shared" si="83"/>
        <v>15.09150598090638</v>
      </c>
      <c r="BA75" s="4">
        <f t="shared" si="83"/>
        <v>14.339898215941124</v>
      </c>
      <c r="BB75" s="4">
        <f t="shared" si="83"/>
        <v>15.591731077730786</v>
      </c>
      <c r="BC75" s="23">
        <f t="shared" si="83"/>
        <v>20.385113562300454</v>
      </c>
      <c r="BD75" s="4">
        <f t="shared" si="83"/>
        <v>17.005930100517308</v>
      </c>
      <c r="BE75" s="4">
        <f t="shared" si="83"/>
        <v>13.28407638726399</v>
      </c>
      <c r="BF75" s="4">
        <f t="shared" si="83"/>
        <v>10.740439381611067</v>
      </c>
      <c r="BG75" s="4">
        <f t="shared" si="83"/>
        <v>15.928015041633092</v>
      </c>
      <c r="BH75" s="4">
        <f t="shared" si="83"/>
        <v>15.82178343142839</v>
      </c>
      <c r="BI75" s="4">
        <f t="shared" si="83"/>
        <v>14.395973154362416</v>
      </c>
      <c r="BJ75" s="4">
        <f t="shared" si="83"/>
        <v>18.817265639855485</v>
      </c>
      <c r="BK75" s="4">
        <f t="shared" si="83"/>
        <v>17.09039548022599</v>
      </c>
      <c r="BL75" s="4">
        <f t="shared" si="83"/>
        <v>28.790087463556851</v>
      </c>
      <c r="BM75" s="4">
        <f t="shared" si="83"/>
        <v>27.134280275296529</v>
      </c>
      <c r="BN75" s="4">
        <f t="shared" si="83"/>
        <v>22.933907720213128</v>
      </c>
      <c r="BO75" s="4">
        <f t="shared" si="83"/>
        <v>27.145074795371155</v>
      </c>
    </row>
    <row r="76" spans="1:67">
      <c r="A76" t="s">
        <v>107</v>
      </c>
      <c r="B76" s="4">
        <f t="shared" si="75"/>
        <v>7.3557596500681246</v>
      </c>
      <c r="C76" s="4">
        <f t="shared" si="76"/>
        <v>6.9638779930917396</v>
      </c>
      <c r="D76" s="4">
        <f t="shared" si="76"/>
        <v>6.4511951428392393</v>
      </c>
      <c r="E76" s="4">
        <f t="shared" si="76"/>
        <v>9.28664636798608</v>
      </c>
      <c r="F76" s="4">
        <f t="shared" si="76"/>
        <v>8.0084502106382818</v>
      </c>
      <c r="G76" s="4">
        <f t="shared" si="76"/>
        <v>7.0685218747960157</v>
      </c>
      <c r="H76" s="4">
        <f t="shared" si="76"/>
        <v>7.4631827239050503</v>
      </c>
      <c r="I76" s="35">
        <f t="shared" si="76"/>
        <v>6.4780227381853388</v>
      </c>
      <c r="J76" s="23">
        <f t="shared" si="77"/>
        <v>7.1334208685665628</v>
      </c>
      <c r="K76" s="4">
        <f t="shared" si="76"/>
        <v>11.845637583892618</v>
      </c>
      <c r="L76" s="4">
        <f t="shared" si="76"/>
        <v>5.8186829809405358</v>
      </c>
      <c r="M76" s="4">
        <f t="shared" si="76"/>
        <v>15.812196438208312</v>
      </c>
      <c r="N76" s="4">
        <f t="shared" si="76"/>
        <v>5.6943325275315608</v>
      </c>
      <c r="O76" s="4">
        <f t="shared" si="76"/>
        <v>9.5199349064279897</v>
      </c>
      <c r="P76" s="4">
        <f t="shared" si="76"/>
        <v>5.3294695728864809</v>
      </c>
      <c r="Q76" s="4">
        <f t="shared" si="76"/>
        <v>7.9511614055985707</v>
      </c>
      <c r="R76" s="4">
        <f t="shared" si="76"/>
        <v>5.3030303030303028</v>
      </c>
      <c r="S76" s="4">
        <f t="shared" si="76"/>
        <v>13.539445628997868</v>
      </c>
      <c r="T76" s="4">
        <f t="shared" si="76"/>
        <v>2.4855491329479769</v>
      </c>
      <c r="U76" s="4">
        <f t="shared" si="76"/>
        <v>0</v>
      </c>
      <c r="V76" s="4">
        <f t="shared" si="76"/>
        <v>28.767123287671232</v>
      </c>
      <c r="W76" s="4">
        <f t="shared" si="76"/>
        <v>6.8116151401329095</v>
      </c>
      <c r="X76" s="4">
        <f t="shared" si="76"/>
        <v>0</v>
      </c>
      <c r="Y76" s="4">
        <f t="shared" si="76"/>
        <v>17.525773195876287</v>
      </c>
      <c r="Z76" s="4">
        <f t="shared" si="76"/>
        <v>10.92436974789916</v>
      </c>
      <c r="AA76" s="4">
        <f t="shared" si="76"/>
        <v>8.2706766917293226</v>
      </c>
      <c r="AB76" s="4">
        <f t="shared" si="76"/>
        <v>0</v>
      </c>
      <c r="AC76" s="4">
        <f t="shared" si="76"/>
        <v>7.640957173667454</v>
      </c>
      <c r="AD76" s="4">
        <f t="shared" si="76"/>
        <v>7.7331633736987468</v>
      </c>
      <c r="AE76" s="4">
        <f t="shared" si="76"/>
        <v>1.9047619047619049</v>
      </c>
      <c r="AF76" s="4">
        <f t="shared" si="76"/>
        <v>1.9704433497536946</v>
      </c>
      <c r="AG76" s="4">
        <f t="shared" si="76"/>
        <v>11.952191235059761</v>
      </c>
      <c r="AH76" s="4">
        <f t="shared" si="76"/>
        <v>0</v>
      </c>
      <c r="AI76" s="4">
        <f t="shared" si="76"/>
        <v>1.4388489208633095</v>
      </c>
      <c r="AJ76" s="4">
        <f t="shared" si="76"/>
        <v>0</v>
      </c>
      <c r="AK76" s="4">
        <f t="shared" si="76"/>
        <v>16.763848396501459</v>
      </c>
      <c r="AL76" s="4">
        <f t="shared" si="76"/>
        <v>16.151202749140893</v>
      </c>
      <c r="AM76" s="4">
        <f t="shared" si="76"/>
        <v>0</v>
      </c>
      <c r="AN76" s="4">
        <f t="shared" si="76"/>
        <v>12.676659528907924</v>
      </c>
      <c r="AO76" s="4">
        <f t="shared" si="76"/>
        <v>0</v>
      </c>
      <c r="AP76" s="4">
        <f t="shared" si="76"/>
        <v>12.76595744680851</v>
      </c>
      <c r="AQ76" s="4">
        <f t="shared" si="76"/>
        <v>6.638418079096045</v>
      </c>
      <c r="AR76" s="4">
        <f t="shared" si="76"/>
        <v>6.0330941572704644</v>
      </c>
      <c r="AS76" s="4">
        <f t="shared" si="76"/>
        <v>4.2682926829268295</v>
      </c>
      <c r="AT76" s="4">
        <f t="shared" si="76"/>
        <v>3.6179450072358899</v>
      </c>
      <c r="AU76" s="23">
        <f t="shared" si="76"/>
        <v>9.6491228070175428</v>
      </c>
      <c r="AV76" s="4">
        <f t="shared" ref="AV76:BO76" si="84">AV38/AV$33*100</f>
        <v>6.7589087586476957</v>
      </c>
      <c r="AW76" s="4">
        <f t="shared" si="84"/>
        <v>5.4640477331126691</v>
      </c>
      <c r="AX76" s="4">
        <f t="shared" si="84"/>
        <v>7.4716267339218154</v>
      </c>
      <c r="AY76" s="4">
        <f t="shared" si="84"/>
        <v>7.6352131652391488</v>
      </c>
      <c r="AZ76" s="4">
        <f t="shared" si="84"/>
        <v>7.0231312025961277</v>
      </c>
      <c r="BA76" s="4">
        <f t="shared" si="84"/>
        <v>6.5369582079951565</v>
      </c>
      <c r="BB76" s="4">
        <f t="shared" si="84"/>
        <v>9.6015021146273867</v>
      </c>
      <c r="BC76" s="23">
        <f t="shared" si="84"/>
        <v>8.0511119727857494</v>
      </c>
      <c r="BD76" s="4">
        <f t="shared" si="84"/>
        <v>6.4667535853976528</v>
      </c>
      <c r="BE76" s="4">
        <f t="shared" si="84"/>
        <v>5.3294695728864809</v>
      </c>
      <c r="BF76" s="4">
        <f t="shared" si="84"/>
        <v>9.5199349064279897</v>
      </c>
      <c r="BG76" s="4">
        <f t="shared" si="84"/>
        <v>5.6943325275315608</v>
      </c>
      <c r="BH76" s="4">
        <f t="shared" si="84"/>
        <v>6.4046579330422126</v>
      </c>
      <c r="BI76" s="4">
        <f t="shared" si="84"/>
        <v>11.845637583892618</v>
      </c>
      <c r="BJ76" s="4">
        <f t="shared" si="84"/>
        <v>7.6972808518729803</v>
      </c>
      <c r="BK76" s="4">
        <f t="shared" si="84"/>
        <v>6.638418079096045</v>
      </c>
      <c r="BL76" s="4">
        <f t="shared" si="84"/>
        <v>16.763848396501459</v>
      </c>
      <c r="BM76" s="4">
        <f t="shared" si="84"/>
        <v>6.0330941572704644</v>
      </c>
      <c r="BN76" s="4">
        <f t="shared" si="84"/>
        <v>8.0603106223784149</v>
      </c>
      <c r="BO76" s="4">
        <f t="shared" si="84"/>
        <v>6.7527519051651153</v>
      </c>
    </row>
    <row r="78" spans="1:67">
      <c r="A78" s="77" t="s">
        <v>299</v>
      </c>
    </row>
    <row r="79" spans="1:67">
      <c r="A79" s="71" t="s">
        <v>290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Labor Force, Gender</vt:lpstr>
      <vt:lpstr>Labor Force</vt:lpstr>
      <vt:lpstr>Labor Force by Education</vt:lpstr>
      <vt:lpstr>Employment to Population</vt:lpstr>
      <vt:lpstr>Class</vt:lpstr>
      <vt:lpstr>Sector</vt:lpstr>
      <vt:lpstr>Occupation</vt:lpstr>
      <vt:lpstr>Occupation by Sector</vt:lpstr>
      <vt:lpstr>Class by Occupation</vt:lpstr>
      <vt:lpstr>Class by Sector</vt:lpstr>
      <vt:lpstr>Class by Earnings</vt:lpstr>
      <vt:lpstr>Income</vt:lpstr>
      <vt:lpstr>Poverty</vt:lpstr>
      <vt:lpstr>Income Inequality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Rex</dc:creator>
  <cp:lastModifiedBy>IMAGE64</cp:lastModifiedBy>
  <cp:lastPrinted>2013-03-06T23:36:53Z</cp:lastPrinted>
  <dcterms:created xsi:type="dcterms:W3CDTF">2013-02-27T22:03:27Z</dcterms:created>
  <dcterms:modified xsi:type="dcterms:W3CDTF">2014-05-27T17:32:49Z</dcterms:modified>
</cp:coreProperties>
</file>